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blued\Documents\Gunsmoke\TSRA 5-2019\"/>
    </mc:Choice>
  </mc:AlternateContent>
  <xr:revisionPtr revIDLastSave="0" documentId="13_ncr:1_{DA55FB65-C282-40D8-AB25-6066664BE74B}" xr6:coauthVersionLast="36" xr6:coauthVersionMax="43" xr10:uidLastSave="{00000000-0000-0000-0000-000000000000}"/>
  <bookViews>
    <workbookView xWindow="0" yWindow="0" windowWidth="14010" windowHeight="6510" activeTab="2" xr2:uid="{00000000-000D-0000-FFFF-FFFF00000000}"/>
  </bookViews>
  <sheets>
    <sheet name="Clean" sheetId="28" r:id="rId1"/>
    <sheet name="Overall" sheetId="27" r:id="rId2"/>
    <sheet name="Category" sheetId="29" r:id="rId3"/>
    <sheet name="Raw" sheetId="26" r:id="rId4"/>
  </sheets>
  <definedNames>
    <definedName name="_xlnm.Print_Area" localSheetId="1">Overall!$A$1:$BR$64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BR74" i="29" l="1"/>
  <c r="BL74" i="29"/>
  <c r="BF74" i="29"/>
  <c r="AZ74" i="29"/>
  <c r="AT74" i="29"/>
  <c r="AN74" i="29"/>
  <c r="AH74" i="29"/>
  <c r="AB74" i="29"/>
  <c r="V74" i="29"/>
  <c r="P74" i="29"/>
  <c r="BO72" i="29"/>
  <c r="BI72" i="29"/>
  <c r="BC72" i="29"/>
  <c r="AW72" i="29"/>
  <c r="AQ72" i="29"/>
  <c r="AK72" i="29"/>
  <c r="AE72" i="29"/>
  <c r="Y72" i="29"/>
  <c r="S72" i="29"/>
  <c r="M72" i="29"/>
  <c r="BO71" i="29"/>
  <c r="BI71" i="29"/>
  <c r="BC71" i="29"/>
  <c r="AW71" i="29"/>
  <c r="AQ71" i="29"/>
  <c r="AK71" i="29"/>
  <c r="AE71" i="29"/>
  <c r="Y71" i="29"/>
  <c r="S71" i="29"/>
  <c r="M71" i="29"/>
  <c r="BN70" i="29"/>
  <c r="BH70" i="29"/>
  <c r="BB70" i="29"/>
  <c r="AV70" i="29"/>
  <c r="AP70" i="29"/>
  <c r="AJ70" i="29"/>
  <c r="AD70" i="29"/>
  <c r="X70" i="29"/>
  <c r="R70" i="29"/>
  <c r="L70" i="29"/>
  <c r="BN69" i="29"/>
  <c r="BH69" i="29"/>
  <c r="BB69" i="29"/>
  <c r="AV69" i="29"/>
  <c r="AP69" i="29"/>
  <c r="AJ69" i="29"/>
  <c r="AD69" i="29"/>
  <c r="X69" i="29"/>
  <c r="R69" i="29"/>
  <c r="L69" i="29"/>
  <c r="BN68" i="29"/>
  <c r="BH68" i="29"/>
  <c r="BB68" i="29"/>
  <c r="AV68" i="29"/>
  <c r="AP68" i="29"/>
  <c r="AJ68" i="29"/>
  <c r="AD68" i="29"/>
  <c r="X68" i="29"/>
  <c r="R68" i="29"/>
  <c r="L68" i="29"/>
  <c r="BN67" i="29"/>
  <c r="BH67" i="29"/>
  <c r="BB67" i="29"/>
  <c r="AV67" i="29"/>
  <c r="AP67" i="29"/>
  <c r="AJ67" i="29"/>
  <c r="AD67" i="29"/>
  <c r="X67" i="29"/>
  <c r="R67" i="29"/>
  <c r="L67" i="29"/>
  <c r="BR58" i="29"/>
  <c r="BL58" i="29"/>
  <c r="BF58" i="29"/>
  <c r="AZ58" i="29"/>
  <c r="AT58" i="29"/>
  <c r="AN58" i="29"/>
  <c r="AH58" i="29"/>
  <c r="AB58" i="29"/>
  <c r="V58" i="29"/>
  <c r="P58" i="29"/>
  <c r="J58" i="29"/>
  <c r="I58" i="29"/>
  <c r="BR23" i="29"/>
  <c r="BL23" i="29"/>
  <c r="BF23" i="29"/>
  <c r="AZ23" i="29"/>
  <c r="AT23" i="29"/>
  <c r="AN23" i="29"/>
  <c r="AH23" i="29"/>
  <c r="AB23" i="29"/>
  <c r="V23" i="29"/>
  <c r="P23" i="29"/>
  <c r="K23" i="29" s="1"/>
  <c r="J23" i="29"/>
  <c r="I23" i="29"/>
  <c r="BR51" i="29"/>
  <c r="BL51" i="29"/>
  <c r="BF51" i="29"/>
  <c r="AZ51" i="29"/>
  <c r="AT51" i="29"/>
  <c r="AN51" i="29"/>
  <c r="AH51" i="29"/>
  <c r="AB51" i="29"/>
  <c r="V51" i="29"/>
  <c r="P51" i="29"/>
  <c r="J51" i="29"/>
  <c r="I51" i="29"/>
  <c r="BR12" i="29"/>
  <c r="BL12" i="29"/>
  <c r="BF12" i="29"/>
  <c r="AZ12" i="29"/>
  <c r="AT12" i="29"/>
  <c r="AN12" i="29"/>
  <c r="AH12" i="29"/>
  <c r="AB12" i="29"/>
  <c r="V12" i="29"/>
  <c r="P12" i="29"/>
  <c r="J12" i="29"/>
  <c r="I12" i="29"/>
  <c r="BR56" i="29"/>
  <c r="BL56" i="29"/>
  <c r="BF56" i="29"/>
  <c r="AZ56" i="29"/>
  <c r="AT56" i="29"/>
  <c r="AN56" i="29"/>
  <c r="AH56" i="29"/>
  <c r="AB56" i="29"/>
  <c r="V56" i="29"/>
  <c r="P56" i="29"/>
  <c r="J56" i="29"/>
  <c r="I56" i="29"/>
  <c r="BR11" i="29"/>
  <c r="BL11" i="29"/>
  <c r="BF11" i="29"/>
  <c r="AZ11" i="29"/>
  <c r="AT11" i="29"/>
  <c r="AN11" i="29"/>
  <c r="AH11" i="29"/>
  <c r="AB11" i="29"/>
  <c r="V11" i="29"/>
  <c r="K11" i="29" s="1"/>
  <c r="P11" i="29"/>
  <c r="J11" i="29"/>
  <c r="I11" i="29"/>
  <c r="BR16" i="29"/>
  <c r="BL16" i="29"/>
  <c r="BF16" i="29"/>
  <c r="AZ16" i="29"/>
  <c r="AT16" i="29"/>
  <c r="AN16" i="29"/>
  <c r="AH16" i="29"/>
  <c r="AB16" i="29"/>
  <c r="V16" i="29"/>
  <c r="P16" i="29"/>
  <c r="J16" i="29"/>
  <c r="I16" i="29"/>
  <c r="BR52" i="29"/>
  <c r="BL52" i="29"/>
  <c r="BF52" i="29"/>
  <c r="AZ52" i="29"/>
  <c r="AT52" i="29"/>
  <c r="AN52" i="29"/>
  <c r="AH52" i="29"/>
  <c r="AB52" i="29"/>
  <c r="V52" i="29"/>
  <c r="P52" i="29"/>
  <c r="J52" i="29"/>
  <c r="I52" i="29"/>
  <c r="BR45" i="29"/>
  <c r="BL45" i="29"/>
  <c r="BF45" i="29"/>
  <c r="AZ45" i="29"/>
  <c r="AT45" i="29"/>
  <c r="AN45" i="29"/>
  <c r="AH45" i="29"/>
  <c r="AB45" i="29"/>
  <c r="V45" i="29"/>
  <c r="P45" i="29"/>
  <c r="J45" i="29"/>
  <c r="I45" i="29"/>
  <c r="BR42" i="29"/>
  <c r="BL42" i="29"/>
  <c r="BF42" i="29"/>
  <c r="AZ42" i="29"/>
  <c r="AT42" i="29"/>
  <c r="AN42" i="29"/>
  <c r="AH42" i="29"/>
  <c r="AB42" i="29"/>
  <c r="V42" i="29"/>
  <c r="P42" i="29"/>
  <c r="K42" i="29" s="1"/>
  <c r="J42" i="29"/>
  <c r="I42" i="29"/>
  <c r="BR29" i="29"/>
  <c r="BL29" i="29"/>
  <c r="BF29" i="29"/>
  <c r="AZ29" i="29"/>
  <c r="AT29" i="29"/>
  <c r="AN29" i="29"/>
  <c r="AH29" i="29"/>
  <c r="AB29" i="29"/>
  <c r="V29" i="29"/>
  <c r="P29" i="29"/>
  <c r="J29" i="29"/>
  <c r="I29" i="29"/>
  <c r="BR53" i="29"/>
  <c r="BL53" i="29"/>
  <c r="BF53" i="29"/>
  <c r="AZ53" i="29"/>
  <c r="AT53" i="29"/>
  <c r="AN53" i="29"/>
  <c r="AH53" i="29"/>
  <c r="AB53" i="29"/>
  <c r="V53" i="29"/>
  <c r="P53" i="29"/>
  <c r="J53" i="29"/>
  <c r="I53" i="29"/>
  <c r="BR31" i="29"/>
  <c r="BL31" i="29"/>
  <c r="BF31" i="29"/>
  <c r="AZ31" i="29"/>
  <c r="AT31" i="29"/>
  <c r="AN31" i="29"/>
  <c r="AH31" i="29"/>
  <c r="AB31" i="29"/>
  <c r="V31" i="29"/>
  <c r="P31" i="29"/>
  <c r="J31" i="29"/>
  <c r="I31" i="29"/>
  <c r="BR5" i="29"/>
  <c r="BL5" i="29"/>
  <c r="BF5" i="29"/>
  <c r="AZ5" i="29"/>
  <c r="AT5" i="29"/>
  <c r="AN5" i="29"/>
  <c r="AH5" i="29"/>
  <c r="K5" i="29" s="1"/>
  <c r="AB5" i="29"/>
  <c r="V5" i="29"/>
  <c r="P5" i="29"/>
  <c r="J5" i="29"/>
  <c r="I5" i="29"/>
  <c r="BR40" i="29"/>
  <c r="BL40" i="29"/>
  <c r="BF40" i="29"/>
  <c r="AZ40" i="29"/>
  <c r="AT40" i="29"/>
  <c r="AN40" i="29"/>
  <c r="AH40" i="29"/>
  <c r="AB40" i="29"/>
  <c r="V40" i="29"/>
  <c r="P40" i="29"/>
  <c r="J40" i="29"/>
  <c r="I40" i="29"/>
  <c r="BR10" i="29"/>
  <c r="BL10" i="29"/>
  <c r="BF10" i="29"/>
  <c r="AZ10" i="29"/>
  <c r="AT10" i="29"/>
  <c r="AN10" i="29"/>
  <c r="AH10" i="29"/>
  <c r="AB10" i="29"/>
  <c r="V10" i="29"/>
  <c r="P10" i="29"/>
  <c r="J10" i="29"/>
  <c r="I10" i="29"/>
  <c r="BR19" i="29"/>
  <c r="BL19" i="29"/>
  <c r="BF19" i="29"/>
  <c r="AZ19" i="29"/>
  <c r="AT19" i="29"/>
  <c r="AN19" i="29"/>
  <c r="AH19" i="29"/>
  <c r="AB19" i="29"/>
  <c r="V19" i="29"/>
  <c r="P19" i="29"/>
  <c r="J19" i="29"/>
  <c r="I19" i="29"/>
  <c r="BR41" i="29"/>
  <c r="BL41" i="29"/>
  <c r="BF41" i="29"/>
  <c r="AZ41" i="29"/>
  <c r="AT41" i="29"/>
  <c r="AN41" i="29"/>
  <c r="AH41" i="29"/>
  <c r="AB41" i="29"/>
  <c r="V41" i="29"/>
  <c r="P41" i="29"/>
  <c r="J41" i="29"/>
  <c r="I41" i="29"/>
  <c r="BR59" i="29"/>
  <c r="BL59" i="29"/>
  <c r="BF59" i="29"/>
  <c r="AZ59" i="29"/>
  <c r="AT59" i="29"/>
  <c r="AN59" i="29"/>
  <c r="AH59" i="29"/>
  <c r="AB59" i="29"/>
  <c r="V59" i="29"/>
  <c r="P59" i="29"/>
  <c r="K59" i="29" s="1"/>
  <c r="J59" i="29"/>
  <c r="I59" i="29"/>
  <c r="BR21" i="29"/>
  <c r="BL21" i="29"/>
  <c r="BF21" i="29"/>
  <c r="AZ21" i="29"/>
  <c r="AT21" i="29"/>
  <c r="AN21" i="29"/>
  <c r="AH21" i="29"/>
  <c r="AB21" i="29"/>
  <c r="V21" i="29"/>
  <c r="P21" i="29"/>
  <c r="J21" i="29"/>
  <c r="I21" i="29"/>
  <c r="BR38" i="29"/>
  <c r="BL38" i="29"/>
  <c r="BF38" i="29"/>
  <c r="AZ38" i="29"/>
  <c r="AT38" i="29"/>
  <c r="AN38" i="29"/>
  <c r="AH38" i="29"/>
  <c r="AB38" i="29"/>
  <c r="V38" i="29"/>
  <c r="P38" i="29"/>
  <c r="J38" i="29"/>
  <c r="I38" i="29"/>
  <c r="BR7" i="29"/>
  <c r="BL7" i="29"/>
  <c r="BF7" i="29"/>
  <c r="AZ7" i="29"/>
  <c r="AT7" i="29"/>
  <c r="AN7" i="29"/>
  <c r="AH7" i="29"/>
  <c r="AB7" i="29"/>
  <c r="V7" i="29"/>
  <c r="P7" i="29"/>
  <c r="J7" i="29"/>
  <c r="I7" i="29"/>
  <c r="BR27" i="29"/>
  <c r="BL27" i="29"/>
  <c r="BF27" i="29"/>
  <c r="AZ27" i="29"/>
  <c r="AT27" i="29"/>
  <c r="AN27" i="29"/>
  <c r="AH27" i="29"/>
  <c r="AB27" i="29"/>
  <c r="V27" i="29"/>
  <c r="P27" i="29"/>
  <c r="J27" i="29"/>
  <c r="I27" i="29"/>
  <c r="BR18" i="29"/>
  <c r="BL18" i="29"/>
  <c r="BF18" i="29"/>
  <c r="AZ18" i="29"/>
  <c r="AT18" i="29"/>
  <c r="AN18" i="29"/>
  <c r="AH18" i="29"/>
  <c r="AB18" i="29"/>
  <c r="V18" i="29"/>
  <c r="P18" i="29"/>
  <c r="J18" i="29"/>
  <c r="I18" i="29"/>
  <c r="BR63" i="29"/>
  <c r="BL63" i="29"/>
  <c r="BF63" i="29"/>
  <c r="AZ63" i="29"/>
  <c r="AT63" i="29"/>
  <c r="AN63" i="29"/>
  <c r="AH63" i="29"/>
  <c r="AB63" i="29"/>
  <c r="V63" i="29"/>
  <c r="K63" i="29" s="1"/>
  <c r="P63" i="29"/>
  <c r="J63" i="29"/>
  <c r="I63" i="29"/>
  <c r="BR60" i="29"/>
  <c r="BL60" i="29"/>
  <c r="BF60" i="29"/>
  <c r="AZ60" i="29"/>
  <c r="AT60" i="29"/>
  <c r="AN60" i="29"/>
  <c r="AH60" i="29"/>
  <c r="AB60" i="29"/>
  <c r="V60" i="29"/>
  <c r="P60" i="29"/>
  <c r="K60" i="29" s="1"/>
  <c r="J60" i="29"/>
  <c r="I60" i="29"/>
  <c r="BR34" i="29"/>
  <c r="BL34" i="29"/>
  <c r="BF34" i="29"/>
  <c r="AZ34" i="29"/>
  <c r="AT34" i="29"/>
  <c r="AN34" i="29"/>
  <c r="AH34" i="29"/>
  <c r="AB34" i="29"/>
  <c r="V34" i="29"/>
  <c r="P34" i="29"/>
  <c r="J34" i="29"/>
  <c r="I34" i="29"/>
  <c r="BR47" i="29"/>
  <c r="BL47" i="29"/>
  <c r="BF47" i="29"/>
  <c r="AZ47" i="29"/>
  <c r="AT47" i="29"/>
  <c r="AN47" i="29"/>
  <c r="AH47" i="29"/>
  <c r="AB47" i="29"/>
  <c r="V47" i="29"/>
  <c r="P47" i="29"/>
  <c r="J47" i="29"/>
  <c r="I47" i="29"/>
  <c r="BR15" i="29"/>
  <c r="BL15" i="29"/>
  <c r="BF15" i="29"/>
  <c r="AZ15" i="29"/>
  <c r="AT15" i="29"/>
  <c r="AN15" i="29"/>
  <c r="AH15" i="29"/>
  <c r="AB15" i="29"/>
  <c r="V15" i="29"/>
  <c r="P15" i="29"/>
  <c r="J15" i="29"/>
  <c r="I15" i="29"/>
  <c r="BR61" i="29"/>
  <c r="BL61" i="29"/>
  <c r="BF61" i="29"/>
  <c r="AZ61" i="29"/>
  <c r="AT61" i="29"/>
  <c r="AN61" i="29"/>
  <c r="AH61" i="29"/>
  <c r="AB61" i="29"/>
  <c r="V61" i="29"/>
  <c r="P61" i="29"/>
  <c r="J61" i="29"/>
  <c r="I61" i="29"/>
  <c r="BR44" i="29"/>
  <c r="BL44" i="29"/>
  <c r="BF44" i="29"/>
  <c r="AZ44" i="29"/>
  <c r="AT44" i="29"/>
  <c r="AN44" i="29"/>
  <c r="AH44" i="29"/>
  <c r="AB44" i="29"/>
  <c r="V44" i="29"/>
  <c r="P44" i="29"/>
  <c r="J44" i="29"/>
  <c r="I44" i="29"/>
  <c r="BR6" i="29"/>
  <c r="BL6" i="29"/>
  <c r="BF6" i="29"/>
  <c r="AZ6" i="29"/>
  <c r="AT6" i="29"/>
  <c r="AN6" i="29"/>
  <c r="AH6" i="29"/>
  <c r="K6" i="29" s="1"/>
  <c r="AB6" i="29"/>
  <c r="V6" i="29"/>
  <c r="P6" i="29"/>
  <c r="J6" i="29"/>
  <c r="I6" i="29"/>
  <c r="BR39" i="29"/>
  <c r="BL39" i="29"/>
  <c r="BF39" i="29"/>
  <c r="AZ39" i="29"/>
  <c r="AT39" i="29"/>
  <c r="AN39" i="29"/>
  <c r="AH39" i="29"/>
  <c r="AB39" i="29"/>
  <c r="V39" i="29"/>
  <c r="P39" i="29"/>
  <c r="J39" i="29"/>
  <c r="I39" i="29"/>
  <c r="BR35" i="29"/>
  <c r="BL35" i="29"/>
  <c r="BF35" i="29"/>
  <c r="AZ35" i="29"/>
  <c r="AT35" i="29"/>
  <c r="AN35" i="29"/>
  <c r="AH35" i="29"/>
  <c r="AB35" i="29"/>
  <c r="V35" i="29"/>
  <c r="P35" i="29"/>
  <c r="J35" i="29"/>
  <c r="I35" i="29"/>
  <c r="BR13" i="29"/>
  <c r="BL13" i="29"/>
  <c r="BF13" i="29"/>
  <c r="AZ13" i="29"/>
  <c r="AT13" i="29"/>
  <c r="AN13" i="29"/>
  <c r="AH13" i="29"/>
  <c r="AB13" i="29"/>
  <c r="V13" i="29"/>
  <c r="P13" i="29"/>
  <c r="K13" i="29" s="1"/>
  <c r="J13" i="29"/>
  <c r="I13" i="29"/>
  <c r="BR28" i="29"/>
  <c r="BL28" i="29"/>
  <c r="BF28" i="29"/>
  <c r="AZ28" i="29"/>
  <c r="AT28" i="29"/>
  <c r="AN28" i="29"/>
  <c r="AH28" i="29"/>
  <c r="AB28" i="29"/>
  <c r="V28" i="29"/>
  <c r="P28" i="29"/>
  <c r="J28" i="29"/>
  <c r="I28" i="29"/>
  <c r="BR22" i="29"/>
  <c r="BL22" i="29"/>
  <c r="BF22" i="29"/>
  <c r="AZ22" i="29"/>
  <c r="AT22" i="29"/>
  <c r="AN22" i="29"/>
  <c r="AH22" i="29"/>
  <c r="AB22" i="29"/>
  <c r="V22" i="29"/>
  <c r="P22" i="29"/>
  <c r="J22" i="29"/>
  <c r="I22" i="29"/>
  <c r="BR50" i="29"/>
  <c r="BL50" i="29"/>
  <c r="BF50" i="29"/>
  <c r="AZ50" i="29"/>
  <c r="AT50" i="29"/>
  <c r="AN50" i="29"/>
  <c r="AH50" i="29"/>
  <c r="AB50" i="29"/>
  <c r="V50" i="29"/>
  <c r="K50" i="29" s="1"/>
  <c r="P50" i="29"/>
  <c r="J50" i="29"/>
  <c r="I50" i="29"/>
  <c r="BR33" i="29"/>
  <c r="BL33" i="29"/>
  <c r="BF33" i="29"/>
  <c r="AZ33" i="29"/>
  <c r="AT33" i="29"/>
  <c r="AN33" i="29"/>
  <c r="AH33" i="29"/>
  <c r="AB33" i="29"/>
  <c r="V33" i="29"/>
  <c r="P33" i="29"/>
  <c r="J33" i="29"/>
  <c r="I33" i="29"/>
  <c r="BR20" i="29"/>
  <c r="BL20" i="29"/>
  <c r="BF20" i="29"/>
  <c r="AZ20" i="29"/>
  <c r="AT20" i="29"/>
  <c r="AN20" i="29"/>
  <c r="AH20" i="29"/>
  <c r="AB20" i="29"/>
  <c r="V20" i="29"/>
  <c r="P20" i="29"/>
  <c r="J20" i="29"/>
  <c r="I20" i="29"/>
  <c r="BR30" i="29"/>
  <c r="BL30" i="29"/>
  <c r="BF30" i="29"/>
  <c r="AZ30" i="29"/>
  <c r="AT30" i="29"/>
  <c r="AN30" i="29"/>
  <c r="AH30" i="29"/>
  <c r="AB30" i="29"/>
  <c r="V30" i="29"/>
  <c r="P30" i="29"/>
  <c r="K30" i="29" s="1"/>
  <c r="J30" i="29"/>
  <c r="I30" i="29"/>
  <c r="BR57" i="29"/>
  <c r="BL57" i="29"/>
  <c r="BF57" i="29"/>
  <c r="AZ57" i="29"/>
  <c r="AT57" i="29"/>
  <c r="AN57" i="29"/>
  <c r="AH57" i="29"/>
  <c r="AB57" i="29"/>
  <c r="V57" i="29"/>
  <c r="P57" i="29"/>
  <c r="J57" i="29"/>
  <c r="I57" i="29"/>
  <c r="BR55" i="29"/>
  <c r="BL55" i="29"/>
  <c r="BF55" i="29"/>
  <c r="AZ55" i="29"/>
  <c r="AT55" i="29"/>
  <c r="AN55" i="29"/>
  <c r="AH55" i="29"/>
  <c r="K55" i="29" s="1"/>
  <c r="AB55" i="29"/>
  <c r="V55" i="29"/>
  <c r="P55" i="29"/>
  <c r="J55" i="29"/>
  <c r="I55" i="29"/>
  <c r="BR54" i="29"/>
  <c r="BL54" i="29"/>
  <c r="BF54" i="29"/>
  <c r="AZ54" i="29"/>
  <c r="AT54" i="29"/>
  <c r="AN54" i="29"/>
  <c r="AH54" i="29"/>
  <c r="AB54" i="29"/>
  <c r="V54" i="29"/>
  <c r="P54" i="29"/>
  <c r="J54" i="29"/>
  <c r="I54" i="29"/>
  <c r="BR9" i="29"/>
  <c r="BL9" i="29"/>
  <c r="BF9" i="29"/>
  <c r="AZ9" i="29"/>
  <c r="AT9" i="29"/>
  <c r="AN9" i="29"/>
  <c r="AH9" i="29"/>
  <c r="AB9" i="29"/>
  <c r="V9" i="29"/>
  <c r="P9" i="29"/>
  <c r="K9" i="29" s="1"/>
  <c r="J9" i="29"/>
  <c r="I9" i="29"/>
  <c r="BR43" i="29"/>
  <c r="BL43" i="29"/>
  <c r="BF43" i="29"/>
  <c r="AZ43" i="29"/>
  <c r="AT43" i="29"/>
  <c r="AN43" i="29"/>
  <c r="AH43" i="29"/>
  <c r="AB43" i="29"/>
  <c r="V43" i="29"/>
  <c r="P43" i="29"/>
  <c r="J43" i="29"/>
  <c r="I43" i="29"/>
  <c r="BR62" i="29"/>
  <c r="BL62" i="29"/>
  <c r="BF62" i="29"/>
  <c r="AZ62" i="29"/>
  <c r="AT62" i="29"/>
  <c r="AN62" i="29"/>
  <c r="AH62" i="29"/>
  <c r="AB62" i="29"/>
  <c r="V62" i="29"/>
  <c r="K62" i="29" s="1"/>
  <c r="P62" i="29"/>
  <c r="J62" i="29"/>
  <c r="I62" i="29"/>
  <c r="BR26" i="29"/>
  <c r="BL26" i="29"/>
  <c r="BF26" i="29"/>
  <c r="AZ26" i="29"/>
  <c r="AT26" i="29"/>
  <c r="AN26" i="29"/>
  <c r="AH26" i="29"/>
  <c r="AB26" i="29"/>
  <c r="V26" i="29"/>
  <c r="P26" i="29"/>
  <c r="J26" i="29"/>
  <c r="I26" i="29"/>
  <c r="BR49" i="29"/>
  <c r="BL49" i="29"/>
  <c r="BF49" i="29"/>
  <c r="AZ49" i="29"/>
  <c r="AT49" i="29"/>
  <c r="AN49" i="29"/>
  <c r="AH49" i="29"/>
  <c r="AB49" i="29"/>
  <c r="V49" i="29"/>
  <c r="P49" i="29"/>
  <c r="K49" i="29" s="1"/>
  <c r="J49" i="29"/>
  <c r="I49" i="29"/>
  <c r="BR36" i="29"/>
  <c r="BL36" i="29"/>
  <c r="BF36" i="29"/>
  <c r="AZ36" i="29"/>
  <c r="AT36" i="29"/>
  <c r="AN36" i="29"/>
  <c r="AH36" i="29"/>
  <c r="AB36" i="29"/>
  <c r="V36" i="29"/>
  <c r="P36" i="29"/>
  <c r="J36" i="29"/>
  <c r="I36" i="29"/>
  <c r="BR48" i="29"/>
  <c r="BL48" i="29"/>
  <c r="BF48" i="29"/>
  <c r="AZ48" i="29"/>
  <c r="AT48" i="29"/>
  <c r="AN48" i="29"/>
  <c r="AH48" i="29"/>
  <c r="K48" i="29" s="1"/>
  <c r="AB48" i="29"/>
  <c r="V48" i="29"/>
  <c r="P48" i="29"/>
  <c r="J48" i="29"/>
  <c r="I48" i="29"/>
  <c r="BR17" i="29"/>
  <c r="BL17" i="29"/>
  <c r="BF17" i="29"/>
  <c r="AZ17" i="29"/>
  <c r="AT17" i="29"/>
  <c r="AN17" i="29"/>
  <c r="AH17" i="29"/>
  <c r="AB17" i="29"/>
  <c r="V17" i="29"/>
  <c r="P17" i="29"/>
  <c r="J17" i="29"/>
  <c r="I17" i="29"/>
  <c r="BR37" i="29"/>
  <c r="BL37" i="29"/>
  <c r="BF37" i="29"/>
  <c r="AZ37" i="29"/>
  <c r="AT37" i="29"/>
  <c r="AN37" i="29"/>
  <c r="AH37" i="29"/>
  <c r="AB37" i="29"/>
  <c r="V37" i="29"/>
  <c r="P37" i="29"/>
  <c r="K37" i="29" s="1"/>
  <c r="J37" i="29"/>
  <c r="I37" i="29"/>
  <c r="BR8" i="29"/>
  <c r="BL8" i="29"/>
  <c r="BF8" i="29"/>
  <c r="AZ8" i="29"/>
  <c r="AT8" i="29"/>
  <c r="AN8" i="29"/>
  <c r="AH8" i="29"/>
  <c r="AB8" i="29"/>
  <c r="V8" i="29"/>
  <c r="P8" i="29"/>
  <c r="J8" i="29"/>
  <c r="I8" i="29"/>
  <c r="BR46" i="29"/>
  <c r="BL46" i="29"/>
  <c r="BF46" i="29"/>
  <c r="AZ46" i="29"/>
  <c r="AT46" i="29"/>
  <c r="AN46" i="29"/>
  <c r="AH46" i="29"/>
  <c r="AB46" i="29"/>
  <c r="V46" i="29"/>
  <c r="P46" i="29"/>
  <c r="K46" i="29" s="1"/>
  <c r="J46" i="29"/>
  <c r="I46" i="29"/>
  <c r="BR14" i="29"/>
  <c r="BL14" i="29"/>
  <c r="BF14" i="29"/>
  <c r="AZ14" i="29"/>
  <c r="AT14" i="29"/>
  <c r="AN14" i="29"/>
  <c r="AH14" i="29"/>
  <c r="AB14" i="29"/>
  <c r="V14" i="29"/>
  <c r="P14" i="29"/>
  <c r="J14" i="29"/>
  <c r="I14" i="29"/>
  <c r="BR24" i="29"/>
  <c r="BL24" i="29"/>
  <c r="BF24" i="29"/>
  <c r="AZ24" i="29"/>
  <c r="AT24" i="29"/>
  <c r="AN24" i="29"/>
  <c r="AH24" i="29"/>
  <c r="AB24" i="29"/>
  <c r="V24" i="29"/>
  <c r="K24" i="29" s="1"/>
  <c r="P24" i="29"/>
  <c r="J24" i="29"/>
  <c r="I24" i="29"/>
  <c r="BR25" i="29"/>
  <c r="BL25" i="29"/>
  <c r="BF25" i="29"/>
  <c r="BG25" i="29" s="1"/>
  <c r="AZ25" i="29"/>
  <c r="AT25" i="29"/>
  <c r="AN25" i="29"/>
  <c r="AH25" i="29"/>
  <c r="AI25" i="29" s="1"/>
  <c r="AB25" i="29"/>
  <c r="V25" i="29"/>
  <c r="P25" i="29"/>
  <c r="J25" i="29"/>
  <c r="I25" i="29"/>
  <c r="BR32" i="29"/>
  <c r="BM32" i="29"/>
  <c r="BL32" i="29"/>
  <c r="BF32" i="29"/>
  <c r="BA32" i="29"/>
  <c r="AZ32" i="29"/>
  <c r="AT32" i="29"/>
  <c r="AO32" i="29"/>
  <c r="AN32" i="29"/>
  <c r="AH32" i="29"/>
  <c r="AC32" i="29"/>
  <c r="AB32" i="29"/>
  <c r="V32" i="29"/>
  <c r="Q32" i="29"/>
  <c r="P32" i="29"/>
  <c r="K32" i="29" s="1"/>
  <c r="J32" i="29"/>
  <c r="I32" i="29"/>
  <c r="BR74" i="28"/>
  <c r="BL74" i="28"/>
  <c r="BF74" i="28"/>
  <c r="AZ74" i="28"/>
  <c r="AT74" i="28"/>
  <c r="AN74" i="28"/>
  <c r="AH74" i="28"/>
  <c r="AB74" i="28"/>
  <c r="V74" i="28"/>
  <c r="P74" i="28"/>
  <c r="BO72" i="28"/>
  <c r="BI72" i="28"/>
  <c r="BC72" i="28"/>
  <c r="AW72" i="28"/>
  <c r="AQ72" i="28"/>
  <c r="AK72" i="28"/>
  <c r="AE72" i="28"/>
  <c r="Y72" i="28"/>
  <c r="S72" i="28"/>
  <c r="M72" i="28"/>
  <c r="BO71" i="28"/>
  <c r="BI71" i="28"/>
  <c r="BC71" i="28"/>
  <c r="AW71" i="28"/>
  <c r="AQ71" i="28"/>
  <c r="AK71" i="28"/>
  <c r="AE71" i="28"/>
  <c r="Y71" i="28"/>
  <c r="S71" i="28"/>
  <c r="M71" i="28"/>
  <c r="BN70" i="28"/>
  <c r="BH70" i="28"/>
  <c r="BB70" i="28"/>
  <c r="AV70" i="28"/>
  <c r="AP70" i="28"/>
  <c r="AJ70" i="28"/>
  <c r="AD70" i="28"/>
  <c r="X70" i="28"/>
  <c r="R70" i="28"/>
  <c r="L70" i="28"/>
  <c r="BN69" i="28"/>
  <c r="BH69" i="28"/>
  <c r="BB69" i="28"/>
  <c r="AV69" i="28"/>
  <c r="AP69" i="28"/>
  <c r="AJ69" i="28"/>
  <c r="AD69" i="28"/>
  <c r="X69" i="28"/>
  <c r="R69" i="28"/>
  <c r="L69" i="28"/>
  <c r="BN68" i="28"/>
  <c r="BH68" i="28"/>
  <c r="BB68" i="28"/>
  <c r="AV68" i="28"/>
  <c r="AP68" i="28"/>
  <c r="AJ68" i="28"/>
  <c r="AD68" i="28"/>
  <c r="X68" i="28"/>
  <c r="R68" i="28"/>
  <c r="L68" i="28"/>
  <c r="BN67" i="28"/>
  <c r="BH67" i="28"/>
  <c r="BB67" i="28"/>
  <c r="AV67" i="28"/>
  <c r="AP67" i="28"/>
  <c r="AJ67" i="28"/>
  <c r="AD67" i="28"/>
  <c r="X67" i="28"/>
  <c r="R67" i="28"/>
  <c r="L67" i="28"/>
  <c r="BR29" i="28"/>
  <c r="BL29" i="28"/>
  <c r="BF29" i="28"/>
  <c r="AZ29" i="28"/>
  <c r="AT29" i="28"/>
  <c r="AN29" i="28"/>
  <c r="AH29" i="28"/>
  <c r="AB29" i="28"/>
  <c r="V29" i="28"/>
  <c r="P29" i="28"/>
  <c r="J29" i="28"/>
  <c r="I29" i="28"/>
  <c r="BR48" i="28"/>
  <c r="BL48" i="28"/>
  <c r="BF48" i="28"/>
  <c r="AZ48" i="28"/>
  <c r="AT48" i="28"/>
  <c r="AN48" i="28"/>
  <c r="AH48" i="28"/>
  <c r="AB48" i="28"/>
  <c r="V48" i="28"/>
  <c r="P48" i="28"/>
  <c r="K48" i="28" s="1"/>
  <c r="J48" i="28"/>
  <c r="I48" i="28"/>
  <c r="BR34" i="28"/>
  <c r="BL34" i="28"/>
  <c r="BF34" i="28"/>
  <c r="AZ34" i="28"/>
  <c r="AT34" i="28"/>
  <c r="AN34" i="28"/>
  <c r="AH34" i="28"/>
  <c r="AB34" i="28"/>
  <c r="V34" i="28"/>
  <c r="P34" i="28"/>
  <c r="J34" i="28"/>
  <c r="I34" i="28"/>
  <c r="BR42" i="28"/>
  <c r="BL42" i="28"/>
  <c r="BF42" i="28"/>
  <c r="AZ42" i="28"/>
  <c r="AT42" i="28"/>
  <c r="AN42" i="28"/>
  <c r="AH42" i="28"/>
  <c r="AB42" i="28"/>
  <c r="V42" i="28"/>
  <c r="P42" i="28"/>
  <c r="K42" i="28" s="1"/>
  <c r="J42" i="28"/>
  <c r="I42" i="28"/>
  <c r="BR27" i="28"/>
  <c r="BL27" i="28"/>
  <c r="BF27" i="28"/>
  <c r="AZ27" i="28"/>
  <c r="AT27" i="28"/>
  <c r="AN27" i="28"/>
  <c r="AH27" i="28"/>
  <c r="AB27" i="28"/>
  <c r="V27" i="28"/>
  <c r="P27" i="28"/>
  <c r="J27" i="28"/>
  <c r="I27" i="28"/>
  <c r="BR56" i="28"/>
  <c r="BL56" i="28"/>
  <c r="BF56" i="28"/>
  <c r="AZ56" i="28"/>
  <c r="AT56" i="28"/>
  <c r="AN56" i="28"/>
  <c r="AH56" i="28"/>
  <c r="AB56" i="28"/>
  <c r="V56" i="28"/>
  <c r="K56" i="28" s="1"/>
  <c r="P56" i="28"/>
  <c r="J56" i="28"/>
  <c r="I56" i="28"/>
  <c r="BR46" i="28"/>
  <c r="BL46" i="28"/>
  <c r="BF46" i="28"/>
  <c r="AZ46" i="28"/>
  <c r="AT46" i="28"/>
  <c r="AN46" i="28"/>
  <c r="AH46" i="28"/>
  <c r="AB46" i="28"/>
  <c r="V46" i="28"/>
  <c r="P46" i="28"/>
  <c r="J46" i="28"/>
  <c r="I46" i="28"/>
  <c r="BR45" i="28"/>
  <c r="BL45" i="28"/>
  <c r="BF45" i="28"/>
  <c r="AZ45" i="28"/>
  <c r="AT45" i="28"/>
  <c r="AN45" i="28"/>
  <c r="AH45" i="28"/>
  <c r="K45" i="28" s="1"/>
  <c r="AB45" i="28"/>
  <c r="V45" i="28"/>
  <c r="P45" i="28"/>
  <c r="J45" i="28"/>
  <c r="I45" i="28"/>
  <c r="BR25" i="28"/>
  <c r="BL25" i="28"/>
  <c r="BF25" i="28"/>
  <c r="AZ25" i="28"/>
  <c r="AT25" i="28"/>
  <c r="AN25" i="28"/>
  <c r="AH25" i="28"/>
  <c r="AB25" i="28"/>
  <c r="V25" i="28"/>
  <c r="P25" i="28"/>
  <c r="J25" i="28"/>
  <c r="I25" i="28"/>
  <c r="BR58" i="28"/>
  <c r="BL58" i="28"/>
  <c r="BF58" i="28"/>
  <c r="AZ58" i="28"/>
  <c r="AT58" i="28"/>
  <c r="AN58" i="28"/>
  <c r="AH58" i="28"/>
  <c r="AB58" i="28"/>
  <c r="V58" i="28"/>
  <c r="P58" i="28"/>
  <c r="K58" i="28" s="1"/>
  <c r="J58" i="28"/>
  <c r="I58" i="28"/>
  <c r="BR11" i="28"/>
  <c r="BL11" i="28"/>
  <c r="BF11" i="28"/>
  <c r="AZ11" i="28"/>
  <c r="AT11" i="28"/>
  <c r="AN11" i="28"/>
  <c r="AH11" i="28"/>
  <c r="AB11" i="28"/>
  <c r="V11" i="28"/>
  <c r="P11" i="28"/>
  <c r="J11" i="28"/>
  <c r="I11" i="28"/>
  <c r="BR41" i="28"/>
  <c r="BL41" i="28"/>
  <c r="BF41" i="28"/>
  <c r="AZ41" i="28"/>
  <c r="AT41" i="28"/>
  <c r="AN41" i="28"/>
  <c r="AH41" i="28"/>
  <c r="AB41" i="28"/>
  <c r="V41" i="28"/>
  <c r="P41" i="28"/>
  <c r="K41" i="28" s="1"/>
  <c r="J41" i="28"/>
  <c r="I41" i="28"/>
  <c r="BR60" i="28"/>
  <c r="BL60" i="28"/>
  <c r="BF60" i="28"/>
  <c r="AZ60" i="28"/>
  <c r="AT60" i="28"/>
  <c r="AN60" i="28"/>
  <c r="AH60" i="28"/>
  <c r="AB60" i="28"/>
  <c r="V60" i="28"/>
  <c r="P60" i="28"/>
  <c r="J60" i="28"/>
  <c r="I60" i="28"/>
  <c r="BR6" i="28"/>
  <c r="BL6" i="28"/>
  <c r="BF6" i="28"/>
  <c r="AZ6" i="28"/>
  <c r="AT6" i="28"/>
  <c r="AN6" i="28"/>
  <c r="AH6" i="28"/>
  <c r="AB6" i="28"/>
  <c r="V6" i="28"/>
  <c r="K6" i="28" s="1"/>
  <c r="P6" i="28"/>
  <c r="J6" i="28"/>
  <c r="I6" i="28"/>
  <c r="BR62" i="28"/>
  <c r="BL62" i="28"/>
  <c r="BF62" i="28"/>
  <c r="AZ62" i="28"/>
  <c r="AT62" i="28"/>
  <c r="AN62" i="28"/>
  <c r="AH62" i="28"/>
  <c r="AB62" i="28"/>
  <c r="V62" i="28"/>
  <c r="P62" i="28"/>
  <c r="J62" i="28"/>
  <c r="I62" i="28"/>
  <c r="BR32" i="28"/>
  <c r="BL32" i="28"/>
  <c r="BF32" i="28"/>
  <c r="AZ32" i="28"/>
  <c r="AT32" i="28"/>
  <c r="AN32" i="28"/>
  <c r="AH32" i="28"/>
  <c r="K32" i="28" s="1"/>
  <c r="AB32" i="28"/>
  <c r="V32" i="28"/>
  <c r="P32" i="28"/>
  <c r="J32" i="28"/>
  <c r="I32" i="28"/>
  <c r="BR33" i="28"/>
  <c r="BL33" i="28"/>
  <c r="BF33" i="28"/>
  <c r="AZ33" i="28"/>
  <c r="AT33" i="28"/>
  <c r="AN33" i="28"/>
  <c r="AH33" i="28"/>
  <c r="AB33" i="28"/>
  <c r="V33" i="28"/>
  <c r="P33" i="28"/>
  <c r="J33" i="28"/>
  <c r="I33" i="28"/>
  <c r="BR35" i="28"/>
  <c r="BL35" i="28"/>
  <c r="BF35" i="28"/>
  <c r="AZ35" i="28"/>
  <c r="AT35" i="28"/>
  <c r="AN35" i="28"/>
  <c r="AH35" i="28"/>
  <c r="AB35" i="28"/>
  <c r="V35" i="28"/>
  <c r="P35" i="28"/>
  <c r="J35" i="28"/>
  <c r="I35" i="28"/>
  <c r="BR14" i="28"/>
  <c r="BL14" i="28"/>
  <c r="BF14" i="28"/>
  <c r="AZ14" i="28"/>
  <c r="AT14" i="28"/>
  <c r="AN14" i="28"/>
  <c r="AH14" i="28"/>
  <c r="AB14" i="28"/>
  <c r="V14" i="28"/>
  <c r="P14" i="28"/>
  <c r="J14" i="28"/>
  <c r="I14" i="28"/>
  <c r="BR21" i="28"/>
  <c r="BL21" i="28"/>
  <c r="BF21" i="28"/>
  <c r="AZ21" i="28"/>
  <c r="AT21" i="28"/>
  <c r="AN21" i="28"/>
  <c r="AH21" i="28"/>
  <c r="AB21" i="28"/>
  <c r="V21" i="28"/>
  <c r="P21" i="28"/>
  <c r="J21" i="28"/>
  <c r="I21" i="28"/>
  <c r="BR24" i="28"/>
  <c r="BL24" i="28"/>
  <c r="BF24" i="28"/>
  <c r="AZ24" i="28"/>
  <c r="AT24" i="28"/>
  <c r="AN24" i="28"/>
  <c r="AH24" i="28"/>
  <c r="AB24" i="28"/>
  <c r="V24" i="28"/>
  <c r="P24" i="28"/>
  <c r="K24" i="28" s="1"/>
  <c r="J24" i="28"/>
  <c r="I24" i="28"/>
  <c r="BR20" i="28"/>
  <c r="BL20" i="28"/>
  <c r="BF20" i="28"/>
  <c r="AZ20" i="28"/>
  <c r="AT20" i="28"/>
  <c r="AN20" i="28"/>
  <c r="AH20" i="28"/>
  <c r="AB20" i="28"/>
  <c r="V20" i="28"/>
  <c r="P20" i="28"/>
  <c r="J20" i="28"/>
  <c r="I20" i="28"/>
  <c r="BR61" i="28"/>
  <c r="BL61" i="28"/>
  <c r="BF61" i="28"/>
  <c r="AZ61" i="28"/>
  <c r="AT61" i="28"/>
  <c r="AN61" i="28"/>
  <c r="AH61" i="28"/>
  <c r="AB61" i="28"/>
  <c r="V61" i="28"/>
  <c r="P61" i="28"/>
  <c r="J61" i="28"/>
  <c r="I61" i="28"/>
  <c r="BR55" i="28"/>
  <c r="BL55" i="28"/>
  <c r="BF55" i="28"/>
  <c r="AZ55" i="28"/>
  <c r="AT55" i="28"/>
  <c r="AN55" i="28"/>
  <c r="AH55" i="28"/>
  <c r="AB55" i="28"/>
  <c r="V55" i="28"/>
  <c r="P55" i="28"/>
  <c r="J55" i="28"/>
  <c r="I55" i="28"/>
  <c r="BR36" i="28"/>
  <c r="BL36" i="28"/>
  <c r="BF36" i="28"/>
  <c r="AZ36" i="28"/>
  <c r="AT36" i="28"/>
  <c r="AN36" i="28"/>
  <c r="AH36" i="28"/>
  <c r="AB36" i="28"/>
  <c r="V36" i="28"/>
  <c r="P36" i="28"/>
  <c r="J36" i="28"/>
  <c r="I36" i="28"/>
  <c r="BR31" i="28"/>
  <c r="BL31" i="28"/>
  <c r="BF31" i="28"/>
  <c r="AZ31" i="28"/>
  <c r="AT31" i="28"/>
  <c r="AN31" i="28"/>
  <c r="AH31" i="28"/>
  <c r="AB31" i="28"/>
  <c r="V31" i="28"/>
  <c r="P31" i="28"/>
  <c r="J31" i="28"/>
  <c r="I31" i="28"/>
  <c r="BR7" i="28"/>
  <c r="BL7" i="28"/>
  <c r="BF7" i="28"/>
  <c r="AZ7" i="28"/>
  <c r="AT7" i="28"/>
  <c r="AN7" i="28"/>
  <c r="AH7" i="28"/>
  <c r="AB7" i="28"/>
  <c r="V7" i="28"/>
  <c r="P7" i="28"/>
  <c r="J7" i="28"/>
  <c r="I7" i="28"/>
  <c r="BR51" i="28"/>
  <c r="BL51" i="28"/>
  <c r="BF51" i="28"/>
  <c r="AZ51" i="28"/>
  <c r="AT51" i="28"/>
  <c r="AN51" i="28"/>
  <c r="AH51" i="28"/>
  <c r="AB51" i="28"/>
  <c r="V51" i="28"/>
  <c r="P51" i="28"/>
  <c r="J51" i="28"/>
  <c r="I51" i="28"/>
  <c r="BR19" i="28"/>
  <c r="BL19" i="28"/>
  <c r="BF19" i="28"/>
  <c r="AZ19" i="28"/>
  <c r="AT19" i="28"/>
  <c r="AN19" i="28"/>
  <c r="AH19" i="28"/>
  <c r="AB19" i="28"/>
  <c r="V19" i="28"/>
  <c r="P19" i="28"/>
  <c r="J19" i="28"/>
  <c r="I19" i="28"/>
  <c r="BR17" i="28"/>
  <c r="BL17" i="28"/>
  <c r="BF17" i="28"/>
  <c r="AZ17" i="28"/>
  <c r="AT17" i="28"/>
  <c r="AN17" i="28"/>
  <c r="AH17" i="28"/>
  <c r="AB17" i="28"/>
  <c r="V17" i="28"/>
  <c r="P17" i="28"/>
  <c r="K17" i="28" s="1"/>
  <c r="J17" i="28"/>
  <c r="I17" i="28"/>
  <c r="BR5" i="28"/>
  <c r="BL5" i="28"/>
  <c r="BF5" i="28"/>
  <c r="AZ5" i="28"/>
  <c r="AT5" i="28"/>
  <c r="AN5" i="28"/>
  <c r="AH5" i="28"/>
  <c r="AB5" i="28"/>
  <c r="V5" i="28"/>
  <c r="P5" i="28"/>
  <c r="J5" i="28"/>
  <c r="I5" i="28"/>
  <c r="BR26" i="28"/>
  <c r="BL26" i="28"/>
  <c r="BF26" i="28"/>
  <c r="AZ26" i="28"/>
  <c r="AT26" i="28"/>
  <c r="AN26" i="28"/>
  <c r="AH26" i="28"/>
  <c r="AB26" i="28"/>
  <c r="V26" i="28"/>
  <c r="P26" i="28"/>
  <c r="J26" i="28"/>
  <c r="I26" i="28"/>
  <c r="BR10" i="28"/>
  <c r="BL10" i="28"/>
  <c r="BF10" i="28"/>
  <c r="AZ10" i="28"/>
  <c r="AT10" i="28"/>
  <c r="AN10" i="28"/>
  <c r="AH10" i="28"/>
  <c r="AB10" i="28"/>
  <c r="V10" i="28"/>
  <c r="P10" i="28"/>
  <c r="J10" i="28"/>
  <c r="I10" i="28"/>
  <c r="BR39" i="28"/>
  <c r="BL39" i="28"/>
  <c r="BF39" i="28"/>
  <c r="AZ39" i="28"/>
  <c r="AT39" i="28"/>
  <c r="AN39" i="28"/>
  <c r="AH39" i="28"/>
  <c r="AB39" i="28"/>
  <c r="V39" i="28"/>
  <c r="K39" i="28" s="1"/>
  <c r="P39" i="28"/>
  <c r="J39" i="28"/>
  <c r="I39" i="28"/>
  <c r="BR30" i="28"/>
  <c r="BL30" i="28"/>
  <c r="BF30" i="28"/>
  <c r="AZ30" i="28"/>
  <c r="AT30" i="28"/>
  <c r="AN30" i="28"/>
  <c r="AH30" i="28"/>
  <c r="AB30" i="28"/>
  <c r="V30" i="28"/>
  <c r="P30" i="28"/>
  <c r="J30" i="28"/>
  <c r="I30" i="28"/>
  <c r="BR38" i="28"/>
  <c r="BL38" i="28"/>
  <c r="BF38" i="28"/>
  <c r="AZ38" i="28"/>
  <c r="AT38" i="28"/>
  <c r="AN38" i="28"/>
  <c r="AH38" i="28"/>
  <c r="K38" i="28" s="1"/>
  <c r="AB38" i="28"/>
  <c r="V38" i="28"/>
  <c r="P38" i="28"/>
  <c r="J38" i="28"/>
  <c r="I38" i="28"/>
  <c r="BR57" i="28"/>
  <c r="BL57" i="28"/>
  <c r="BF57" i="28"/>
  <c r="AZ57" i="28"/>
  <c r="AT57" i="28"/>
  <c r="AN57" i="28"/>
  <c r="AH57" i="28"/>
  <c r="AB57" i="28"/>
  <c r="V57" i="28"/>
  <c r="P57" i="28"/>
  <c r="J57" i="28"/>
  <c r="I57" i="28"/>
  <c r="BR40" i="28"/>
  <c r="BL40" i="28"/>
  <c r="BF40" i="28"/>
  <c r="AZ40" i="28"/>
  <c r="AT40" i="28"/>
  <c r="AN40" i="28"/>
  <c r="AH40" i="28"/>
  <c r="AB40" i="28"/>
  <c r="V40" i="28"/>
  <c r="P40" i="28"/>
  <c r="K40" i="28" s="1"/>
  <c r="J40" i="28"/>
  <c r="I40" i="28"/>
  <c r="BR47" i="28"/>
  <c r="BL47" i="28"/>
  <c r="BF47" i="28"/>
  <c r="AZ47" i="28"/>
  <c r="AT47" i="28"/>
  <c r="AN47" i="28"/>
  <c r="AH47" i="28"/>
  <c r="AB47" i="28"/>
  <c r="V47" i="28"/>
  <c r="P47" i="28"/>
  <c r="J47" i="28"/>
  <c r="I47" i="28"/>
  <c r="BR18" i="28"/>
  <c r="BL18" i="28"/>
  <c r="BF18" i="28"/>
  <c r="AZ18" i="28"/>
  <c r="AT18" i="28"/>
  <c r="AN18" i="28"/>
  <c r="AH18" i="28"/>
  <c r="AB18" i="28"/>
  <c r="V18" i="28"/>
  <c r="P18" i="28"/>
  <c r="K18" i="28" s="1"/>
  <c r="J18" i="28"/>
  <c r="I18" i="28"/>
  <c r="BR59" i="28"/>
  <c r="BL59" i="28"/>
  <c r="BF59" i="28"/>
  <c r="AZ59" i="28"/>
  <c r="AT59" i="28"/>
  <c r="AN59" i="28"/>
  <c r="AH59" i="28"/>
  <c r="AB59" i="28"/>
  <c r="V59" i="28"/>
  <c r="P59" i="28"/>
  <c r="J59" i="28"/>
  <c r="I59" i="28"/>
  <c r="BR28" i="28"/>
  <c r="BL28" i="28"/>
  <c r="BF28" i="28"/>
  <c r="AZ28" i="28"/>
  <c r="AT28" i="28"/>
  <c r="AN28" i="28"/>
  <c r="AH28" i="28"/>
  <c r="AB28" i="28"/>
  <c r="V28" i="28"/>
  <c r="K28" i="28" s="1"/>
  <c r="P28" i="28"/>
  <c r="J28" i="28"/>
  <c r="I28" i="28"/>
  <c r="BR63" i="28"/>
  <c r="BL63" i="28"/>
  <c r="BF63" i="28"/>
  <c r="AZ63" i="28"/>
  <c r="AT63" i="28"/>
  <c r="AN63" i="28"/>
  <c r="AH63" i="28"/>
  <c r="AB63" i="28"/>
  <c r="V63" i="28"/>
  <c r="P63" i="28"/>
  <c r="J63" i="28"/>
  <c r="I63" i="28"/>
  <c r="BR54" i="28"/>
  <c r="BL54" i="28"/>
  <c r="BF54" i="28"/>
  <c r="AZ54" i="28"/>
  <c r="AT54" i="28"/>
  <c r="AN54" i="28"/>
  <c r="AH54" i="28"/>
  <c r="K54" i="28" s="1"/>
  <c r="AB54" i="28"/>
  <c r="V54" i="28"/>
  <c r="P54" i="28"/>
  <c r="J54" i="28"/>
  <c r="I54" i="28"/>
  <c r="BR49" i="28"/>
  <c r="BL49" i="28"/>
  <c r="BF49" i="28"/>
  <c r="AZ49" i="28"/>
  <c r="AT49" i="28"/>
  <c r="AN49" i="28"/>
  <c r="AH49" i="28"/>
  <c r="AB49" i="28"/>
  <c r="V49" i="28"/>
  <c r="P49" i="28"/>
  <c r="K49" i="28" s="1"/>
  <c r="J49" i="28"/>
  <c r="I49" i="28"/>
  <c r="BR43" i="28"/>
  <c r="BL43" i="28"/>
  <c r="BF43" i="28"/>
  <c r="AZ43" i="28"/>
  <c r="AT43" i="28"/>
  <c r="AN43" i="28"/>
  <c r="AH43" i="28"/>
  <c r="AB43" i="28"/>
  <c r="V43" i="28"/>
  <c r="P43" i="28"/>
  <c r="K43" i="28" s="1"/>
  <c r="J43" i="28"/>
  <c r="I43" i="28"/>
  <c r="BR50" i="28"/>
  <c r="BL50" i="28"/>
  <c r="BF50" i="28"/>
  <c r="AZ50" i="28"/>
  <c r="AT50" i="28"/>
  <c r="AN50" i="28"/>
  <c r="AH50" i="28"/>
  <c r="AB50" i="28"/>
  <c r="V50" i="28"/>
  <c r="P50" i="28"/>
  <c r="J50" i="28"/>
  <c r="I50" i="28"/>
  <c r="BR44" i="28"/>
  <c r="BL44" i="28"/>
  <c r="BF44" i="28"/>
  <c r="AZ44" i="28"/>
  <c r="AT44" i="28"/>
  <c r="AN44" i="28"/>
  <c r="AH44" i="28"/>
  <c r="AB44" i="28"/>
  <c r="V44" i="28"/>
  <c r="P44" i="28"/>
  <c r="J44" i="28"/>
  <c r="I44" i="28"/>
  <c r="BR16" i="28"/>
  <c r="BL16" i="28"/>
  <c r="BF16" i="28"/>
  <c r="AZ16" i="28"/>
  <c r="AT16" i="28"/>
  <c r="AN16" i="28"/>
  <c r="AH16" i="28"/>
  <c r="AB16" i="28"/>
  <c r="V16" i="28"/>
  <c r="P16" i="28"/>
  <c r="J16" i="28"/>
  <c r="I16" i="28"/>
  <c r="BR23" i="28"/>
  <c r="BL23" i="28"/>
  <c r="BF23" i="28"/>
  <c r="AZ23" i="28"/>
  <c r="AT23" i="28"/>
  <c r="AN23" i="28"/>
  <c r="AH23" i="28"/>
  <c r="AB23" i="28"/>
  <c r="V23" i="28"/>
  <c r="P23" i="28"/>
  <c r="J23" i="28"/>
  <c r="I23" i="28"/>
  <c r="BR15" i="28"/>
  <c r="BL15" i="28"/>
  <c r="BF15" i="28"/>
  <c r="AZ15" i="28"/>
  <c r="AT15" i="28"/>
  <c r="AN15" i="28"/>
  <c r="AH15" i="28"/>
  <c r="AB15" i="28"/>
  <c r="V15" i="28"/>
  <c r="P15" i="28"/>
  <c r="J15" i="28"/>
  <c r="I15" i="28"/>
  <c r="BR9" i="28"/>
  <c r="BL9" i="28"/>
  <c r="BF9" i="28"/>
  <c r="AZ9" i="28"/>
  <c r="AT9" i="28"/>
  <c r="AN9" i="28"/>
  <c r="AH9" i="28"/>
  <c r="AB9" i="28"/>
  <c r="V9" i="28"/>
  <c r="P9" i="28"/>
  <c r="K9" i="28" s="1"/>
  <c r="J9" i="28"/>
  <c r="I9" i="28"/>
  <c r="BR22" i="28"/>
  <c r="BL22" i="28"/>
  <c r="BF22" i="28"/>
  <c r="AZ22" i="28"/>
  <c r="AT22" i="28"/>
  <c r="AN22" i="28"/>
  <c r="AH22" i="28"/>
  <c r="AB22" i="28"/>
  <c r="V22" i="28"/>
  <c r="P22" i="28"/>
  <c r="J22" i="28"/>
  <c r="I22" i="28"/>
  <c r="BR13" i="28"/>
  <c r="BL13" i="28"/>
  <c r="BF13" i="28"/>
  <c r="AZ13" i="28"/>
  <c r="AT13" i="28"/>
  <c r="AN13" i="28"/>
  <c r="AH13" i="28"/>
  <c r="AB13" i="28"/>
  <c r="V13" i="28"/>
  <c r="P13" i="28"/>
  <c r="J13" i="28"/>
  <c r="I13" i="28"/>
  <c r="BR12" i="28"/>
  <c r="BL12" i="28"/>
  <c r="BF12" i="28"/>
  <c r="AZ12" i="28"/>
  <c r="AT12" i="28"/>
  <c r="AN12" i="28"/>
  <c r="AH12" i="28"/>
  <c r="AB12" i="28"/>
  <c r="V12" i="28"/>
  <c r="P12" i="28"/>
  <c r="J12" i="28"/>
  <c r="I12" i="28"/>
  <c r="BR37" i="28"/>
  <c r="BL37" i="28"/>
  <c r="BF37" i="28"/>
  <c r="AZ37" i="28"/>
  <c r="BA37" i="28" s="1"/>
  <c r="AT37" i="28"/>
  <c r="AN37" i="28"/>
  <c r="AH37" i="28"/>
  <c r="AB37" i="28"/>
  <c r="AC37" i="28" s="1"/>
  <c r="V37" i="28"/>
  <c r="K37" i="28" s="1"/>
  <c r="P37" i="28"/>
  <c r="J37" i="28"/>
  <c r="I37" i="28"/>
  <c r="BR52" i="28"/>
  <c r="BL52" i="28"/>
  <c r="BF52" i="28"/>
  <c r="AZ52" i="28"/>
  <c r="AT52" i="28"/>
  <c r="AN52" i="28"/>
  <c r="AH52" i="28"/>
  <c r="AB52" i="28"/>
  <c r="V52" i="28"/>
  <c r="P52" i="28"/>
  <c r="J52" i="28"/>
  <c r="I52" i="28"/>
  <c r="BR53" i="28"/>
  <c r="BL53" i="28"/>
  <c r="BM53" i="28" s="1"/>
  <c r="BF53" i="28"/>
  <c r="AZ53" i="28"/>
  <c r="AT53" i="28"/>
  <c r="AU53" i="28" s="1"/>
  <c r="AN53" i="28"/>
  <c r="AH53" i="28"/>
  <c r="AC53" i="28"/>
  <c r="AB53" i="28"/>
  <c r="V53" i="28"/>
  <c r="P53" i="28"/>
  <c r="Q53" i="28" s="1"/>
  <c r="J53" i="28"/>
  <c r="I53" i="28"/>
  <c r="BR8" i="28"/>
  <c r="BL8" i="28"/>
  <c r="BM17" i="28" s="1"/>
  <c r="BF8" i="28"/>
  <c r="AZ8" i="28"/>
  <c r="AT8" i="28"/>
  <c r="AN8" i="28"/>
  <c r="AO45" i="28" s="1"/>
  <c r="AH8" i="28"/>
  <c r="AB8" i="28"/>
  <c r="V8" i="28"/>
  <c r="P8" i="28"/>
  <c r="Q17" i="28" s="1"/>
  <c r="J8" i="28"/>
  <c r="I8" i="28"/>
  <c r="BR74" i="27"/>
  <c r="BL74" i="27"/>
  <c r="BF74" i="27"/>
  <c r="AZ74" i="27"/>
  <c r="AT74" i="27"/>
  <c r="AN74" i="27"/>
  <c r="AH74" i="27"/>
  <c r="AB74" i="27"/>
  <c r="V74" i="27"/>
  <c r="P74" i="27"/>
  <c r="BO72" i="27"/>
  <c r="BI72" i="27"/>
  <c r="BC72" i="27"/>
  <c r="AW72" i="27"/>
  <c r="AQ72" i="27"/>
  <c r="AK72" i="27"/>
  <c r="AE72" i="27"/>
  <c r="Y72" i="27"/>
  <c r="S72" i="27"/>
  <c r="M72" i="27"/>
  <c r="BO71" i="27"/>
  <c r="BI71" i="27"/>
  <c r="BC71" i="27"/>
  <c r="AW71" i="27"/>
  <c r="AQ71" i="27"/>
  <c r="AK71" i="27"/>
  <c r="AE71" i="27"/>
  <c r="Y71" i="27"/>
  <c r="S71" i="27"/>
  <c r="M71" i="27"/>
  <c r="BN70" i="27"/>
  <c r="BH70" i="27"/>
  <c r="BB70" i="27"/>
  <c r="AV70" i="27"/>
  <c r="AP70" i="27"/>
  <c r="AJ70" i="27"/>
  <c r="AD70" i="27"/>
  <c r="X70" i="27"/>
  <c r="R70" i="27"/>
  <c r="L70" i="27"/>
  <c r="BN69" i="27"/>
  <c r="BH69" i="27"/>
  <c r="BB69" i="27"/>
  <c r="AV69" i="27"/>
  <c r="AP69" i="27"/>
  <c r="AJ69" i="27"/>
  <c r="AD69" i="27"/>
  <c r="X69" i="27"/>
  <c r="R69" i="27"/>
  <c r="L69" i="27"/>
  <c r="BN68" i="27"/>
  <c r="BH68" i="27"/>
  <c r="BB68" i="27"/>
  <c r="AV68" i="27"/>
  <c r="AP68" i="27"/>
  <c r="AJ68" i="27"/>
  <c r="AD68" i="27"/>
  <c r="X68" i="27"/>
  <c r="R68" i="27"/>
  <c r="L68" i="27"/>
  <c r="BN67" i="27"/>
  <c r="BH67" i="27"/>
  <c r="BB67" i="27"/>
  <c r="AV67" i="27"/>
  <c r="AP67" i="27"/>
  <c r="AJ67" i="27"/>
  <c r="AD67" i="27"/>
  <c r="X67" i="27"/>
  <c r="R67" i="27"/>
  <c r="L67" i="27"/>
  <c r="BR30" i="27"/>
  <c r="BL30" i="27"/>
  <c r="BF30" i="27"/>
  <c r="AZ30" i="27"/>
  <c r="AT30" i="27"/>
  <c r="AN30" i="27"/>
  <c r="AH30" i="27"/>
  <c r="AB30" i="27"/>
  <c r="V30" i="27"/>
  <c r="P30" i="27"/>
  <c r="J30" i="27"/>
  <c r="I30" i="27"/>
  <c r="BR63" i="27"/>
  <c r="BL63" i="27"/>
  <c r="BF63" i="27"/>
  <c r="AZ63" i="27"/>
  <c r="AT63" i="27"/>
  <c r="AN63" i="27"/>
  <c r="AH63" i="27"/>
  <c r="AB63" i="27"/>
  <c r="V63" i="27"/>
  <c r="P63" i="27"/>
  <c r="J63" i="27"/>
  <c r="I63" i="27"/>
  <c r="BR31" i="27"/>
  <c r="BL31" i="27"/>
  <c r="BF31" i="27"/>
  <c r="AZ31" i="27"/>
  <c r="AT31" i="27"/>
  <c r="AN31" i="27"/>
  <c r="AH31" i="27"/>
  <c r="AB31" i="27"/>
  <c r="V31" i="27"/>
  <c r="P31" i="27"/>
  <c r="J31" i="27"/>
  <c r="I31" i="27"/>
  <c r="BR28" i="27"/>
  <c r="BL28" i="27"/>
  <c r="BF28" i="27"/>
  <c r="AZ28" i="27"/>
  <c r="AT28" i="27"/>
  <c r="AN28" i="27"/>
  <c r="AH28" i="27"/>
  <c r="AB28" i="27"/>
  <c r="V28" i="27"/>
  <c r="P28" i="27"/>
  <c r="J28" i="27"/>
  <c r="I28" i="27"/>
  <c r="BR11" i="27"/>
  <c r="BL11" i="27"/>
  <c r="BF11" i="27"/>
  <c r="AZ11" i="27"/>
  <c r="AT11" i="27"/>
  <c r="AN11" i="27"/>
  <c r="AH11" i="27"/>
  <c r="AB11" i="27"/>
  <c r="V11" i="27"/>
  <c r="P11" i="27"/>
  <c r="J11" i="27"/>
  <c r="I11" i="27"/>
  <c r="BR18" i="27"/>
  <c r="BL18" i="27"/>
  <c r="BF18" i="27"/>
  <c r="AZ18" i="27"/>
  <c r="AT18" i="27"/>
  <c r="AN18" i="27"/>
  <c r="AH18" i="27"/>
  <c r="AB18" i="27"/>
  <c r="V18" i="27"/>
  <c r="P18" i="27"/>
  <c r="J18" i="27"/>
  <c r="I18" i="27"/>
  <c r="BR57" i="27"/>
  <c r="BL57" i="27"/>
  <c r="BF57" i="27"/>
  <c r="AZ57" i="27"/>
  <c r="AT57" i="27"/>
  <c r="AN57" i="27"/>
  <c r="AH57" i="27"/>
  <c r="AB57" i="27"/>
  <c r="V57" i="27"/>
  <c r="P57" i="27"/>
  <c r="J57" i="27"/>
  <c r="I57" i="27"/>
  <c r="BR54" i="27"/>
  <c r="BL54" i="27"/>
  <c r="BF54" i="27"/>
  <c r="AZ54" i="27"/>
  <c r="AT54" i="27"/>
  <c r="AN54" i="27"/>
  <c r="AH54" i="27"/>
  <c r="AB54" i="27"/>
  <c r="V54" i="27"/>
  <c r="P54" i="27"/>
  <c r="J54" i="27"/>
  <c r="I54" i="27"/>
  <c r="BR5" i="27"/>
  <c r="BL5" i="27"/>
  <c r="BF5" i="27"/>
  <c r="AZ5" i="27"/>
  <c r="AT5" i="27"/>
  <c r="AN5" i="27"/>
  <c r="AH5" i="27"/>
  <c r="AB5" i="27"/>
  <c r="V5" i="27"/>
  <c r="P5" i="27"/>
  <c r="J5" i="27"/>
  <c r="I5" i="27"/>
  <c r="BR43" i="27"/>
  <c r="BL43" i="27"/>
  <c r="BF43" i="27"/>
  <c r="AZ43" i="27"/>
  <c r="AT43" i="27"/>
  <c r="AN43" i="27"/>
  <c r="AH43" i="27"/>
  <c r="AB43" i="27"/>
  <c r="V43" i="27"/>
  <c r="P43" i="27"/>
  <c r="J43" i="27"/>
  <c r="I43" i="27"/>
  <c r="BR10" i="27"/>
  <c r="BL10" i="27"/>
  <c r="BF10" i="27"/>
  <c r="AZ10" i="27"/>
  <c r="AT10" i="27"/>
  <c r="AN10" i="27"/>
  <c r="AH10" i="27"/>
  <c r="AB10" i="27"/>
  <c r="V10" i="27"/>
  <c r="P10" i="27"/>
  <c r="J10" i="27"/>
  <c r="I10" i="27"/>
  <c r="BR25" i="27"/>
  <c r="BL25" i="27"/>
  <c r="BF25" i="27"/>
  <c r="AZ25" i="27"/>
  <c r="AT25" i="27"/>
  <c r="AN25" i="27"/>
  <c r="AH25" i="27"/>
  <c r="AB25" i="27"/>
  <c r="V25" i="27"/>
  <c r="P25" i="27"/>
  <c r="J25" i="27"/>
  <c r="I25" i="27"/>
  <c r="BR14" i="27"/>
  <c r="BL14" i="27"/>
  <c r="BF14" i="27"/>
  <c r="AZ14" i="27"/>
  <c r="AT14" i="27"/>
  <c r="AN14" i="27"/>
  <c r="AH14" i="27"/>
  <c r="AB14" i="27"/>
  <c r="V14" i="27"/>
  <c r="P14" i="27"/>
  <c r="J14" i="27"/>
  <c r="I14" i="27"/>
  <c r="BR7" i="27"/>
  <c r="BL7" i="27"/>
  <c r="BF7" i="27"/>
  <c r="AZ7" i="27"/>
  <c r="AT7" i="27"/>
  <c r="AN7" i="27"/>
  <c r="AH7" i="27"/>
  <c r="AB7" i="27"/>
  <c r="V7" i="27"/>
  <c r="P7" i="27"/>
  <c r="J7" i="27"/>
  <c r="I7" i="27"/>
  <c r="BR62" i="27"/>
  <c r="BL62" i="27"/>
  <c r="BF62" i="27"/>
  <c r="AZ62" i="27"/>
  <c r="AT62" i="27"/>
  <c r="AN62" i="27"/>
  <c r="AH62" i="27"/>
  <c r="AB62" i="27"/>
  <c r="V62" i="27"/>
  <c r="P62" i="27"/>
  <c r="J62" i="27"/>
  <c r="I62" i="27"/>
  <c r="BR17" i="27"/>
  <c r="BL17" i="27"/>
  <c r="BF17" i="27"/>
  <c r="AZ17" i="27"/>
  <c r="AT17" i="27"/>
  <c r="AN17" i="27"/>
  <c r="AH17" i="27"/>
  <c r="AB17" i="27"/>
  <c r="V17" i="27"/>
  <c r="P17" i="27"/>
  <c r="J17" i="27"/>
  <c r="I17" i="27"/>
  <c r="BR22" i="27"/>
  <c r="BL22" i="27"/>
  <c r="BF22" i="27"/>
  <c r="AZ22" i="27"/>
  <c r="AT22" i="27"/>
  <c r="AN22" i="27"/>
  <c r="AH22" i="27"/>
  <c r="AB22" i="27"/>
  <c r="V22" i="27"/>
  <c r="P22" i="27"/>
  <c r="J22" i="27"/>
  <c r="I22" i="27"/>
  <c r="BR49" i="27"/>
  <c r="BL49" i="27"/>
  <c r="BF49" i="27"/>
  <c r="AZ49" i="27"/>
  <c r="AT49" i="27"/>
  <c r="AN49" i="27"/>
  <c r="AH49" i="27"/>
  <c r="AB49" i="27"/>
  <c r="V49" i="27"/>
  <c r="P49" i="27"/>
  <c r="J49" i="27"/>
  <c r="I49" i="27"/>
  <c r="BR36" i="27"/>
  <c r="BL36" i="27"/>
  <c r="BF36" i="27"/>
  <c r="AZ36" i="27"/>
  <c r="AT36" i="27"/>
  <c r="AN36" i="27"/>
  <c r="AH36" i="27"/>
  <c r="AB36" i="27"/>
  <c r="V36" i="27"/>
  <c r="P36" i="27"/>
  <c r="J36" i="27"/>
  <c r="I36" i="27"/>
  <c r="BR37" i="27"/>
  <c r="BL37" i="27"/>
  <c r="BF37" i="27"/>
  <c r="AZ37" i="27"/>
  <c r="AT37" i="27"/>
  <c r="AN37" i="27"/>
  <c r="AH37" i="27"/>
  <c r="AB37" i="27"/>
  <c r="V37" i="27"/>
  <c r="P37" i="27"/>
  <c r="J37" i="27"/>
  <c r="I37" i="27"/>
  <c r="BR48" i="27"/>
  <c r="BL48" i="27"/>
  <c r="BF48" i="27"/>
  <c r="AZ48" i="27"/>
  <c r="AT48" i="27"/>
  <c r="AN48" i="27"/>
  <c r="AH48" i="27"/>
  <c r="AB48" i="27"/>
  <c r="V48" i="27"/>
  <c r="P48" i="27"/>
  <c r="J48" i="27"/>
  <c r="I48" i="27"/>
  <c r="BR32" i="27"/>
  <c r="BL32" i="27"/>
  <c r="BF32" i="27"/>
  <c r="AZ32" i="27"/>
  <c r="AT32" i="27"/>
  <c r="AN32" i="27"/>
  <c r="AH32" i="27"/>
  <c r="AB32" i="27"/>
  <c r="V32" i="27"/>
  <c r="P32" i="27"/>
  <c r="J32" i="27"/>
  <c r="I32" i="27"/>
  <c r="BR55" i="27"/>
  <c r="BL55" i="27"/>
  <c r="BF55" i="27"/>
  <c r="AZ55" i="27"/>
  <c r="AT55" i="27"/>
  <c r="AN55" i="27"/>
  <c r="AH55" i="27"/>
  <c r="AB55" i="27"/>
  <c r="V55" i="27"/>
  <c r="P55" i="27"/>
  <c r="J55" i="27"/>
  <c r="I55" i="27"/>
  <c r="BR56" i="27"/>
  <c r="BL56" i="27"/>
  <c r="BF56" i="27"/>
  <c r="AZ56" i="27"/>
  <c r="AT56" i="27"/>
  <c r="AN56" i="27"/>
  <c r="AH56" i="27"/>
  <c r="AB56" i="27"/>
  <c r="V56" i="27"/>
  <c r="P56" i="27"/>
  <c r="J56" i="27"/>
  <c r="I56" i="27"/>
  <c r="BR50" i="27"/>
  <c r="BL50" i="27"/>
  <c r="BF50" i="27"/>
  <c r="AZ50" i="27"/>
  <c r="AT50" i="27"/>
  <c r="AN50" i="27"/>
  <c r="AH50" i="27"/>
  <c r="AB50" i="27"/>
  <c r="V50" i="27"/>
  <c r="P50" i="27"/>
  <c r="J50" i="27"/>
  <c r="I50" i="27"/>
  <c r="BR52" i="27"/>
  <c r="BL52" i="27"/>
  <c r="BF52" i="27"/>
  <c r="AZ52" i="27"/>
  <c r="AT52" i="27"/>
  <c r="AN52" i="27"/>
  <c r="AH52" i="27"/>
  <c r="AB52" i="27"/>
  <c r="V52" i="27"/>
  <c r="P52" i="27"/>
  <c r="J52" i="27"/>
  <c r="I52" i="27"/>
  <c r="BR23" i="27"/>
  <c r="BL23" i="27"/>
  <c r="BF23" i="27"/>
  <c r="AZ23" i="27"/>
  <c r="AT23" i="27"/>
  <c r="AN23" i="27"/>
  <c r="AH23" i="27"/>
  <c r="AB23" i="27"/>
  <c r="V23" i="27"/>
  <c r="P23" i="27"/>
  <c r="J23" i="27"/>
  <c r="I23" i="27"/>
  <c r="BR33" i="27"/>
  <c r="BL33" i="27"/>
  <c r="BF33" i="27"/>
  <c r="AZ33" i="27"/>
  <c r="AT33" i="27"/>
  <c r="AN33" i="27"/>
  <c r="AH33" i="27"/>
  <c r="AB33" i="27"/>
  <c r="V33" i="27"/>
  <c r="P33" i="27"/>
  <c r="J33" i="27"/>
  <c r="I33" i="27"/>
  <c r="BR27" i="27"/>
  <c r="BL27" i="27"/>
  <c r="BF27" i="27"/>
  <c r="AZ27" i="27"/>
  <c r="AT27" i="27"/>
  <c r="AN27" i="27"/>
  <c r="AH27" i="27"/>
  <c r="AB27" i="27"/>
  <c r="V27" i="27"/>
  <c r="P27" i="27"/>
  <c r="J27" i="27"/>
  <c r="I27" i="27"/>
  <c r="BR19" i="27"/>
  <c r="BL19" i="27"/>
  <c r="BF19" i="27"/>
  <c r="AZ19" i="27"/>
  <c r="AT19" i="27"/>
  <c r="AN19" i="27"/>
  <c r="AH19" i="27"/>
  <c r="AB19" i="27"/>
  <c r="V19" i="27"/>
  <c r="P19" i="27"/>
  <c r="J19" i="27"/>
  <c r="I19" i="27"/>
  <c r="BR44" i="27"/>
  <c r="BL44" i="27"/>
  <c r="BF44" i="27"/>
  <c r="AZ44" i="27"/>
  <c r="AT44" i="27"/>
  <c r="AN44" i="27"/>
  <c r="AH44" i="27"/>
  <c r="AB44" i="27"/>
  <c r="V44" i="27"/>
  <c r="P44" i="27"/>
  <c r="J44" i="27"/>
  <c r="I44" i="27"/>
  <c r="BR8" i="27"/>
  <c r="BL8" i="27"/>
  <c r="BF8" i="27"/>
  <c r="AZ8" i="27"/>
  <c r="AT8" i="27"/>
  <c r="AN8" i="27"/>
  <c r="AH8" i="27"/>
  <c r="AB8" i="27"/>
  <c r="V8" i="27"/>
  <c r="P8" i="27"/>
  <c r="J8" i="27"/>
  <c r="I8" i="27"/>
  <c r="BR9" i="27"/>
  <c r="BL9" i="27"/>
  <c r="BF9" i="27"/>
  <c r="AZ9" i="27"/>
  <c r="AT9" i="27"/>
  <c r="AN9" i="27"/>
  <c r="AH9" i="27"/>
  <c r="AB9" i="27"/>
  <c r="V9" i="27"/>
  <c r="P9" i="27"/>
  <c r="J9" i="27"/>
  <c r="I9" i="27"/>
  <c r="BR12" i="27"/>
  <c r="BL12" i="27"/>
  <c r="BF12" i="27"/>
  <c r="AZ12" i="27"/>
  <c r="AT12" i="27"/>
  <c r="AN12" i="27"/>
  <c r="AH12" i="27"/>
  <c r="AB12" i="27"/>
  <c r="V12" i="27"/>
  <c r="P12" i="27"/>
  <c r="J12" i="27"/>
  <c r="I12" i="27"/>
  <c r="BR35" i="27"/>
  <c r="BL35" i="27"/>
  <c r="BF35" i="27"/>
  <c r="AZ35" i="27"/>
  <c r="AT35" i="27"/>
  <c r="AN35" i="27"/>
  <c r="AH35" i="27"/>
  <c r="AB35" i="27"/>
  <c r="V35" i="27"/>
  <c r="P35" i="27"/>
  <c r="J35" i="27"/>
  <c r="I35" i="27"/>
  <c r="BR6" i="27"/>
  <c r="BL6" i="27"/>
  <c r="BF6" i="27"/>
  <c r="AZ6" i="27"/>
  <c r="AT6" i="27"/>
  <c r="AN6" i="27"/>
  <c r="AH6" i="27"/>
  <c r="AB6" i="27"/>
  <c r="V6" i="27"/>
  <c r="P6" i="27"/>
  <c r="J6" i="27"/>
  <c r="I6" i="27"/>
  <c r="BR40" i="27"/>
  <c r="BL40" i="27"/>
  <c r="BF40" i="27"/>
  <c r="AZ40" i="27"/>
  <c r="AT40" i="27"/>
  <c r="AN40" i="27"/>
  <c r="AH40" i="27"/>
  <c r="AB40" i="27"/>
  <c r="V40" i="27"/>
  <c r="P40" i="27"/>
  <c r="J40" i="27"/>
  <c r="I40" i="27"/>
  <c r="BR21" i="27"/>
  <c r="BL21" i="27"/>
  <c r="BF21" i="27"/>
  <c r="AZ21" i="27"/>
  <c r="AT21" i="27"/>
  <c r="AN21" i="27"/>
  <c r="AH21" i="27"/>
  <c r="AB21" i="27"/>
  <c r="V21" i="27"/>
  <c r="P21" i="27"/>
  <c r="J21" i="27"/>
  <c r="I21" i="27"/>
  <c r="BR58" i="27"/>
  <c r="BL58" i="27"/>
  <c r="BF58" i="27"/>
  <c r="AZ58" i="27"/>
  <c r="AT58" i="27"/>
  <c r="AN58" i="27"/>
  <c r="AH58" i="27"/>
  <c r="AB58" i="27"/>
  <c r="V58" i="27"/>
  <c r="P58" i="27"/>
  <c r="J58" i="27"/>
  <c r="I58" i="27"/>
  <c r="BR24" i="27"/>
  <c r="BL24" i="27"/>
  <c r="BF24" i="27"/>
  <c r="AZ24" i="27"/>
  <c r="AT24" i="27"/>
  <c r="AN24" i="27"/>
  <c r="AH24" i="27"/>
  <c r="AB24" i="27"/>
  <c r="V24" i="27"/>
  <c r="P24" i="27"/>
  <c r="J24" i="27"/>
  <c r="I24" i="27"/>
  <c r="BR13" i="27"/>
  <c r="BL13" i="27"/>
  <c r="BF13" i="27"/>
  <c r="AZ13" i="27"/>
  <c r="AT13" i="27"/>
  <c r="AN13" i="27"/>
  <c r="AH13" i="27"/>
  <c r="AB13" i="27"/>
  <c r="V13" i="27"/>
  <c r="P13" i="27"/>
  <c r="J13" i="27"/>
  <c r="I13" i="27"/>
  <c r="BR15" i="27"/>
  <c r="BL15" i="27"/>
  <c r="BF15" i="27"/>
  <c r="AZ15" i="27"/>
  <c r="AT15" i="27"/>
  <c r="AN15" i="27"/>
  <c r="AH15" i="27"/>
  <c r="AB15" i="27"/>
  <c r="V15" i="27"/>
  <c r="P15" i="27"/>
  <c r="J15" i="27"/>
  <c r="I15" i="27"/>
  <c r="BR59" i="27"/>
  <c r="BL59" i="27"/>
  <c r="BF59" i="27"/>
  <c r="AZ59" i="27"/>
  <c r="AT59" i="27"/>
  <c r="AN59" i="27"/>
  <c r="AH59" i="27"/>
  <c r="AB59" i="27"/>
  <c r="V59" i="27"/>
  <c r="P59" i="27"/>
  <c r="J59" i="27"/>
  <c r="I59" i="27"/>
  <c r="BR53" i="27"/>
  <c r="BL53" i="27"/>
  <c r="BF53" i="27"/>
  <c r="AZ53" i="27"/>
  <c r="AT53" i="27"/>
  <c r="AN53" i="27"/>
  <c r="AH53" i="27"/>
  <c r="AB53" i="27"/>
  <c r="V53" i="27"/>
  <c r="P53" i="27"/>
  <c r="J53" i="27"/>
  <c r="I53" i="27"/>
  <c r="BR16" i="27"/>
  <c r="BL16" i="27"/>
  <c r="BF16" i="27"/>
  <c r="AZ16" i="27"/>
  <c r="AT16" i="27"/>
  <c r="AN16" i="27"/>
  <c r="AH16" i="27"/>
  <c r="AB16" i="27"/>
  <c r="V16" i="27"/>
  <c r="P16" i="27"/>
  <c r="J16" i="27"/>
  <c r="I16" i="27"/>
  <c r="BR39" i="27"/>
  <c r="BL39" i="27"/>
  <c r="BF39" i="27"/>
  <c r="AZ39" i="27"/>
  <c r="AT39" i="27"/>
  <c r="AN39" i="27"/>
  <c r="AH39" i="27"/>
  <c r="AB39" i="27"/>
  <c r="V39" i="27"/>
  <c r="P39" i="27"/>
  <c r="J39" i="27"/>
  <c r="I39" i="27"/>
  <c r="BR26" i="27"/>
  <c r="BL26" i="27"/>
  <c r="BF26" i="27"/>
  <c r="AZ26" i="27"/>
  <c r="AT26" i="27"/>
  <c r="AN26" i="27"/>
  <c r="AH26" i="27"/>
  <c r="AB26" i="27"/>
  <c r="V26" i="27"/>
  <c r="P26" i="27"/>
  <c r="J26" i="27"/>
  <c r="I26" i="27"/>
  <c r="BR51" i="27"/>
  <c r="BL51" i="27"/>
  <c r="BF51" i="27"/>
  <c r="AZ51" i="27"/>
  <c r="AT51" i="27"/>
  <c r="AN51" i="27"/>
  <c r="AH51" i="27"/>
  <c r="AB51" i="27"/>
  <c r="V51" i="27"/>
  <c r="P51" i="27"/>
  <c r="J51" i="27"/>
  <c r="I51" i="27"/>
  <c r="BR60" i="27"/>
  <c r="BL60" i="27"/>
  <c r="BF60" i="27"/>
  <c r="AZ60" i="27"/>
  <c r="AT60" i="27"/>
  <c r="AN60" i="27"/>
  <c r="AH60" i="27"/>
  <c r="AB60" i="27"/>
  <c r="V60" i="27"/>
  <c r="P60" i="27"/>
  <c r="J60" i="27"/>
  <c r="I60" i="27"/>
  <c r="BR47" i="27"/>
  <c r="BL47" i="27"/>
  <c r="BF47" i="27"/>
  <c r="AZ47" i="27"/>
  <c r="AT47" i="27"/>
  <c r="AN47" i="27"/>
  <c r="AH47" i="27"/>
  <c r="AB47" i="27"/>
  <c r="V47" i="27"/>
  <c r="P47" i="27"/>
  <c r="J47" i="27"/>
  <c r="I47" i="27"/>
  <c r="BR45" i="27"/>
  <c r="BL45" i="27"/>
  <c r="BF45" i="27"/>
  <c r="AZ45" i="27"/>
  <c r="AT45" i="27"/>
  <c r="AN45" i="27"/>
  <c r="AH45" i="27"/>
  <c r="AB45" i="27"/>
  <c r="V45" i="27"/>
  <c r="P45" i="27"/>
  <c r="J45" i="27"/>
  <c r="I45" i="27"/>
  <c r="BR46" i="27"/>
  <c r="BL46" i="27"/>
  <c r="BF46" i="27"/>
  <c r="AZ46" i="27"/>
  <c r="AT46" i="27"/>
  <c r="AN46" i="27"/>
  <c r="AH46" i="27"/>
  <c r="AB46" i="27"/>
  <c r="V46" i="27"/>
  <c r="P46" i="27"/>
  <c r="J46" i="27"/>
  <c r="I46" i="27"/>
  <c r="BR38" i="27"/>
  <c r="BL38" i="27"/>
  <c r="BF38" i="27"/>
  <c r="AZ38" i="27"/>
  <c r="AT38" i="27"/>
  <c r="AN38" i="27"/>
  <c r="AH38" i="27"/>
  <c r="AB38" i="27"/>
  <c r="V38" i="27"/>
  <c r="P38" i="27"/>
  <c r="J38" i="27"/>
  <c r="I38" i="27"/>
  <c r="BR34" i="27"/>
  <c r="BL34" i="27"/>
  <c r="BF34" i="27"/>
  <c r="AZ34" i="27"/>
  <c r="AT34" i="27"/>
  <c r="AN34" i="27"/>
  <c r="AH34" i="27"/>
  <c r="AB34" i="27"/>
  <c r="V34" i="27"/>
  <c r="P34" i="27"/>
  <c r="J34" i="27"/>
  <c r="I34" i="27"/>
  <c r="BR20" i="27"/>
  <c r="BL20" i="27"/>
  <c r="BF20" i="27"/>
  <c r="AZ20" i="27"/>
  <c r="AT20" i="27"/>
  <c r="AN20" i="27"/>
  <c r="AH20" i="27"/>
  <c r="AB20" i="27"/>
  <c r="V20" i="27"/>
  <c r="P20" i="27"/>
  <c r="J20" i="27"/>
  <c r="I20" i="27"/>
  <c r="BR61" i="27"/>
  <c r="BL61" i="27"/>
  <c r="BF61" i="27"/>
  <c r="AZ61" i="27"/>
  <c r="AT61" i="27"/>
  <c r="AN61" i="27"/>
  <c r="AH61" i="27"/>
  <c r="AB61" i="27"/>
  <c r="V61" i="27"/>
  <c r="P61" i="27"/>
  <c r="J61" i="27"/>
  <c r="I61" i="27"/>
  <c r="BR41" i="27"/>
  <c r="BL41" i="27"/>
  <c r="BF41" i="27"/>
  <c r="AZ41" i="27"/>
  <c r="AT41" i="27"/>
  <c r="AN41" i="27"/>
  <c r="AH41" i="27"/>
  <c r="AB41" i="27"/>
  <c r="V41" i="27"/>
  <c r="P41" i="27"/>
  <c r="J41" i="27"/>
  <c r="I41" i="27"/>
  <c r="BR42" i="27"/>
  <c r="BL42" i="27"/>
  <c r="BF42" i="27"/>
  <c r="AZ42" i="27"/>
  <c r="AT42" i="27"/>
  <c r="AN42" i="27"/>
  <c r="AH42" i="27"/>
  <c r="AB42" i="27"/>
  <c r="V42" i="27"/>
  <c r="P42" i="27"/>
  <c r="J42" i="27"/>
  <c r="I42" i="27"/>
  <c r="BR29" i="27"/>
  <c r="BL29" i="27"/>
  <c r="BM29" i="27" s="1"/>
  <c r="BF29" i="27"/>
  <c r="AZ29" i="27"/>
  <c r="AT29" i="27"/>
  <c r="AN29" i="27"/>
  <c r="AH29" i="27"/>
  <c r="AB29" i="27"/>
  <c r="V29" i="27"/>
  <c r="Q29" i="27"/>
  <c r="P29" i="27"/>
  <c r="J29" i="27"/>
  <c r="I29" i="27"/>
  <c r="AU8" i="29" l="1"/>
  <c r="Q17" i="29"/>
  <c r="BG36" i="29"/>
  <c r="BA26" i="29"/>
  <c r="W9" i="29"/>
  <c r="AI62" i="29"/>
  <c r="AU62" i="29"/>
  <c r="BG62" i="29"/>
  <c r="BS9" i="29"/>
  <c r="K25" i="29"/>
  <c r="AO24" i="29"/>
  <c r="BM24" i="29"/>
  <c r="AI14" i="29"/>
  <c r="BG14" i="29"/>
  <c r="AC8" i="29"/>
  <c r="BA8" i="29"/>
  <c r="W17" i="29"/>
  <c r="AU17" i="29"/>
  <c r="BS17" i="29"/>
  <c r="K36" i="29"/>
  <c r="AO36" i="29"/>
  <c r="BM36" i="29"/>
  <c r="AI26" i="29"/>
  <c r="BG26" i="29"/>
  <c r="K57" i="29"/>
  <c r="K33" i="29"/>
  <c r="K15" i="29"/>
  <c r="AC14" i="29"/>
  <c r="W8" i="29"/>
  <c r="BM17" i="29"/>
  <c r="AC26" i="29"/>
  <c r="W32" i="29"/>
  <c r="H32" i="29" s="1"/>
  <c r="AI32" i="29"/>
  <c r="AU32" i="29"/>
  <c r="BG32" i="29"/>
  <c r="BS32" i="29"/>
  <c r="W25" i="29"/>
  <c r="AU25" i="29"/>
  <c r="BS25" i="29"/>
  <c r="Q14" i="29"/>
  <c r="AO14" i="29"/>
  <c r="BM14" i="29"/>
  <c r="AI8" i="29"/>
  <c r="BG8" i="29"/>
  <c r="AC17" i="29"/>
  <c r="BA17" i="29"/>
  <c r="W36" i="29"/>
  <c r="AU36" i="29"/>
  <c r="BS36" i="29"/>
  <c r="Q26" i="29"/>
  <c r="AO26" i="29"/>
  <c r="BA14" i="29"/>
  <c r="BS8" i="29"/>
  <c r="AO17" i="29"/>
  <c r="AI36" i="29"/>
  <c r="Q62" i="29"/>
  <c r="AC62" i="29"/>
  <c r="AO62" i="29"/>
  <c r="BA55" i="29"/>
  <c r="BM62" i="29"/>
  <c r="AC24" i="29"/>
  <c r="BA24" i="29"/>
  <c r="W14" i="29"/>
  <c r="AU14" i="29"/>
  <c r="BS14" i="29"/>
  <c r="K8" i="29"/>
  <c r="AO8" i="29"/>
  <c r="BM8" i="29"/>
  <c r="AI17" i="29"/>
  <c r="BG17" i="29"/>
  <c r="AC36" i="29"/>
  <c r="BA36" i="29"/>
  <c r="W26" i="29"/>
  <c r="AU26" i="29"/>
  <c r="K22" i="29"/>
  <c r="K28" i="29"/>
  <c r="K27" i="29"/>
  <c r="BS15" i="28"/>
  <c r="AU23" i="28"/>
  <c r="BM44" i="28"/>
  <c r="BA28" i="28"/>
  <c r="AU19" i="28"/>
  <c r="BS18" i="28"/>
  <c r="AI53" i="28"/>
  <c r="BA12" i="28"/>
  <c r="K52" i="28"/>
  <c r="AO8" i="28"/>
  <c r="BM8" i="28"/>
  <c r="AI12" i="28"/>
  <c r="BG12" i="28"/>
  <c r="AI13" i="28"/>
  <c r="BG13" i="28"/>
  <c r="AC9" i="28"/>
  <c r="BA9" i="28"/>
  <c r="AC16" i="28"/>
  <c r="BA16" i="28"/>
  <c r="W50" i="28"/>
  <c r="AU50" i="28"/>
  <c r="BS50" i="28"/>
  <c r="W43" i="28"/>
  <c r="AU43" i="28"/>
  <c r="BS43" i="28"/>
  <c r="Q54" i="28"/>
  <c r="AO54" i="28"/>
  <c r="BM54" i="28"/>
  <c r="BM63" i="28"/>
  <c r="BG59" i="28"/>
  <c r="BA47" i="28"/>
  <c r="Q12" i="28"/>
  <c r="BM12" i="28"/>
  <c r="BA22" i="28"/>
  <c r="AU15" i="28"/>
  <c r="BS23" i="28"/>
  <c r="AO44" i="28"/>
  <c r="AO49" i="28"/>
  <c r="BA51" i="28"/>
  <c r="W53" i="28"/>
  <c r="AO12" i="28"/>
  <c r="BA53" i="28"/>
  <c r="BS53" i="28"/>
  <c r="Q37" i="28"/>
  <c r="AO37" i="28"/>
  <c r="BM37" i="28"/>
  <c r="K13" i="28"/>
  <c r="K22" i="28"/>
  <c r="AO22" i="28"/>
  <c r="BM22" i="28"/>
  <c r="AI15" i="28"/>
  <c r="BG15" i="28"/>
  <c r="AI23" i="28"/>
  <c r="BG23" i="28"/>
  <c r="AC44" i="28"/>
  <c r="BA44" i="28"/>
  <c r="AC49" i="28"/>
  <c r="BA49" i="28"/>
  <c r="Q28" i="28"/>
  <c r="AO28" i="28"/>
  <c r="BM28" i="28"/>
  <c r="AC22" i="28"/>
  <c r="W15" i="28"/>
  <c r="W23" i="28"/>
  <c r="Q44" i="28"/>
  <c r="BM49" i="28"/>
  <c r="AC28" i="28"/>
  <c r="AI36" i="28"/>
  <c r="BG58" i="28"/>
  <c r="AC12" i="28"/>
  <c r="AO53" i="28"/>
  <c r="BG53" i="28"/>
  <c r="AC8" i="28"/>
  <c r="BA8" i="28"/>
  <c r="W12" i="28"/>
  <c r="AU12" i="28"/>
  <c r="BS12" i="28"/>
  <c r="W13" i="28"/>
  <c r="AU13" i="28"/>
  <c r="BS13" i="28"/>
  <c r="Q9" i="28"/>
  <c r="AO9" i="28"/>
  <c r="BM9" i="28"/>
  <c r="K23" i="28"/>
  <c r="K16" i="28"/>
  <c r="AO16" i="28"/>
  <c r="BM16" i="28"/>
  <c r="K44" i="28"/>
  <c r="AI50" i="28"/>
  <c r="BG50" i="28"/>
  <c r="AI43" i="28"/>
  <c r="BG43" i="28"/>
  <c r="AC54" i="28"/>
  <c r="BA54" i="28"/>
  <c r="AC63" i="28"/>
  <c r="AU59" i="28"/>
  <c r="K47" i="28"/>
  <c r="BM47" i="28"/>
  <c r="K8" i="27"/>
  <c r="K17" i="27"/>
  <c r="K7" i="27"/>
  <c r="K43" i="27"/>
  <c r="W24" i="29"/>
  <c r="AI24" i="29"/>
  <c r="AU24" i="29"/>
  <c r="BG24" i="29"/>
  <c r="BS24" i="29"/>
  <c r="Q46" i="29"/>
  <c r="AC46" i="29"/>
  <c r="AO46" i="29"/>
  <c r="BA46" i="29"/>
  <c r="BM46" i="29"/>
  <c r="W37" i="29"/>
  <c r="AI37" i="29"/>
  <c r="AU37" i="29"/>
  <c r="BG37" i="29"/>
  <c r="BS37" i="29"/>
  <c r="Q48" i="29"/>
  <c r="AC48" i="29"/>
  <c r="AO48" i="29"/>
  <c r="BA48" i="29"/>
  <c r="BM48" i="29"/>
  <c r="W49" i="29"/>
  <c r="AI49" i="29"/>
  <c r="AU49" i="29"/>
  <c r="BG49" i="29"/>
  <c r="BS49" i="29"/>
  <c r="BS26" i="29"/>
  <c r="W62" i="29"/>
  <c r="H62" i="29" s="1"/>
  <c r="BS62" i="29"/>
  <c r="K43" i="29"/>
  <c r="Q43" i="29"/>
  <c r="AO43" i="29"/>
  <c r="BM43" i="29"/>
  <c r="W54" i="29"/>
  <c r="AU54" i="29"/>
  <c r="BS54" i="29"/>
  <c r="AC55" i="29"/>
  <c r="AI57" i="29"/>
  <c r="BG57" i="29"/>
  <c r="AC20" i="29"/>
  <c r="BA20" i="29"/>
  <c r="AO39" i="29"/>
  <c r="AI44" i="29"/>
  <c r="BG44" i="29"/>
  <c r="K55" i="27"/>
  <c r="W40" i="29"/>
  <c r="V70" i="29"/>
  <c r="V69" i="29"/>
  <c r="V68" i="29"/>
  <c r="V67" i="29"/>
  <c r="W42" i="29"/>
  <c r="W5" i="29"/>
  <c r="W63" i="29"/>
  <c r="W60" i="29"/>
  <c r="W34" i="29"/>
  <c r="W47" i="29"/>
  <c r="W27" i="29"/>
  <c r="W23" i="29"/>
  <c r="W41" i="29"/>
  <c r="W59" i="29"/>
  <c r="W28" i="29"/>
  <c r="W6" i="29"/>
  <c r="W33" i="29"/>
  <c r="W55" i="29"/>
  <c r="W11" i="29"/>
  <c r="W19" i="29"/>
  <c r="W50" i="29"/>
  <c r="W30" i="29"/>
  <c r="AI40" i="29"/>
  <c r="AH70" i="29"/>
  <c r="AH69" i="29"/>
  <c r="AH68" i="29"/>
  <c r="AH67" i="29"/>
  <c r="AI11" i="29"/>
  <c r="AI19" i="29"/>
  <c r="AI63" i="29"/>
  <c r="AI34" i="29"/>
  <c r="AI47" i="29"/>
  <c r="AI42" i="29"/>
  <c r="AI5" i="29"/>
  <c r="AI27" i="29"/>
  <c r="AI59" i="29"/>
  <c r="AI23" i="29"/>
  <c r="AI28" i="29"/>
  <c r="AI6" i="29"/>
  <c r="AI33" i="29"/>
  <c r="AI55" i="29"/>
  <c r="AI41" i="29"/>
  <c r="AI50" i="29"/>
  <c r="AI30" i="29"/>
  <c r="AU40" i="29"/>
  <c r="AT70" i="29"/>
  <c r="AT69" i="29"/>
  <c r="AT68" i="29"/>
  <c r="AT67" i="29"/>
  <c r="AU23" i="29"/>
  <c r="AU41" i="29"/>
  <c r="AU63" i="29"/>
  <c r="AU34" i="29"/>
  <c r="AU47" i="29"/>
  <c r="AU11" i="29"/>
  <c r="AU27" i="29"/>
  <c r="AU42" i="29"/>
  <c r="AU5" i="29"/>
  <c r="AU59" i="29"/>
  <c r="AU7" i="29"/>
  <c r="AU28" i="29"/>
  <c r="AU6" i="29"/>
  <c r="AU33" i="29"/>
  <c r="AU55" i="29"/>
  <c r="AU31" i="29"/>
  <c r="AU44" i="29"/>
  <c r="AU50" i="29"/>
  <c r="AU30" i="29"/>
  <c r="BG40" i="29"/>
  <c r="BF70" i="29"/>
  <c r="BF69" i="29"/>
  <c r="BF68" i="29"/>
  <c r="BF67" i="29"/>
  <c r="BG31" i="29"/>
  <c r="BG7" i="29"/>
  <c r="BG63" i="29"/>
  <c r="BG34" i="29"/>
  <c r="BG47" i="29"/>
  <c r="BG23" i="29"/>
  <c r="BG41" i="29"/>
  <c r="BG27" i="29"/>
  <c r="BG11" i="29"/>
  <c r="BG59" i="29"/>
  <c r="BG42" i="29"/>
  <c r="BG28" i="29"/>
  <c r="BG6" i="29"/>
  <c r="BG55" i="29"/>
  <c r="BG5" i="29"/>
  <c r="BG60" i="29"/>
  <c r="BG13" i="29"/>
  <c r="BG50" i="29"/>
  <c r="BG30" i="29"/>
  <c r="BS40" i="29"/>
  <c r="BR70" i="29"/>
  <c r="BR69" i="29"/>
  <c r="BR68" i="29"/>
  <c r="BR67" i="29"/>
  <c r="BS42" i="29"/>
  <c r="BS5" i="29"/>
  <c r="BS63" i="29"/>
  <c r="BS60" i="29"/>
  <c r="BS34" i="29"/>
  <c r="BS27" i="29"/>
  <c r="BS23" i="29"/>
  <c r="BS41" i="29"/>
  <c r="BS59" i="29"/>
  <c r="BS28" i="29"/>
  <c r="BS6" i="29"/>
  <c r="BS55" i="29"/>
  <c r="BS11" i="29"/>
  <c r="BS19" i="29"/>
  <c r="BS50" i="29"/>
  <c r="BS33" i="29"/>
  <c r="BS30" i="29"/>
  <c r="Q25" i="29"/>
  <c r="AC25" i="29"/>
  <c r="AO25" i="29"/>
  <c r="BA25" i="29"/>
  <c r="BM25" i="29"/>
  <c r="K14" i="29"/>
  <c r="Q8" i="29"/>
  <c r="K17" i="29"/>
  <c r="Q36" i="29"/>
  <c r="H36" i="29" s="1"/>
  <c r="K26" i="29"/>
  <c r="W43" i="29"/>
  <c r="AU43" i="29"/>
  <c r="BS43" i="29"/>
  <c r="BG9" i="29"/>
  <c r="AC54" i="29"/>
  <c r="BA54" i="29"/>
  <c r="Q55" i="29"/>
  <c r="BM55" i="29"/>
  <c r="AO57" i="29"/>
  <c r="BM57" i="29"/>
  <c r="AI20" i="29"/>
  <c r="BG20" i="29"/>
  <c r="BA22" i="29"/>
  <c r="AC28" i="29"/>
  <c r="BA28" i="29"/>
  <c r="W13" i="29"/>
  <c r="AU13" i="29"/>
  <c r="BS13" i="29"/>
  <c r="W35" i="29"/>
  <c r="AU35" i="29"/>
  <c r="BS35" i="29"/>
  <c r="Q24" i="29"/>
  <c r="W46" i="29"/>
  <c r="AI46" i="29"/>
  <c r="AU46" i="29"/>
  <c r="BG46" i="29"/>
  <c r="BS46" i="29"/>
  <c r="Q37" i="29"/>
  <c r="AC37" i="29"/>
  <c r="AO37" i="29"/>
  <c r="BA37" i="29"/>
  <c r="BM37" i="29"/>
  <c r="W48" i="29"/>
  <c r="AI48" i="29"/>
  <c r="AU48" i="29"/>
  <c r="BG48" i="29"/>
  <c r="BS48" i="29"/>
  <c r="Q49" i="29"/>
  <c r="AC49" i="29"/>
  <c r="AO49" i="29"/>
  <c r="BA49" i="29"/>
  <c r="BM49" i="29"/>
  <c r="BM26" i="29"/>
  <c r="BA62" i="29"/>
  <c r="AC43" i="29"/>
  <c r="BA43" i="29"/>
  <c r="AU9" i="29"/>
  <c r="AI54" i="29"/>
  <c r="BG54" i="29"/>
  <c r="W57" i="29"/>
  <c r="AU57" i="29"/>
  <c r="BS57" i="29"/>
  <c r="Q20" i="29"/>
  <c r="AO20" i="29"/>
  <c r="BM20" i="29"/>
  <c r="AC39" i="29"/>
  <c r="BA39" i="29"/>
  <c r="W44" i="29"/>
  <c r="BS44" i="29"/>
  <c r="BG41" i="27"/>
  <c r="K54" i="27"/>
  <c r="P70" i="29"/>
  <c r="P69" i="29"/>
  <c r="P68" i="29"/>
  <c r="P67" i="29"/>
  <c r="Q31" i="29"/>
  <c r="Q19" i="29"/>
  <c r="Q52" i="29"/>
  <c r="Q59" i="29"/>
  <c r="Q21" i="29"/>
  <c r="Q53" i="29"/>
  <c r="Q63" i="29"/>
  <c r="Q38" i="29"/>
  <c r="Q61" i="29"/>
  <c r="Q18" i="29"/>
  <c r="Q50" i="29"/>
  <c r="Q30" i="29"/>
  <c r="Q9" i="29"/>
  <c r="Q12" i="29"/>
  <c r="Q10" i="29"/>
  <c r="Q15" i="29"/>
  <c r="Q35" i="29"/>
  <c r="Q27" i="29"/>
  <c r="Q6" i="29"/>
  <c r="Q39" i="29"/>
  <c r="Q33" i="29"/>
  <c r="AB70" i="29"/>
  <c r="AB69" i="29"/>
  <c r="AB68" i="29"/>
  <c r="AB67" i="29"/>
  <c r="AC31" i="29"/>
  <c r="AC19" i="29"/>
  <c r="AC12" i="29"/>
  <c r="AC10" i="29"/>
  <c r="AC59" i="29"/>
  <c r="AC18" i="29"/>
  <c r="AC52" i="29"/>
  <c r="AC53" i="29"/>
  <c r="AC63" i="29"/>
  <c r="AC27" i="29"/>
  <c r="AC38" i="29"/>
  <c r="AC61" i="29"/>
  <c r="AC50" i="29"/>
  <c r="AC30" i="29"/>
  <c r="AC9" i="29"/>
  <c r="AC35" i="29"/>
  <c r="AC15" i="29"/>
  <c r="AC6" i="29"/>
  <c r="AC22" i="29"/>
  <c r="AC33" i="29"/>
  <c r="AN70" i="29"/>
  <c r="AN69" i="29"/>
  <c r="AN68" i="29"/>
  <c r="AN67" i="29"/>
  <c r="AO31" i="29"/>
  <c r="AO19" i="29"/>
  <c r="AO59" i="29"/>
  <c r="AO12" i="29"/>
  <c r="AO10" i="29"/>
  <c r="AO52" i="29"/>
  <c r="AO63" i="29"/>
  <c r="AO40" i="29"/>
  <c r="AO15" i="29"/>
  <c r="AO27" i="29"/>
  <c r="AO50" i="29"/>
  <c r="AO30" i="29"/>
  <c r="AO9" i="29"/>
  <c r="AO53" i="29"/>
  <c r="AO38" i="29"/>
  <c r="AO61" i="29"/>
  <c r="AO35" i="29"/>
  <c r="AO6" i="29"/>
  <c r="AO33" i="29"/>
  <c r="AZ70" i="29"/>
  <c r="AZ69" i="29"/>
  <c r="AZ68" i="29"/>
  <c r="AZ67" i="29"/>
  <c r="BA31" i="29"/>
  <c r="BA19" i="29"/>
  <c r="BA53" i="29"/>
  <c r="BA40" i="29"/>
  <c r="BA59" i="29"/>
  <c r="BA12" i="29"/>
  <c r="BA10" i="29"/>
  <c r="BA63" i="29"/>
  <c r="BA52" i="29"/>
  <c r="BA21" i="29"/>
  <c r="BA15" i="29"/>
  <c r="BA50" i="29"/>
  <c r="BA30" i="29"/>
  <c r="BA9" i="29"/>
  <c r="BA27" i="29"/>
  <c r="BA35" i="29"/>
  <c r="BA38" i="29"/>
  <c r="BA61" i="29"/>
  <c r="BA6" i="29"/>
  <c r="BL70" i="29"/>
  <c r="BL69" i="29"/>
  <c r="BL68" i="29"/>
  <c r="BL67" i="29"/>
  <c r="BM31" i="29"/>
  <c r="BM19" i="29"/>
  <c r="BM52" i="29"/>
  <c r="BM59" i="29"/>
  <c r="BM21" i="29"/>
  <c r="BM53" i="29"/>
  <c r="BM63" i="29"/>
  <c r="BM38" i="29"/>
  <c r="BM18" i="29"/>
  <c r="BM61" i="29"/>
  <c r="BM12" i="29"/>
  <c r="BM10" i="29"/>
  <c r="BM50" i="29"/>
  <c r="BM30" i="29"/>
  <c r="BM9" i="29"/>
  <c r="BM15" i="29"/>
  <c r="BM35" i="29"/>
  <c r="BM27" i="29"/>
  <c r="BM6" i="29"/>
  <c r="BM39" i="29"/>
  <c r="AI43" i="29"/>
  <c r="BG43" i="29"/>
  <c r="AI9" i="29"/>
  <c r="Q54" i="29"/>
  <c r="AO54" i="29"/>
  <c r="BM54" i="29"/>
  <c r="AO55" i="29"/>
  <c r="AC57" i="29"/>
  <c r="BA57" i="29"/>
  <c r="W20" i="29"/>
  <c r="AU20" i="29"/>
  <c r="BS20" i="29"/>
  <c r="AO22" i="29"/>
  <c r="BM22" i="29"/>
  <c r="AO28" i="29"/>
  <c r="BM28" i="29"/>
  <c r="AI13" i="29"/>
  <c r="AI35" i="29"/>
  <c r="BG35" i="29"/>
  <c r="AU22" i="29"/>
  <c r="AC13" i="29"/>
  <c r="AI39" i="29"/>
  <c r="Q44" i="29"/>
  <c r="BM44" i="29"/>
  <c r="W61" i="29"/>
  <c r="K61" i="29"/>
  <c r="BS61" i="29"/>
  <c r="AU15" i="29"/>
  <c r="AC47" i="29"/>
  <c r="BA47" i="29"/>
  <c r="AI60" i="29"/>
  <c r="BA18" i="29"/>
  <c r="AI7" i="29"/>
  <c r="W38" i="29"/>
  <c r="BS38" i="29"/>
  <c r="W21" i="29"/>
  <c r="BA41" i="29"/>
  <c r="AU19" i="29"/>
  <c r="AI10" i="29"/>
  <c r="AC40" i="29"/>
  <c r="W31" i="29"/>
  <c r="BG53" i="29"/>
  <c r="AI12" i="29"/>
  <c r="Q58" i="29"/>
  <c r="AO58" i="29"/>
  <c r="BM58" i="29"/>
  <c r="K54" i="29"/>
  <c r="Q57" i="29"/>
  <c r="H57" i="29" s="1"/>
  <c r="K20" i="29"/>
  <c r="BG33" i="29"/>
  <c r="Q22" i="29"/>
  <c r="AI22" i="29"/>
  <c r="Q28" i="29"/>
  <c r="Q13" i="29"/>
  <c r="BM13" i="29"/>
  <c r="W39" i="29"/>
  <c r="BS39" i="29"/>
  <c r="BA44" i="29"/>
  <c r="BG61" i="29"/>
  <c r="AI15" i="29"/>
  <c r="AC34" i="29"/>
  <c r="BA34" i="29"/>
  <c r="AI18" i="29"/>
  <c r="Q7" i="29"/>
  <c r="K7" i="29"/>
  <c r="BG38" i="29"/>
  <c r="AC21" i="29"/>
  <c r="BS21" i="29"/>
  <c r="K41" i="29"/>
  <c r="BS31" i="29"/>
  <c r="AC42" i="29"/>
  <c r="W52" i="29"/>
  <c r="K16" i="29"/>
  <c r="Q16" i="29"/>
  <c r="AO16" i="29"/>
  <c r="BM16" i="29"/>
  <c r="W56" i="29"/>
  <c r="K56" i="29"/>
  <c r="AU56" i="29"/>
  <c r="BS56" i="29"/>
  <c r="AI51" i="29"/>
  <c r="BG51" i="29"/>
  <c r="BM33" i="29"/>
  <c r="W22" i="29"/>
  <c r="BS22" i="29"/>
  <c r="BA13" i="29"/>
  <c r="BG39" i="29"/>
  <c r="AO44" i="29"/>
  <c r="AU61" i="29"/>
  <c r="W15" i="29"/>
  <c r="BS15" i="29"/>
  <c r="K47" i="29"/>
  <c r="Q47" i="29"/>
  <c r="AO47" i="29"/>
  <c r="BM47" i="29"/>
  <c r="AU60" i="29"/>
  <c r="AO18" i="29"/>
  <c r="W7" i="29"/>
  <c r="BM7" i="29"/>
  <c r="AU38" i="29"/>
  <c r="BG19" i="29"/>
  <c r="K19" i="29"/>
  <c r="K31" i="29"/>
  <c r="AI31" i="29"/>
  <c r="AC45" i="29"/>
  <c r="BA45" i="29"/>
  <c r="BS52" i="29"/>
  <c r="BA23" i="29"/>
  <c r="BA33" i="29"/>
  <c r="BG22" i="29"/>
  <c r="AO13" i="29"/>
  <c r="K35" i="29"/>
  <c r="K39" i="29"/>
  <c r="AU39" i="29"/>
  <c r="K44" i="29"/>
  <c r="AC44" i="29"/>
  <c r="AI61" i="29"/>
  <c r="BG15" i="29"/>
  <c r="K34" i="29"/>
  <c r="Q34" i="29"/>
  <c r="AO34" i="29"/>
  <c r="BM34" i="29"/>
  <c r="AC60" i="29"/>
  <c r="BS7" i="29"/>
  <c r="AI38" i="29"/>
  <c r="AO21" i="29"/>
  <c r="BM40" i="29"/>
  <c r="AC5" i="29"/>
  <c r="W29" i="29"/>
  <c r="AU29" i="29"/>
  <c r="BS29" i="29"/>
  <c r="AO11" i="29"/>
  <c r="Q60" i="29"/>
  <c r="BM60" i="29"/>
  <c r="W18" i="29"/>
  <c r="BS18" i="29"/>
  <c r="BA7" i="29"/>
  <c r="BG21" i="29"/>
  <c r="AO41" i="29"/>
  <c r="W10" i="29"/>
  <c r="BS10" i="29"/>
  <c r="K40" i="29"/>
  <c r="Q5" i="29"/>
  <c r="BM5" i="29"/>
  <c r="K53" i="29"/>
  <c r="AU53" i="29"/>
  <c r="AC29" i="29"/>
  <c r="BA29" i="29"/>
  <c r="Q42" i="29"/>
  <c r="BM42" i="29"/>
  <c r="AI45" i="29"/>
  <c r="BG45" i="29"/>
  <c r="BG52" i="29"/>
  <c r="W16" i="29"/>
  <c r="AU16" i="29"/>
  <c r="BS16" i="29"/>
  <c r="AC11" i="29"/>
  <c r="AC56" i="29"/>
  <c r="BA56" i="29"/>
  <c r="W12" i="29"/>
  <c r="BS12" i="29"/>
  <c r="K51" i="29"/>
  <c r="Q51" i="29"/>
  <c r="AO51" i="29"/>
  <c r="BM51" i="29"/>
  <c r="AO23" i="29"/>
  <c r="W58" i="29"/>
  <c r="K58" i="29"/>
  <c r="AU58" i="29"/>
  <c r="BS58" i="29"/>
  <c r="BS47" i="29"/>
  <c r="BA60" i="29"/>
  <c r="BG18" i="29"/>
  <c r="AO7" i="29"/>
  <c r="K38" i="29"/>
  <c r="K21" i="29"/>
  <c r="AU21" i="29"/>
  <c r="AC41" i="29"/>
  <c r="BG10" i="29"/>
  <c r="Q40" i="29"/>
  <c r="BA5" i="29"/>
  <c r="AI53" i="29"/>
  <c r="AI29" i="29"/>
  <c r="BG29" i="29"/>
  <c r="BA42" i="29"/>
  <c r="Q45" i="29"/>
  <c r="AO45" i="29"/>
  <c r="BM45" i="29"/>
  <c r="AU52" i="29"/>
  <c r="AC16" i="29"/>
  <c r="BA16" i="29"/>
  <c r="Q11" i="29"/>
  <c r="BM11" i="29"/>
  <c r="AI56" i="29"/>
  <c r="BG56" i="29"/>
  <c r="BG12" i="29"/>
  <c r="W51" i="29"/>
  <c r="AU51" i="29"/>
  <c r="BS51" i="29"/>
  <c r="AC23" i="29"/>
  <c r="AC58" i="29"/>
  <c r="BA58" i="29"/>
  <c r="AO60" i="29"/>
  <c r="K18" i="29"/>
  <c r="AU18" i="29"/>
  <c r="AC7" i="29"/>
  <c r="AI21" i="29"/>
  <c r="Q41" i="29"/>
  <c r="BM41" i="29"/>
  <c r="K10" i="29"/>
  <c r="AU10" i="29"/>
  <c r="AO5" i="29"/>
  <c r="W53" i="29"/>
  <c r="BS53" i="29"/>
  <c r="K29" i="29"/>
  <c r="Q29" i="29"/>
  <c r="AO29" i="29"/>
  <c r="BM29" i="29"/>
  <c r="AO42" i="29"/>
  <c r="W45" i="29"/>
  <c r="K45" i="29"/>
  <c r="AU45" i="29"/>
  <c r="BS45" i="29"/>
  <c r="AI52" i="29"/>
  <c r="AI16" i="29"/>
  <c r="BG16" i="29"/>
  <c r="BA11" i="29"/>
  <c r="Q56" i="29"/>
  <c r="AO56" i="29"/>
  <c r="BM56" i="29"/>
  <c r="AU12" i="29"/>
  <c r="AC51" i="29"/>
  <c r="BA51" i="29"/>
  <c r="Q23" i="29"/>
  <c r="H23" i="29" s="1"/>
  <c r="BM23" i="29"/>
  <c r="AI58" i="29"/>
  <c r="BG58" i="29"/>
  <c r="K52" i="29"/>
  <c r="K12" i="29"/>
  <c r="G12" i="29" s="1"/>
  <c r="H12" i="28"/>
  <c r="H53" i="28"/>
  <c r="W42" i="28"/>
  <c r="W45" i="28"/>
  <c r="V70" i="28"/>
  <c r="V69" i="28"/>
  <c r="V68" i="28"/>
  <c r="V67" i="28"/>
  <c r="W56" i="28"/>
  <c r="W41" i="28"/>
  <c r="W20" i="28"/>
  <c r="W48" i="28"/>
  <c r="W58" i="28"/>
  <c r="W62" i="28"/>
  <c r="W31" i="28"/>
  <c r="W17" i="28"/>
  <c r="W38" i="28"/>
  <c r="W6" i="28"/>
  <c r="W32" i="28"/>
  <c r="AI37" i="28"/>
  <c r="AO13" i="28"/>
  <c r="W9" i="28"/>
  <c r="BG9" i="28"/>
  <c r="AC23" i="28"/>
  <c r="BA23" i="28"/>
  <c r="W44" i="28"/>
  <c r="AU44" i="28"/>
  <c r="BG44" i="28"/>
  <c r="BS44" i="28"/>
  <c r="Q43" i="28"/>
  <c r="AC43" i="28"/>
  <c r="AO43" i="28"/>
  <c r="BA43" i="28"/>
  <c r="BM43" i="28"/>
  <c r="W54" i="28"/>
  <c r="AI54" i="28"/>
  <c r="AU54" i="28"/>
  <c r="BG54" i="28"/>
  <c r="BS54" i="28"/>
  <c r="AO63" i="28"/>
  <c r="BG63" i="28"/>
  <c r="W28" i="28"/>
  <c r="AI28" i="28"/>
  <c r="AU28" i="28"/>
  <c r="BG28" i="28"/>
  <c r="BS28" i="28"/>
  <c r="W59" i="28"/>
  <c r="AO59" i="28"/>
  <c r="BS59" i="28"/>
  <c r="W18" i="28"/>
  <c r="AI18" i="28"/>
  <c r="AU18" i="28"/>
  <c r="BG18" i="28"/>
  <c r="AC47" i="28"/>
  <c r="AU47" i="28"/>
  <c r="Q40" i="28"/>
  <c r="AC40" i="28"/>
  <c r="AO40" i="28"/>
  <c r="BA40" i="28"/>
  <c r="BM40" i="28"/>
  <c r="AC57" i="28"/>
  <c r="BA57" i="28"/>
  <c r="Q38" i="28"/>
  <c r="BM38" i="28"/>
  <c r="AI30" i="28"/>
  <c r="BG30" i="28"/>
  <c r="AI39" i="28"/>
  <c r="Q10" i="28"/>
  <c r="AO10" i="28"/>
  <c r="BM10" i="28"/>
  <c r="AC26" i="28"/>
  <c r="AU26" i="28"/>
  <c r="AC5" i="28"/>
  <c r="BA5" i="28"/>
  <c r="AC17" i="28"/>
  <c r="BS19" i="28"/>
  <c r="Q51" i="28"/>
  <c r="AI51" i="28"/>
  <c r="BS51" i="28"/>
  <c r="AO7" i="28"/>
  <c r="BM7" i="28"/>
  <c r="AU36" i="28"/>
  <c r="BS36" i="28"/>
  <c r="W24" i="28"/>
  <c r="BA32" i="28"/>
  <c r="K60" i="28"/>
  <c r="Q60" i="28"/>
  <c r="Q29" i="28"/>
  <c r="AO29" i="28"/>
  <c r="BM29" i="28"/>
  <c r="AU42" i="28"/>
  <c r="AU45" i="28"/>
  <c r="AT70" i="28"/>
  <c r="AT69" i="28"/>
  <c r="AT68" i="28"/>
  <c r="AT67" i="28"/>
  <c r="AU48" i="28"/>
  <c r="AU41" i="28"/>
  <c r="AU14" i="28"/>
  <c r="AU20" i="28"/>
  <c r="AU56" i="28"/>
  <c r="AU6" i="28"/>
  <c r="AU32" i="28"/>
  <c r="AU24" i="28"/>
  <c r="AU17" i="28"/>
  <c r="AU38" i="28"/>
  <c r="AU58" i="28"/>
  <c r="BS42" i="28"/>
  <c r="BS45" i="28"/>
  <c r="BR70" i="28"/>
  <c r="BR69" i="28"/>
  <c r="BR68" i="28"/>
  <c r="BR67" i="28"/>
  <c r="BS56" i="28"/>
  <c r="BS41" i="28"/>
  <c r="BS20" i="28"/>
  <c r="BS48" i="28"/>
  <c r="BS58" i="28"/>
  <c r="BS62" i="28"/>
  <c r="BS31" i="28"/>
  <c r="BS17" i="28"/>
  <c r="BS26" i="28"/>
  <c r="BS38" i="28"/>
  <c r="BS6" i="28"/>
  <c r="BS32" i="28"/>
  <c r="BG37" i="28"/>
  <c r="BS37" i="28"/>
  <c r="Q13" i="28"/>
  <c r="BM13" i="28"/>
  <c r="AI9" i="28"/>
  <c r="BS9" i="28"/>
  <c r="Q23" i="28"/>
  <c r="AO23" i="28"/>
  <c r="BM23" i="28"/>
  <c r="AI44" i="28"/>
  <c r="K42" i="27"/>
  <c r="AO38" i="27"/>
  <c r="BM38" i="27"/>
  <c r="K45" i="27"/>
  <c r="BG47" i="27"/>
  <c r="AI41" i="27"/>
  <c r="K25" i="27"/>
  <c r="K63" i="27"/>
  <c r="K8" i="28"/>
  <c r="W8" i="28"/>
  <c r="AI8" i="28"/>
  <c r="AU8" i="28"/>
  <c r="BG8" i="28"/>
  <c r="BS8" i="28"/>
  <c r="Q52" i="28"/>
  <c r="AC52" i="28"/>
  <c r="AO52" i="28"/>
  <c r="BA52" i="28"/>
  <c r="BM52" i="28"/>
  <c r="K12" i="28"/>
  <c r="Q22" i="28"/>
  <c r="K15" i="28"/>
  <c r="Q16" i="28"/>
  <c r="K50" i="28"/>
  <c r="Q49" i="28"/>
  <c r="K63" i="28"/>
  <c r="AU63" i="28"/>
  <c r="K59" i="28"/>
  <c r="AC59" i="28"/>
  <c r="Q47" i="28"/>
  <c r="AI47" i="28"/>
  <c r="AI57" i="28"/>
  <c r="BG57" i="28"/>
  <c r="BA38" i="28"/>
  <c r="K30" i="28"/>
  <c r="Q30" i="28"/>
  <c r="AO30" i="28"/>
  <c r="BM30" i="28"/>
  <c r="W39" i="28"/>
  <c r="AO39" i="28"/>
  <c r="BS39" i="28"/>
  <c r="W10" i="28"/>
  <c r="AU10" i="28"/>
  <c r="BS10" i="28"/>
  <c r="Q26" i="28"/>
  <c r="AI26" i="28"/>
  <c r="BM26" i="28"/>
  <c r="AI5" i="28"/>
  <c r="AI19" i="28"/>
  <c r="W51" i="28"/>
  <c r="AU7" i="28"/>
  <c r="Q31" i="28"/>
  <c r="K31" i="28"/>
  <c r="BA36" i="28"/>
  <c r="AU55" i="28"/>
  <c r="W61" i="28"/>
  <c r="K20" i="28"/>
  <c r="Q20" i="28"/>
  <c r="AO20" i="28"/>
  <c r="BM20" i="28"/>
  <c r="BS24" i="28"/>
  <c r="W21" i="28"/>
  <c r="K21" i="28"/>
  <c r="AU21" i="28"/>
  <c r="BS21" i="28"/>
  <c r="W14" i="28"/>
  <c r="AI32" i="28"/>
  <c r="BG62" i="28"/>
  <c r="AU37" i="28"/>
  <c r="AC13" i="28"/>
  <c r="K29" i="27"/>
  <c r="BA21" i="27"/>
  <c r="W41" i="27"/>
  <c r="AU41" i="27"/>
  <c r="K38" i="27"/>
  <c r="K39" i="27"/>
  <c r="K15" i="27"/>
  <c r="AO29" i="27"/>
  <c r="K21" i="27"/>
  <c r="K12" i="27"/>
  <c r="K28" i="27"/>
  <c r="P70" i="28"/>
  <c r="P69" i="28"/>
  <c r="P68" i="28"/>
  <c r="P67" i="28"/>
  <c r="Q48" i="28"/>
  <c r="Q56" i="28"/>
  <c r="Q35" i="28"/>
  <c r="Q21" i="28"/>
  <c r="Q45" i="28"/>
  <c r="Q58" i="28"/>
  <c r="Q6" i="28"/>
  <c r="Q41" i="28"/>
  <c r="Q42" i="28"/>
  <c r="Q55" i="28"/>
  <c r="AB70" i="28"/>
  <c r="AB69" i="28"/>
  <c r="AB68" i="28"/>
  <c r="AB67" i="28"/>
  <c r="AC48" i="28"/>
  <c r="AC56" i="28"/>
  <c r="AC42" i="28"/>
  <c r="AC35" i="28"/>
  <c r="AC21" i="28"/>
  <c r="AC58" i="28"/>
  <c r="AC6" i="28"/>
  <c r="AC45" i="28"/>
  <c r="AC41" i="28"/>
  <c r="AC60" i="28"/>
  <c r="AN70" i="28"/>
  <c r="AN69" i="28"/>
  <c r="AN68" i="28"/>
  <c r="AN67" i="28"/>
  <c r="AO48" i="28"/>
  <c r="AO56" i="28"/>
  <c r="AO60" i="28"/>
  <c r="AO35" i="28"/>
  <c r="AO21" i="28"/>
  <c r="AO42" i="28"/>
  <c r="AO58" i="28"/>
  <c r="AO6" i="28"/>
  <c r="AO41" i="28"/>
  <c r="AO55" i="28"/>
  <c r="AO33" i="28"/>
  <c r="AO61" i="28"/>
  <c r="AZ70" i="28"/>
  <c r="AZ69" i="28"/>
  <c r="AZ68" i="28"/>
  <c r="AZ67" i="28"/>
  <c r="BA48" i="28"/>
  <c r="BA56" i="28"/>
  <c r="BA45" i="28"/>
  <c r="BA33" i="28"/>
  <c r="BA35" i="28"/>
  <c r="BA21" i="28"/>
  <c r="BA58" i="28"/>
  <c r="BA6" i="28"/>
  <c r="BA42" i="28"/>
  <c r="BA41" i="28"/>
  <c r="BA55" i="28"/>
  <c r="BA39" i="28"/>
  <c r="BL70" i="28"/>
  <c r="BL69" i="28"/>
  <c r="BL68" i="28"/>
  <c r="BL67" i="28"/>
  <c r="BM48" i="28"/>
  <c r="BM56" i="28"/>
  <c r="BM35" i="28"/>
  <c r="BM21" i="28"/>
  <c r="BM45" i="28"/>
  <c r="BM58" i="28"/>
  <c r="BM6" i="28"/>
  <c r="BM41" i="28"/>
  <c r="BM61" i="28"/>
  <c r="BM51" i="28"/>
  <c r="BM42" i="28"/>
  <c r="BM39" i="28"/>
  <c r="BM55" i="28"/>
  <c r="K53" i="28"/>
  <c r="Q63" i="28"/>
  <c r="AI63" i="28"/>
  <c r="Q59" i="28"/>
  <c r="BM59" i="28"/>
  <c r="Q18" i="28"/>
  <c r="AC18" i="28"/>
  <c r="AO18" i="28"/>
  <c r="BA18" i="28"/>
  <c r="BM18" i="28"/>
  <c r="W47" i="28"/>
  <c r="BS47" i="28"/>
  <c r="W40" i="28"/>
  <c r="AI40" i="28"/>
  <c r="AU40" i="28"/>
  <c r="BG40" i="28"/>
  <c r="BS40" i="28"/>
  <c r="Q57" i="28"/>
  <c r="AO57" i="28"/>
  <c r="BM57" i="28"/>
  <c r="AO38" i="28"/>
  <c r="W30" i="28"/>
  <c r="AU30" i="28"/>
  <c r="BS30" i="28"/>
  <c r="AC39" i="28"/>
  <c r="BG39" i="28"/>
  <c r="AC10" i="28"/>
  <c r="BA10" i="28"/>
  <c r="W26" i="28"/>
  <c r="BA26" i="28"/>
  <c r="K5" i="28"/>
  <c r="Q5" i="28"/>
  <c r="AO5" i="28"/>
  <c r="BA17" i="28"/>
  <c r="Q19" i="28"/>
  <c r="K19" i="28"/>
  <c r="BG19" i="28"/>
  <c r="AO51" i="28"/>
  <c r="AC7" i="28"/>
  <c r="BA7" i="28"/>
  <c r="BM31" i="28"/>
  <c r="BG36" i="28"/>
  <c r="AC55" i="28"/>
  <c r="AC61" i="28"/>
  <c r="BS61" i="28"/>
  <c r="AI42" i="28"/>
  <c r="AI45" i="28"/>
  <c r="AH70" i="28"/>
  <c r="AH69" i="28"/>
  <c r="AH68" i="28"/>
  <c r="AH67" i="28"/>
  <c r="AI41" i="28"/>
  <c r="AI62" i="28"/>
  <c r="AI20" i="28"/>
  <c r="AI56" i="28"/>
  <c r="AI48" i="28"/>
  <c r="AI14" i="28"/>
  <c r="AI24" i="28"/>
  <c r="AI58" i="28"/>
  <c r="AI17" i="28"/>
  <c r="AI38" i="28"/>
  <c r="AI31" i="28"/>
  <c r="BG42" i="28"/>
  <c r="BG45" i="28"/>
  <c r="BF70" i="28"/>
  <c r="BF69" i="28"/>
  <c r="BF68" i="28"/>
  <c r="BF67" i="28"/>
  <c r="BG41" i="28"/>
  <c r="BG20" i="28"/>
  <c r="BG48" i="28"/>
  <c r="BG31" i="28"/>
  <c r="BG56" i="28"/>
  <c r="BG6" i="28"/>
  <c r="BG32" i="28"/>
  <c r="BG17" i="28"/>
  <c r="BG38" i="28"/>
  <c r="BG24" i="28"/>
  <c r="W37" i="28"/>
  <c r="H37" i="28" s="1"/>
  <c r="BA13" i="28"/>
  <c r="AU9" i="28"/>
  <c r="K41" i="27"/>
  <c r="BS41" i="27"/>
  <c r="K20" i="27"/>
  <c r="K53" i="27"/>
  <c r="K6" i="27"/>
  <c r="K19" i="27"/>
  <c r="K49" i="27"/>
  <c r="K18" i="27"/>
  <c r="Q8" i="28"/>
  <c r="H8" i="28" s="1"/>
  <c r="W52" i="28"/>
  <c r="AI52" i="28"/>
  <c r="AU52" i="28"/>
  <c r="BG52" i="28"/>
  <c r="BS52" i="28"/>
  <c r="W22" i="28"/>
  <c r="AI22" i="28"/>
  <c r="AU22" i="28"/>
  <c r="BG22" i="28"/>
  <c r="BS22" i="28"/>
  <c r="Q15" i="28"/>
  <c r="AC15" i="28"/>
  <c r="AO15" i="28"/>
  <c r="BA15" i="28"/>
  <c r="BM15" i="28"/>
  <c r="W16" i="28"/>
  <c r="AI16" i="28"/>
  <c r="AU16" i="28"/>
  <c r="BG16" i="28"/>
  <c r="BS16" i="28"/>
  <c r="Q50" i="28"/>
  <c r="AC50" i="28"/>
  <c r="AO50" i="28"/>
  <c r="BA50" i="28"/>
  <c r="BM50" i="28"/>
  <c r="W49" i="28"/>
  <c r="AI49" i="28"/>
  <c r="AU49" i="28"/>
  <c r="BG49" i="28"/>
  <c r="BS49" i="28"/>
  <c r="W63" i="28"/>
  <c r="BA63" i="28"/>
  <c r="BS63" i="28"/>
  <c r="AI59" i="28"/>
  <c r="BA59" i="28"/>
  <c r="AO47" i="28"/>
  <c r="BG47" i="28"/>
  <c r="W57" i="28"/>
  <c r="AU57" i="28"/>
  <c r="BS57" i="28"/>
  <c r="AC38" i="28"/>
  <c r="AC30" i="28"/>
  <c r="BA30" i="28"/>
  <c r="Q39" i="28"/>
  <c r="H39" i="28" s="1"/>
  <c r="AU39" i="28"/>
  <c r="AI10" i="28"/>
  <c r="BG10" i="28"/>
  <c r="AO26" i="28"/>
  <c r="BG26" i="28"/>
  <c r="W5" i="28"/>
  <c r="AU5" i="28"/>
  <c r="BM5" i="28"/>
  <c r="AO17" i="28"/>
  <c r="W19" i="28"/>
  <c r="BM19" i="28"/>
  <c r="AC51" i="28"/>
  <c r="AU51" i="28"/>
  <c r="K7" i="28"/>
  <c r="Q7" i="28"/>
  <c r="AU31" i="28"/>
  <c r="K36" i="28"/>
  <c r="W36" i="28"/>
  <c r="BA61" i="28"/>
  <c r="AO24" i="28"/>
  <c r="BG33" i="28"/>
  <c r="AI6" i="28"/>
  <c r="K57" i="28"/>
  <c r="K10" i="28"/>
  <c r="BS5" i="28"/>
  <c r="BA19" i="28"/>
  <c r="BG51" i="28"/>
  <c r="AI7" i="28"/>
  <c r="BA31" i="28"/>
  <c r="AO36" i="28"/>
  <c r="AI55" i="28"/>
  <c r="BG61" i="28"/>
  <c r="AC24" i="28"/>
  <c r="BS14" i="28"/>
  <c r="W35" i="28"/>
  <c r="K35" i="28"/>
  <c r="AU35" i="28"/>
  <c r="BS35" i="28"/>
  <c r="BM33" i="28"/>
  <c r="AO32" i="28"/>
  <c r="K62" i="28"/>
  <c r="AO62" i="28"/>
  <c r="BM60" i="28"/>
  <c r="W11" i="28"/>
  <c r="AU11" i="28"/>
  <c r="BS11" i="28"/>
  <c r="AC27" i="28"/>
  <c r="BA27" i="28"/>
  <c r="AI34" i="28"/>
  <c r="BG34" i="28"/>
  <c r="K26" i="28"/>
  <c r="BG5" i="28"/>
  <c r="AO19" i="28"/>
  <c r="K51" i="28"/>
  <c r="W7" i="28"/>
  <c r="BS7" i="28"/>
  <c r="AO31" i="28"/>
  <c r="AC36" i="28"/>
  <c r="W55" i="28"/>
  <c r="K55" i="28"/>
  <c r="BS55" i="28"/>
  <c r="K61" i="28"/>
  <c r="AU61" i="28"/>
  <c r="AC20" i="28"/>
  <c r="BA20" i="28"/>
  <c r="Q24" i="28"/>
  <c r="H24" i="28" s="1"/>
  <c r="BM24" i="28"/>
  <c r="AI21" i="28"/>
  <c r="BG21" i="28"/>
  <c r="BA14" i="28"/>
  <c r="AC33" i="28"/>
  <c r="AC32" i="28"/>
  <c r="AU62" i="28"/>
  <c r="AU60" i="28"/>
  <c r="Q25" i="28"/>
  <c r="K25" i="28"/>
  <c r="AO25" i="28"/>
  <c r="BM25" i="28"/>
  <c r="W46" i="28"/>
  <c r="AU46" i="28"/>
  <c r="BS46" i="28"/>
  <c r="AC19" i="28"/>
  <c r="BG7" i="28"/>
  <c r="AC31" i="28"/>
  <c r="Q36" i="28"/>
  <c r="BM36" i="28"/>
  <c r="BG55" i="28"/>
  <c r="Q61" i="28"/>
  <c r="AI61" i="28"/>
  <c r="BA24" i="28"/>
  <c r="K14" i="28"/>
  <c r="BG14" i="28"/>
  <c r="AI35" i="28"/>
  <c r="BG35" i="28"/>
  <c r="Q32" i="28"/>
  <c r="H32" i="28" s="1"/>
  <c r="BM32" i="28"/>
  <c r="BA60" i="28"/>
  <c r="AO14" i="28"/>
  <c r="K33" i="28"/>
  <c r="AU33" i="28"/>
  <c r="AC62" i="28"/>
  <c r="AI60" i="28"/>
  <c r="AC11" i="28"/>
  <c r="BA11" i="28"/>
  <c r="W25" i="28"/>
  <c r="AU25" i="28"/>
  <c r="BS25" i="28"/>
  <c r="AC46" i="28"/>
  <c r="BA46" i="28"/>
  <c r="AI27" i="28"/>
  <c r="BG27" i="28"/>
  <c r="K34" i="28"/>
  <c r="Q34" i="28"/>
  <c r="AO34" i="28"/>
  <c r="BM34" i="28"/>
  <c r="W29" i="28"/>
  <c r="AU29" i="28"/>
  <c r="BS29" i="28"/>
  <c r="AC14" i="28"/>
  <c r="Q33" i="28"/>
  <c r="AI33" i="28"/>
  <c r="Q62" i="28"/>
  <c r="H62" i="28" s="1"/>
  <c r="BM62" i="28"/>
  <c r="W60" i="28"/>
  <c r="BS60" i="28"/>
  <c r="AI11" i="28"/>
  <c r="BG11" i="28"/>
  <c r="AC25" i="28"/>
  <c r="BA25" i="28"/>
  <c r="AI46" i="28"/>
  <c r="BG46" i="28"/>
  <c r="Q27" i="28"/>
  <c r="AO27" i="28"/>
  <c r="BM27" i="28"/>
  <c r="W34" i="28"/>
  <c r="AU34" i="28"/>
  <c r="BS34" i="28"/>
  <c r="AC29" i="28"/>
  <c r="BA29" i="28"/>
  <c r="Q14" i="28"/>
  <c r="H14" i="28" s="1"/>
  <c r="BM14" i="28"/>
  <c r="W33" i="28"/>
  <c r="BS33" i="28"/>
  <c r="BA62" i="28"/>
  <c r="BG60" i="28"/>
  <c r="K11" i="28"/>
  <c r="Q11" i="28"/>
  <c r="AO11" i="28"/>
  <c r="BM11" i="28"/>
  <c r="AI25" i="28"/>
  <c r="BG25" i="28"/>
  <c r="K46" i="28"/>
  <c r="Q46" i="28"/>
  <c r="AO46" i="28"/>
  <c r="BM46" i="28"/>
  <c r="W27" i="28"/>
  <c r="AU27" i="28"/>
  <c r="BS27" i="28"/>
  <c r="AC34" i="28"/>
  <c r="BA34" i="28"/>
  <c r="AI29" i="28"/>
  <c r="BG29" i="28"/>
  <c r="K27" i="28"/>
  <c r="K29" i="28"/>
  <c r="BA61" i="27"/>
  <c r="AU34" i="27"/>
  <c r="K24" i="27"/>
  <c r="BS34" i="27"/>
  <c r="Q46" i="27"/>
  <c r="AI47" i="27"/>
  <c r="AO48" i="27"/>
  <c r="BA29" i="27"/>
  <c r="W42" i="27"/>
  <c r="AU42" i="27"/>
  <c r="BS42" i="27"/>
  <c r="AI29" i="27"/>
  <c r="BG29" i="27"/>
  <c r="AC34" i="27"/>
  <c r="BA34" i="27"/>
  <c r="W46" i="27"/>
  <c r="AU46" i="27"/>
  <c r="BS46" i="27"/>
  <c r="K47" i="27"/>
  <c r="AO47" i="27"/>
  <c r="BM47" i="27"/>
  <c r="W34" i="27"/>
  <c r="BM46" i="27"/>
  <c r="AI51" i="27"/>
  <c r="BA41" i="27"/>
  <c r="Q61" i="27"/>
  <c r="AO61" i="27"/>
  <c r="BM61" i="27"/>
  <c r="AI34" i="27"/>
  <c r="BG34" i="27"/>
  <c r="AC46" i="27"/>
  <c r="BA46" i="27"/>
  <c r="W47" i="27"/>
  <c r="AU47" i="27"/>
  <c r="W60" i="27"/>
  <c r="AU60" i="27"/>
  <c r="BS60" i="27"/>
  <c r="W51" i="27"/>
  <c r="AU51" i="27"/>
  <c r="BS51" i="27"/>
  <c r="AC61" i="27"/>
  <c r="AO46" i="27"/>
  <c r="BG51" i="27"/>
  <c r="AC7" i="27"/>
  <c r="AC41" i="27"/>
  <c r="Q15" i="27"/>
  <c r="AC29" i="27"/>
  <c r="BM15" i="27"/>
  <c r="AI42" i="27"/>
  <c r="BG42" i="27"/>
  <c r="W29" i="27"/>
  <c r="H29" i="27" s="1"/>
  <c r="AU6" i="27"/>
  <c r="BS24" i="27"/>
  <c r="K34" i="27"/>
  <c r="AO34" i="27"/>
  <c r="BM34" i="27"/>
  <c r="AI46" i="27"/>
  <c r="BG46" i="27"/>
  <c r="AC47" i="27"/>
  <c r="BA47" i="27"/>
  <c r="AC26" i="27"/>
  <c r="K48" i="27"/>
  <c r="AC20" i="27"/>
  <c r="BM20" i="27"/>
  <c r="W38" i="27"/>
  <c r="BG38" i="27"/>
  <c r="AO45" i="27"/>
  <c r="AC60" i="27"/>
  <c r="AI26" i="27"/>
  <c r="AC39" i="27"/>
  <c r="AC16" i="27"/>
  <c r="AU59" i="27"/>
  <c r="W15" i="27"/>
  <c r="BG15" i="27"/>
  <c r="BM13" i="27"/>
  <c r="BS58" i="27"/>
  <c r="BA40" i="27"/>
  <c r="AI35" i="27"/>
  <c r="BG35" i="27"/>
  <c r="BA12" i="27"/>
  <c r="K9" i="27"/>
  <c r="Q9" i="27"/>
  <c r="AO9" i="27"/>
  <c r="BM9" i="27"/>
  <c r="W8" i="27"/>
  <c r="BS8" i="27"/>
  <c r="AO44" i="27"/>
  <c r="W19" i="27"/>
  <c r="BS19" i="27"/>
  <c r="AO27" i="27"/>
  <c r="BM27" i="27"/>
  <c r="AU23" i="27"/>
  <c r="BS23" i="27"/>
  <c r="AO50" i="27"/>
  <c r="Q55" i="27"/>
  <c r="AI32" i="27"/>
  <c r="BG32" i="27"/>
  <c r="BG49" i="27"/>
  <c r="Q30" i="27"/>
  <c r="AO30" i="27"/>
  <c r="BM30" i="27"/>
  <c r="W28" i="27"/>
  <c r="W54" i="27"/>
  <c r="V70" i="27"/>
  <c r="V69" i="27"/>
  <c r="V68" i="27"/>
  <c r="V67" i="27"/>
  <c r="W18" i="27"/>
  <c r="W25" i="27"/>
  <c r="W37" i="27"/>
  <c r="W7" i="27"/>
  <c r="W63" i="27"/>
  <c r="W17" i="27"/>
  <c r="W43" i="27"/>
  <c r="W49" i="27"/>
  <c r="W55" i="27"/>
  <c r="W33" i="27"/>
  <c r="W12" i="27"/>
  <c r="W21" i="27"/>
  <c r="AI28" i="27"/>
  <c r="AI54" i="27"/>
  <c r="AH70" i="27"/>
  <c r="AH69" i="27"/>
  <c r="AH68" i="27"/>
  <c r="AH67" i="27"/>
  <c r="AI25" i="27"/>
  <c r="AI37" i="27"/>
  <c r="AI18" i="27"/>
  <c r="AI7" i="27"/>
  <c r="AI17" i="27"/>
  <c r="AI63" i="27"/>
  <c r="AI56" i="27"/>
  <c r="AI43" i="27"/>
  <c r="AI49" i="27"/>
  <c r="AI12" i="27"/>
  <c r="AI21" i="27"/>
  <c r="AI55" i="27"/>
  <c r="AI33" i="27"/>
  <c r="AU28" i="27"/>
  <c r="AU54" i="27"/>
  <c r="AT70" i="27"/>
  <c r="AT69" i="27"/>
  <c r="AT68" i="27"/>
  <c r="AT67" i="27"/>
  <c r="AU63" i="27"/>
  <c r="AU25" i="27"/>
  <c r="AU37" i="27"/>
  <c r="AU7" i="27"/>
  <c r="AU18" i="27"/>
  <c r="AU17" i="27"/>
  <c r="AU56" i="27"/>
  <c r="AU44" i="27"/>
  <c r="AU12" i="27"/>
  <c r="AU21" i="27"/>
  <c r="AU43" i="27"/>
  <c r="AU49" i="27"/>
  <c r="BG28" i="27"/>
  <c r="BG54" i="27"/>
  <c r="BF70" i="27"/>
  <c r="BF69" i="27"/>
  <c r="BF68" i="27"/>
  <c r="BF67" i="27"/>
  <c r="BG25" i="27"/>
  <c r="BG37" i="27"/>
  <c r="BG63" i="27"/>
  <c r="BG7" i="27"/>
  <c r="BG17" i="27"/>
  <c r="BG55" i="27"/>
  <c r="BG33" i="27"/>
  <c r="BG18" i="27"/>
  <c r="BG23" i="27"/>
  <c r="BG12" i="27"/>
  <c r="BG21" i="27"/>
  <c r="BG56" i="27"/>
  <c r="BS28" i="27"/>
  <c r="BS54" i="27"/>
  <c r="BR70" i="27"/>
  <c r="BR69" i="27"/>
  <c r="BR68" i="27"/>
  <c r="BR67" i="27"/>
  <c r="BS18" i="27"/>
  <c r="BS25" i="27"/>
  <c r="BS37" i="27"/>
  <c r="BS56" i="27"/>
  <c r="BS7" i="27"/>
  <c r="BS63" i="27"/>
  <c r="BS17" i="27"/>
  <c r="BS43" i="27"/>
  <c r="BS49" i="27"/>
  <c r="BS55" i="27"/>
  <c r="BS33" i="27"/>
  <c r="BS12" i="27"/>
  <c r="BS21" i="27"/>
  <c r="Q42" i="27"/>
  <c r="AC42" i="27"/>
  <c r="AO42" i="27"/>
  <c r="BA42" i="27"/>
  <c r="BM42" i="27"/>
  <c r="K61" i="27"/>
  <c r="W61" i="27"/>
  <c r="AI61" i="27"/>
  <c r="AU61" i="27"/>
  <c r="BG61" i="27"/>
  <c r="BS61" i="27"/>
  <c r="Q34" i="27"/>
  <c r="H34" i="27" s="1"/>
  <c r="K46" i="27"/>
  <c r="Q47" i="27"/>
  <c r="H47" i="27" s="1"/>
  <c r="Q60" i="27"/>
  <c r="BM60" i="27"/>
  <c r="Q51" i="27"/>
  <c r="AC51" i="27"/>
  <c r="AO51" i="27"/>
  <c r="BA51" i="27"/>
  <c r="BM51" i="27"/>
  <c r="W26" i="27"/>
  <c r="AO26" i="27"/>
  <c r="BM26" i="27"/>
  <c r="AI16" i="27"/>
  <c r="BG16" i="27"/>
  <c r="Q53" i="27"/>
  <c r="AC53" i="27"/>
  <c r="AO53" i="27"/>
  <c r="BA53" i="27"/>
  <c r="BM53" i="27"/>
  <c r="AC59" i="27"/>
  <c r="BA59" i="27"/>
  <c r="W13" i="27"/>
  <c r="AU13" i="27"/>
  <c r="BS13" i="27"/>
  <c r="BG24" i="27"/>
  <c r="AC58" i="27"/>
  <c r="BA58" i="27"/>
  <c r="Q21" i="27"/>
  <c r="BM21" i="27"/>
  <c r="AI40" i="27"/>
  <c r="BG40" i="27"/>
  <c r="AI6" i="27"/>
  <c r="Q35" i="27"/>
  <c r="AO35" i="27"/>
  <c r="BM35" i="27"/>
  <c r="AO12" i="27"/>
  <c r="W9" i="27"/>
  <c r="AU9" i="27"/>
  <c r="BS9" i="27"/>
  <c r="BG8" i="27"/>
  <c r="W44" i="27"/>
  <c r="BG19" i="27"/>
  <c r="AU27" i="27"/>
  <c r="Q33" i="27"/>
  <c r="K33" i="27"/>
  <c r="BA23" i="27"/>
  <c r="AU52" i="27"/>
  <c r="W50" i="27"/>
  <c r="BM50" i="27"/>
  <c r="K56" i="27"/>
  <c r="BM55" i="27"/>
  <c r="BG48" i="27"/>
  <c r="AO54" i="27"/>
  <c r="Q20" i="27"/>
  <c r="BA20" i="27"/>
  <c r="AI38" i="27"/>
  <c r="BS38" i="27"/>
  <c r="AC45" i="27"/>
  <c r="BM45" i="27"/>
  <c r="BG26" i="27"/>
  <c r="Q39" i="27"/>
  <c r="BA39" i="27"/>
  <c r="BM39" i="27"/>
  <c r="BS59" i="27"/>
  <c r="AI15" i="27"/>
  <c r="BS15" i="27"/>
  <c r="K13" i="27"/>
  <c r="Q13" i="27"/>
  <c r="W24" i="27"/>
  <c r="W58" i="27"/>
  <c r="AC40" i="27"/>
  <c r="AU29" i="27"/>
  <c r="BS29" i="27"/>
  <c r="Q41" i="27"/>
  <c r="AO41" i="27"/>
  <c r="AI20" i="27"/>
  <c r="BG20" i="27"/>
  <c r="AC38" i="27"/>
  <c r="BA38" i="27"/>
  <c r="W45" i="27"/>
  <c r="AI45" i="27"/>
  <c r="AU45" i="27"/>
  <c r="BG45" i="27"/>
  <c r="BS45" i="27"/>
  <c r="AI60" i="27"/>
  <c r="BA60" i="27"/>
  <c r="AU26" i="27"/>
  <c r="BS26" i="27"/>
  <c r="W39" i="27"/>
  <c r="AI39" i="27"/>
  <c r="AU39" i="27"/>
  <c r="BG39" i="27"/>
  <c r="BS39" i="27"/>
  <c r="K16" i="27"/>
  <c r="Q16" i="27"/>
  <c r="AO16" i="27"/>
  <c r="BM16" i="27"/>
  <c r="AI59" i="27"/>
  <c r="BG59" i="27"/>
  <c r="AC15" i="27"/>
  <c r="AO15" i="27"/>
  <c r="BA15" i="27"/>
  <c r="AC13" i="27"/>
  <c r="BA13" i="27"/>
  <c r="AU24" i="27"/>
  <c r="AI58" i="27"/>
  <c r="BG58" i="27"/>
  <c r="K40" i="27"/>
  <c r="Q40" i="27"/>
  <c r="AO40" i="27"/>
  <c r="BM40" i="27"/>
  <c r="W6" i="27"/>
  <c r="BS6" i="27"/>
  <c r="W35" i="27"/>
  <c r="AU35" i="27"/>
  <c r="BS35" i="27"/>
  <c r="AC12" i="27"/>
  <c r="AC9" i="27"/>
  <c r="BA9" i="27"/>
  <c r="AU8" i="27"/>
  <c r="BS44" i="27"/>
  <c r="AU19" i="27"/>
  <c r="AC27" i="27"/>
  <c r="BM33" i="27"/>
  <c r="AI23" i="27"/>
  <c r="AC52" i="27"/>
  <c r="BS50" i="27"/>
  <c r="AO56" i="27"/>
  <c r="AU55" i="27"/>
  <c r="BG43" i="27"/>
  <c r="AO20" i="27"/>
  <c r="AU38" i="27"/>
  <c r="Q45" i="27"/>
  <c r="H45" i="27" s="1"/>
  <c r="BA45" i="27"/>
  <c r="K60" i="27"/>
  <c r="BG60" i="27"/>
  <c r="Q26" i="27"/>
  <c r="AO39" i="27"/>
  <c r="BA16" i="27"/>
  <c r="W59" i="27"/>
  <c r="AU15" i="27"/>
  <c r="AO13" i="27"/>
  <c r="AU58" i="27"/>
  <c r="AC21" i="27"/>
  <c r="BM41" i="27"/>
  <c r="W20" i="27"/>
  <c r="AU20" i="27"/>
  <c r="BS20" i="27"/>
  <c r="Q38" i="27"/>
  <c r="H38" i="27" s="1"/>
  <c r="P70" i="27"/>
  <c r="P69" i="27"/>
  <c r="P68" i="27"/>
  <c r="P67" i="27"/>
  <c r="Q63" i="27"/>
  <c r="Q18" i="27"/>
  <c r="Q17" i="27"/>
  <c r="Q32" i="27"/>
  <c r="Q54" i="27"/>
  <c r="Q43" i="27"/>
  <c r="Q49" i="27"/>
  <c r="Q25" i="27"/>
  <c r="Q48" i="27"/>
  <c r="Q19" i="27"/>
  <c r="Q8" i="27"/>
  <c r="Q6" i="27"/>
  <c r="Q24" i="27"/>
  <c r="Q28" i="27"/>
  <c r="Q7" i="27"/>
  <c r="Q52" i="27"/>
  <c r="AB70" i="27"/>
  <c r="AB69" i="27"/>
  <c r="AB68" i="27"/>
  <c r="AB67" i="27"/>
  <c r="AC63" i="27"/>
  <c r="AC18" i="27"/>
  <c r="AC28" i="27"/>
  <c r="AC17" i="27"/>
  <c r="AC32" i="27"/>
  <c r="AC43" i="27"/>
  <c r="AC49" i="27"/>
  <c r="AC54" i="27"/>
  <c r="AC25" i="27"/>
  <c r="AC50" i="27"/>
  <c r="AC19" i="27"/>
  <c r="AC8" i="27"/>
  <c r="AC6" i="27"/>
  <c r="AC24" i="27"/>
  <c r="AC48" i="27"/>
  <c r="AN70" i="27"/>
  <c r="AN69" i="27"/>
  <c r="AN68" i="27"/>
  <c r="AN67" i="27"/>
  <c r="AO63" i="27"/>
  <c r="AO18" i="27"/>
  <c r="AO17" i="27"/>
  <c r="AO32" i="27"/>
  <c r="AO28" i="27"/>
  <c r="AO43" i="27"/>
  <c r="AO49" i="27"/>
  <c r="AO25" i="27"/>
  <c r="AO7" i="27"/>
  <c r="AO52" i="27"/>
  <c r="AO19" i="27"/>
  <c r="AO8" i="27"/>
  <c r="AO6" i="27"/>
  <c r="AO24" i="27"/>
  <c r="AZ70" i="27"/>
  <c r="AZ69" i="27"/>
  <c r="AZ68" i="27"/>
  <c r="AZ67" i="27"/>
  <c r="BA63" i="27"/>
  <c r="BA18" i="27"/>
  <c r="BA54" i="27"/>
  <c r="BA17" i="27"/>
  <c r="BA32" i="27"/>
  <c r="BA43" i="27"/>
  <c r="BA49" i="27"/>
  <c r="BA28" i="27"/>
  <c r="BA25" i="27"/>
  <c r="BA37" i="27"/>
  <c r="BA48" i="27"/>
  <c r="BA7" i="27"/>
  <c r="BA52" i="27"/>
  <c r="BA27" i="27"/>
  <c r="BA19" i="27"/>
  <c r="BA8" i="27"/>
  <c r="BA6" i="27"/>
  <c r="BA24" i="27"/>
  <c r="BL70" i="27"/>
  <c r="BL69" i="27"/>
  <c r="BL68" i="27"/>
  <c r="BL67" i="27"/>
  <c r="BM63" i="27"/>
  <c r="BM18" i="27"/>
  <c r="BM17" i="27"/>
  <c r="BM32" i="27"/>
  <c r="BM54" i="27"/>
  <c r="BM43" i="27"/>
  <c r="BM49" i="27"/>
  <c r="BM25" i="27"/>
  <c r="BM37" i="27"/>
  <c r="BM28" i="27"/>
  <c r="BM48" i="27"/>
  <c r="BM19" i="27"/>
  <c r="BM8" i="27"/>
  <c r="BM6" i="27"/>
  <c r="BM24" i="27"/>
  <c r="BM7" i="27"/>
  <c r="BM52" i="27"/>
  <c r="BS47" i="27"/>
  <c r="AO60" i="27"/>
  <c r="K51" i="27"/>
  <c r="K26" i="27"/>
  <c r="BA26" i="27"/>
  <c r="W16" i="27"/>
  <c r="AU16" i="27"/>
  <c r="BS16" i="27"/>
  <c r="W53" i="27"/>
  <c r="AI53" i="27"/>
  <c r="AU53" i="27"/>
  <c r="BG53" i="27"/>
  <c r="BS53" i="27"/>
  <c r="Q59" i="27"/>
  <c r="K59" i="27"/>
  <c r="AO59" i="27"/>
  <c r="BM59" i="27"/>
  <c r="AI13" i="27"/>
  <c r="BG13" i="27"/>
  <c r="AI24" i="27"/>
  <c r="Q58" i="27"/>
  <c r="AO58" i="27"/>
  <c r="BM58" i="27"/>
  <c r="AO21" i="27"/>
  <c r="W40" i="27"/>
  <c r="AU40" i="27"/>
  <c r="BS40" i="27"/>
  <c r="BG6" i="27"/>
  <c r="AC35" i="27"/>
  <c r="BA35" i="27"/>
  <c r="Q12" i="27"/>
  <c r="H12" i="27" s="1"/>
  <c r="BM12" i="27"/>
  <c r="AI9" i="27"/>
  <c r="BG9" i="27"/>
  <c r="AI8" i="27"/>
  <c r="K44" i="27"/>
  <c r="AI44" i="27"/>
  <c r="BG44" i="27"/>
  <c r="AI19" i="27"/>
  <c r="K27" i="27"/>
  <c r="Q27" i="27"/>
  <c r="AU33" i="27"/>
  <c r="K23" i="27"/>
  <c r="W23" i="27"/>
  <c r="BA50" i="27"/>
  <c r="W56" i="27"/>
  <c r="K58" i="27"/>
  <c r="K35" i="27"/>
  <c r="AC44" i="27"/>
  <c r="AI27" i="27"/>
  <c r="BA33" i="27"/>
  <c r="AO23" i="27"/>
  <c r="AI52" i="27"/>
  <c r="BG50" i="27"/>
  <c r="AC56" i="27"/>
  <c r="BA55" i="27"/>
  <c r="AU48" i="27"/>
  <c r="AC37" i="27"/>
  <c r="W36" i="27"/>
  <c r="AU36" i="27"/>
  <c r="BS36" i="27"/>
  <c r="W10" i="27"/>
  <c r="AU10" i="27"/>
  <c r="BS10" i="27"/>
  <c r="AC11" i="27"/>
  <c r="BA11" i="27"/>
  <c r="AI31" i="27"/>
  <c r="BG31" i="27"/>
  <c r="Q44" i="27"/>
  <c r="BM44" i="27"/>
  <c r="W27" i="27"/>
  <c r="BS27" i="27"/>
  <c r="AO33" i="27"/>
  <c r="AC23" i="27"/>
  <c r="W52" i="27"/>
  <c r="K52" i="27"/>
  <c r="BS52" i="27"/>
  <c r="K50" i="27"/>
  <c r="AU50" i="27"/>
  <c r="Q56" i="27"/>
  <c r="BM56" i="27"/>
  <c r="AO55" i="27"/>
  <c r="W32" i="27"/>
  <c r="K32" i="27"/>
  <c r="AU32" i="27"/>
  <c r="BS32" i="27"/>
  <c r="AI48" i="27"/>
  <c r="Q22" i="27"/>
  <c r="K22" i="27"/>
  <c r="AO22" i="27"/>
  <c r="BM22" i="27"/>
  <c r="AI62" i="27"/>
  <c r="BG62" i="27"/>
  <c r="Q5" i="27"/>
  <c r="K5" i="27"/>
  <c r="AO5" i="27"/>
  <c r="BM5" i="27"/>
  <c r="W57" i="27"/>
  <c r="AU57" i="27"/>
  <c r="BS57" i="27"/>
  <c r="BA44" i="27"/>
  <c r="BG27" i="27"/>
  <c r="AC33" i="27"/>
  <c r="Q23" i="27"/>
  <c r="BM23" i="27"/>
  <c r="BG52" i="27"/>
  <c r="Q50" i="27"/>
  <c r="AI50" i="27"/>
  <c r="BA56" i="27"/>
  <c r="AC55" i="27"/>
  <c r="W48" i="27"/>
  <c r="BS48" i="27"/>
  <c r="K37" i="27"/>
  <c r="Q37" i="27"/>
  <c r="AO37" i="27"/>
  <c r="AC14" i="27"/>
  <c r="BA14" i="27"/>
  <c r="AC36" i="27"/>
  <c r="BA36" i="27"/>
  <c r="W22" i="27"/>
  <c r="AU22" i="27"/>
  <c r="BS22" i="27"/>
  <c r="K62" i="27"/>
  <c r="Q62" i="27"/>
  <c r="AO62" i="27"/>
  <c r="BM62" i="27"/>
  <c r="AI14" i="27"/>
  <c r="BG14" i="27"/>
  <c r="AC10" i="27"/>
  <c r="BA10" i="27"/>
  <c r="W5" i="27"/>
  <c r="AU5" i="27"/>
  <c r="BS5" i="27"/>
  <c r="AC57" i="27"/>
  <c r="BA57" i="27"/>
  <c r="AI11" i="27"/>
  <c r="BG11" i="27"/>
  <c r="K31" i="27"/>
  <c r="Q31" i="27"/>
  <c r="AO31" i="27"/>
  <c r="BM31" i="27"/>
  <c r="W30" i="27"/>
  <c r="AU30" i="27"/>
  <c r="BS30" i="27"/>
  <c r="AI36" i="27"/>
  <c r="BG36" i="27"/>
  <c r="AC22" i="27"/>
  <c r="BA22" i="27"/>
  <c r="W62" i="27"/>
  <c r="AU62" i="27"/>
  <c r="BS62" i="27"/>
  <c r="Q14" i="27"/>
  <c r="K14" i="27"/>
  <c r="AO14" i="27"/>
  <c r="BM14" i="27"/>
  <c r="AI10" i="27"/>
  <c r="BG10" i="27"/>
  <c r="AC5" i="27"/>
  <c r="BA5" i="27"/>
  <c r="AI57" i="27"/>
  <c r="BG57" i="27"/>
  <c r="Q11" i="27"/>
  <c r="AO11" i="27"/>
  <c r="BM11" i="27"/>
  <c r="W31" i="27"/>
  <c r="AU31" i="27"/>
  <c r="BS31" i="27"/>
  <c r="AC30" i="27"/>
  <c r="BA30" i="27"/>
  <c r="K36" i="27"/>
  <c r="Q36" i="27"/>
  <c r="AO36" i="27"/>
  <c r="BM36" i="27"/>
  <c r="AI22" i="27"/>
  <c r="BG22" i="27"/>
  <c r="AC62" i="27"/>
  <c r="BA62" i="27"/>
  <c r="W14" i="27"/>
  <c r="AU14" i="27"/>
  <c r="BS14" i="27"/>
  <c r="K10" i="27"/>
  <c r="Q10" i="27"/>
  <c r="AO10" i="27"/>
  <c r="BM10" i="27"/>
  <c r="AI5" i="27"/>
  <c r="BG5" i="27"/>
  <c r="K57" i="27"/>
  <c r="Q57" i="27"/>
  <c r="AO57" i="27"/>
  <c r="BM57" i="27"/>
  <c r="W11" i="27"/>
  <c r="AU11" i="27"/>
  <c r="BS11" i="27"/>
  <c r="AC31" i="27"/>
  <c r="BA31" i="27"/>
  <c r="AI30" i="27"/>
  <c r="BG30" i="27"/>
  <c r="K11" i="27"/>
  <c r="K30" i="27"/>
  <c r="P11" i="26"/>
  <c r="V11" i="26"/>
  <c r="AB11" i="26"/>
  <c r="AH11" i="26"/>
  <c r="AN11" i="26"/>
  <c r="AT11" i="26"/>
  <c r="AZ11" i="26"/>
  <c r="BF11" i="26"/>
  <c r="BL11" i="26"/>
  <c r="BR11" i="26"/>
  <c r="I11" i="26"/>
  <c r="J11" i="26"/>
  <c r="P7" i="26"/>
  <c r="V7" i="26"/>
  <c r="AB7" i="26"/>
  <c r="AH7" i="26"/>
  <c r="AN7" i="26"/>
  <c r="AT7" i="26"/>
  <c r="AZ7" i="26"/>
  <c r="BF7" i="26"/>
  <c r="BL7" i="26"/>
  <c r="BR7" i="26"/>
  <c r="I7" i="26"/>
  <c r="J7" i="26"/>
  <c r="P18" i="26"/>
  <c r="V18" i="26"/>
  <c r="AB18" i="26"/>
  <c r="AH18" i="26"/>
  <c r="AN18" i="26"/>
  <c r="AT18" i="26"/>
  <c r="AZ18" i="26"/>
  <c r="BF18" i="26"/>
  <c r="BL18" i="26"/>
  <c r="BR18" i="26"/>
  <c r="I18" i="26"/>
  <c r="J18" i="26"/>
  <c r="P20" i="26"/>
  <c r="V20" i="26"/>
  <c r="AB20" i="26"/>
  <c r="AH20" i="26"/>
  <c r="AN20" i="26"/>
  <c r="AT20" i="26"/>
  <c r="AZ20" i="26"/>
  <c r="BF20" i="26"/>
  <c r="BL20" i="26"/>
  <c r="BR20" i="26"/>
  <c r="I20" i="26"/>
  <c r="J20" i="26"/>
  <c r="P42" i="26"/>
  <c r="V42" i="26"/>
  <c r="AB42" i="26"/>
  <c r="AH42" i="26"/>
  <c r="AN42" i="26"/>
  <c r="AT42" i="26"/>
  <c r="AZ42" i="26"/>
  <c r="BF42" i="26"/>
  <c r="BL42" i="26"/>
  <c r="BR42" i="26"/>
  <c r="I42" i="26"/>
  <c r="J42" i="26"/>
  <c r="P34" i="26"/>
  <c r="V34" i="26"/>
  <c r="AB34" i="26"/>
  <c r="AH34" i="26"/>
  <c r="AN34" i="26"/>
  <c r="AT34" i="26"/>
  <c r="AZ34" i="26"/>
  <c r="BF34" i="26"/>
  <c r="BL34" i="26"/>
  <c r="BR34" i="26"/>
  <c r="I34" i="26"/>
  <c r="J34" i="26"/>
  <c r="P28" i="26"/>
  <c r="V28" i="26"/>
  <c r="AB28" i="26"/>
  <c r="AH28" i="26"/>
  <c r="AN28" i="26"/>
  <c r="AT28" i="26"/>
  <c r="AZ28" i="26"/>
  <c r="BF28" i="26"/>
  <c r="BL28" i="26"/>
  <c r="BR28" i="26"/>
  <c r="I28" i="26"/>
  <c r="J28" i="26"/>
  <c r="P30" i="26"/>
  <c r="V30" i="26"/>
  <c r="AB30" i="26"/>
  <c r="AH30" i="26"/>
  <c r="AN30" i="26"/>
  <c r="AT30" i="26"/>
  <c r="AZ30" i="26"/>
  <c r="BF30" i="26"/>
  <c r="BL30" i="26"/>
  <c r="BR30" i="26"/>
  <c r="I30" i="26"/>
  <c r="J30" i="26"/>
  <c r="P5" i="26"/>
  <c r="V5" i="26"/>
  <c r="AB5" i="26"/>
  <c r="AH5" i="26"/>
  <c r="AN5" i="26"/>
  <c r="AT5" i="26"/>
  <c r="AZ5" i="26"/>
  <c r="BF5" i="26"/>
  <c r="BL5" i="26"/>
  <c r="BR5" i="26"/>
  <c r="I5" i="26"/>
  <c r="J5" i="26"/>
  <c r="P46" i="26"/>
  <c r="V46" i="26"/>
  <c r="AB46" i="26"/>
  <c r="AH46" i="26"/>
  <c r="AN46" i="26"/>
  <c r="AT46" i="26"/>
  <c r="AZ46" i="26"/>
  <c r="BF46" i="26"/>
  <c r="BL46" i="26"/>
  <c r="BR46" i="26"/>
  <c r="I46" i="26"/>
  <c r="J46" i="26"/>
  <c r="P39" i="26"/>
  <c r="V39" i="26"/>
  <c r="AB39" i="26"/>
  <c r="AH39" i="26"/>
  <c r="AN39" i="26"/>
  <c r="AT39" i="26"/>
  <c r="AZ39" i="26"/>
  <c r="BF39" i="26"/>
  <c r="BL39" i="26"/>
  <c r="BR39" i="26"/>
  <c r="I39" i="26"/>
  <c r="J39" i="26"/>
  <c r="P22" i="26"/>
  <c r="V22" i="26"/>
  <c r="AB22" i="26"/>
  <c r="AH22" i="26"/>
  <c r="AN22" i="26"/>
  <c r="AT22" i="26"/>
  <c r="AZ22" i="26"/>
  <c r="BF22" i="26"/>
  <c r="BL22" i="26"/>
  <c r="BR22" i="26"/>
  <c r="I22" i="26"/>
  <c r="J22" i="26"/>
  <c r="P17" i="26"/>
  <c r="V17" i="26"/>
  <c r="AB17" i="26"/>
  <c r="AH17" i="26"/>
  <c r="AN17" i="26"/>
  <c r="AT17" i="26"/>
  <c r="AZ17" i="26"/>
  <c r="BF17" i="26"/>
  <c r="BL17" i="26"/>
  <c r="BR17" i="26"/>
  <c r="I17" i="26"/>
  <c r="J17" i="26"/>
  <c r="P33" i="26"/>
  <c r="V33" i="26"/>
  <c r="AB33" i="26"/>
  <c r="AH33" i="26"/>
  <c r="AN33" i="26"/>
  <c r="AT33" i="26"/>
  <c r="AZ33" i="26"/>
  <c r="BF33" i="26"/>
  <c r="BL33" i="26"/>
  <c r="BR33" i="26"/>
  <c r="I33" i="26"/>
  <c r="J33" i="26"/>
  <c r="P41" i="26"/>
  <c r="V41" i="26"/>
  <c r="AB41" i="26"/>
  <c r="AH41" i="26"/>
  <c r="AN41" i="26"/>
  <c r="AT41" i="26"/>
  <c r="AZ41" i="26"/>
  <c r="BF41" i="26"/>
  <c r="BL41" i="26"/>
  <c r="BR41" i="26"/>
  <c r="I41" i="26"/>
  <c r="J41" i="26"/>
  <c r="P44" i="26"/>
  <c r="V44" i="26"/>
  <c r="AB44" i="26"/>
  <c r="AH44" i="26"/>
  <c r="AN44" i="26"/>
  <c r="AT44" i="26"/>
  <c r="AZ44" i="26"/>
  <c r="BF44" i="26"/>
  <c r="BL44" i="26"/>
  <c r="BR44" i="26"/>
  <c r="I44" i="26"/>
  <c r="J44" i="26"/>
  <c r="P37" i="26"/>
  <c r="V37" i="26"/>
  <c r="AB37" i="26"/>
  <c r="AH37" i="26"/>
  <c r="AN37" i="26"/>
  <c r="AT37" i="26"/>
  <c r="AZ37" i="26"/>
  <c r="BF37" i="26"/>
  <c r="BL37" i="26"/>
  <c r="BR37" i="26"/>
  <c r="I37" i="26"/>
  <c r="J37" i="26"/>
  <c r="P25" i="26"/>
  <c r="V25" i="26"/>
  <c r="AB25" i="26"/>
  <c r="AH25" i="26"/>
  <c r="AN25" i="26"/>
  <c r="AT25" i="26"/>
  <c r="AZ25" i="26"/>
  <c r="BF25" i="26"/>
  <c r="BL25" i="26"/>
  <c r="BR25" i="26"/>
  <c r="I25" i="26"/>
  <c r="J25" i="26"/>
  <c r="P23" i="26"/>
  <c r="V23" i="26"/>
  <c r="AB23" i="26"/>
  <c r="AH23" i="26"/>
  <c r="AN23" i="26"/>
  <c r="AT23" i="26"/>
  <c r="AZ23" i="26"/>
  <c r="BF23" i="26"/>
  <c r="BL23" i="26"/>
  <c r="BR23" i="26"/>
  <c r="I23" i="26"/>
  <c r="J23" i="26"/>
  <c r="P26" i="26"/>
  <c r="V26" i="26"/>
  <c r="AB26" i="26"/>
  <c r="AH26" i="26"/>
  <c r="AN26" i="26"/>
  <c r="AT26" i="26"/>
  <c r="AZ26" i="26"/>
  <c r="BF26" i="26"/>
  <c r="BL26" i="26"/>
  <c r="BR26" i="26"/>
  <c r="I26" i="26"/>
  <c r="J26" i="26"/>
  <c r="P38" i="26"/>
  <c r="V38" i="26"/>
  <c r="AB38" i="26"/>
  <c r="AH38" i="26"/>
  <c r="AN38" i="26"/>
  <c r="AT38" i="26"/>
  <c r="AZ38" i="26"/>
  <c r="BF38" i="26"/>
  <c r="BL38" i="26"/>
  <c r="BR38" i="26"/>
  <c r="I38" i="26"/>
  <c r="J38" i="26"/>
  <c r="P45" i="26"/>
  <c r="V45" i="26"/>
  <c r="AB45" i="26"/>
  <c r="AH45" i="26"/>
  <c r="AN45" i="26"/>
  <c r="AT45" i="26"/>
  <c r="AZ45" i="26"/>
  <c r="BF45" i="26"/>
  <c r="BL45" i="26"/>
  <c r="BR45" i="26"/>
  <c r="I45" i="26"/>
  <c r="J45" i="26"/>
  <c r="P47" i="26"/>
  <c r="V47" i="26"/>
  <c r="AB47" i="26"/>
  <c r="AH47" i="26"/>
  <c r="AN47" i="26"/>
  <c r="AT47" i="26"/>
  <c r="AZ47" i="26"/>
  <c r="BF47" i="26"/>
  <c r="BL47" i="26"/>
  <c r="BR47" i="26"/>
  <c r="I47" i="26"/>
  <c r="J47" i="26"/>
  <c r="P6" i="26"/>
  <c r="V6" i="26"/>
  <c r="AB6" i="26"/>
  <c r="AH6" i="26"/>
  <c r="AN6" i="26"/>
  <c r="AT6" i="26"/>
  <c r="AZ6" i="26"/>
  <c r="BF6" i="26"/>
  <c r="BL6" i="26"/>
  <c r="BR6" i="26"/>
  <c r="I6" i="26"/>
  <c r="J6" i="26"/>
  <c r="P40" i="26"/>
  <c r="V40" i="26"/>
  <c r="AB40" i="26"/>
  <c r="AH40" i="26"/>
  <c r="AN40" i="26"/>
  <c r="AT40" i="26"/>
  <c r="AZ40" i="26"/>
  <c r="BF40" i="26"/>
  <c r="BL40" i="26"/>
  <c r="BR40" i="26"/>
  <c r="I40" i="26"/>
  <c r="J40" i="26"/>
  <c r="P43" i="26"/>
  <c r="V43" i="26"/>
  <c r="AB43" i="26"/>
  <c r="AH43" i="26"/>
  <c r="AN43" i="26"/>
  <c r="AT43" i="26"/>
  <c r="AZ43" i="26"/>
  <c r="BF43" i="26"/>
  <c r="BL43" i="26"/>
  <c r="BR43" i="26"/>
  <c r="I43" i="26"/>
  <c r="J43" i="26"/>
  <c r="P12" i="26"/>
  <c r="V12" i="26"/>
  <c r="AB12" i="26"/>
  <c r="AH12" i="26"/>
  <c r="AN12" i="26"/>
  <c r="AT12" i="26"/>
  <c r="AZ12" i="26"/>
  <c r="BF12" i="26"/>
  <c r="BL12" i="26"/>
  <c r="BR12" i="26"/>
  <c r="I12" i="26"/>
  <c r="J12" i="26"/>
  <c r="P35" i="26"/>
  <c r="V35" i="26"/>
  <c r="AB35" i="26"/>
  <c r="AH35" i="26"/>
  <c r="AN35" i="26"/>
  <c r="AT35" i="26"/>
  <c r="AZ35" i="26"/>
  <c r="BF35" i="26"/>
  <c r="BL35" i="26"/>
  <c r="BR35" i="26"/>
  <c r="I35" i="26"/>
  <c r="J35" i="26"/>
  <c r="P8" i="26"/>
  <c r="AB8" i="26"/>
  <c r="AH8" i="26"/>
  <c r="AN8" i="26"/>
  <c r="AT8" i="26"/>
  <c r="AZ8" i="26"/>
  <c r="BF8" i="26"/>
  <c r="BL8" i="26"/>
  <c r="BR8" i="26"/>
  <c r="I8" i="26"/>
  <c r="J8" i="26"/>
  <c r="P9" i="26"/>
  <c r="V9" i="26"/>
  <c r="AB9" i="26"/>
  <c r="AH9" i="26"/>
  <c r="AN9" i="26"/>
  <c r="AT9" i="26"/>
  <c r="AZ9" i="26"/>
  <c r="BF9" i="26"/>
  <c r="BL9" i="26"/>
  <c r="BR9" i="26"/>
  <c r="I9" i="26"/>
  <c r="J9" i="26"/>
  <c r="P31" i="26"/>
  <c r="V31" i="26"/>
  <c r="AB31" i="26"/>
  <c r="AH31" i="26"/>
  <c r="AN31" i="26"/>
  <c r="AT31" i="26"/>
  <c r="AZ31" i="26"/>
  <c r="BF31" i="26"/>
  <c r="BL31" i="26"/>
  <c r="BR31" i="26"/>
  <c r="I31" i="26"/>
  <c r="J31" i="26"/>
  <c r="P14" i="26"/>
  <c r="V14" i="26"/>
  <c r="AB14" i="26"/>
  <c r="AH14" i="26"/>
  <c r="AN14" i="26"/>
  <c r="AT14" i="26"/>
  <c r="AZ14" i="26"/>
  <c r="BF14" i="26"/>
  <c r="BL14" i="26"/>
  <c r="BR14" i="26"/>
  <c r="I14" i="26"/>
  <c r="J14" i="26"/>
  <c r="P10" i="26"/>
  <c r="V10" i="26"/>
  <c r="AB10" i="26"/>
  <c r="AH10" i="26"/>
  <c r="AN10" i="26"/>
  <c r="AT10" i="26"/>
  <c r="AZ10" i="26"/>
  <c r="BF10" i="26"/>
  <c r="BL10" i="26"/>
  <c r="BR10" i="26"/>
  <c r="I10" i="26"/>
  <c r="J10" i="26"/>
  <c r="P16" i="26"/>
  <c r="V16" i="26"/>
  <c r="AB16" i="26"/>
  <c r="AH16" i="26"/>
  <c r="AN16" i="26"/>
  <c r="AT16" i="26"/>
  <c r="AZ16" i="26"/>
  <c r="BF16" i="26"/>
  <c r="BL16" i="26"/>
  <c r="BR16" i="26"/>
  <c r="I16" i="26"/>
  <c r="J16" i="26"/>
  <c r="P15" i="26"/>
  <c r="V15" i="26"/>
  <c r="AB15" i="26"/>
  <c r="AH15" i="26"/>
  <c r="AN15" i="26"/>
  <c r="AT15" i="26"/>
  <c r="AZ15" i="26"/>
  <c r="BF15" i="26"/>
  <c r="BL15" i="26"/>
  <c r="BR15" i="26"/>
  <c r="I15" i="26"/>
  <c r="J15" i="26"/>
  <c r="P48" i="26"/>
  <c r="V48" i="26"/>
  <c r="AB48" i="26"/>
  <c r="AH48" i="26"/>
  <c r="AN48" i="26"/>
  <c r="AT48" i="26"/>
  <c r="AZ48" i="26"/>
  <c r="BF48" i="26"/>
  <c r="BL48" i="26"/>
  <c r="BR48" i="26"/>
  <c r="I48" i="26"/>
  <c r="J48" i="26"/>
  <c r="P36" i="26"/>
  <c r="V36" i="26"/>
  <c r="AB36" i="26"/>
  <c r="AH36" i="26"/>
  <c r="AN36" i="26"/>
  <c r="AT36" i="26"/>
  <c r="AZ36" i="26"/>
  <c r="BF36" i="26"/>
  <c r="BL36" i="26"/>
  <c r="BR36" i="26"/>
  <c r="I36" i="26"/>
  <c r="J36" i="26"/>
  <c r="P21" i="26"/>
  <c r="V21" i="26"/>
  <c r="AB21" i="26"/>
  <c r="AH21" i="26"/>
  <c r="AN21" i="26"/>
  <c r="AT21" i="26"/>
  <c r="AZ21" i="26"/>
  <c r="BF21" i="26"/>
  <c r="BL21" i="26"/>
  <c r="BR21" i="26"/>
  <c r="I21" i="26"/>
  <c r="J21" i="26"/>
  <c r="P19" i="26"/>
  <c r="V19" i="26"/>
  <c r="AB19" i="26"/>
  <c r="AH19" i="26"/>
  <c r="AN19" i="26"/>
  <c r="AT19" i="26"/>
  <c r="AZ19" i="26"/>
  <c r="BF19" i="26"/>
  <c r="BL19" i="26"/>
  <c r="BR19" i="26"/>
  <c r="I19" i="26"/>
  <c r="J19" i="26"/>
  <c r="P29" i="26"/>
  <c r="V29" i="26"/>
  <c r="AB29" i="26"/>
  <c r="AH29" i="26"/>
  <c r="AN29" i="26"/>
  <c r="AT29" i="26"/>
  <c r="AZ29" i="26"/>
  <c r="BF29" i="26"/>
  <c r="BL29" i="26"/>
  <c r="BR29" i="26"/>
  <c r="I29" i="26"/>
  <c r="J29" i="26"/>
  <c r="P13" i="26"/>
  <c r="V13" i="26"/>
  <c r="AB13" i="26"/>
  <c r="AH13" i="26"/>
  <c r="AN13" i="26"/>
  <c r="AT13" i="26"/>
  <c r="AZ13" i="26"/>
  <c r="BF13" i="26"/>
  <c r="BL13" i="26"/>
  <c r="BR13" i="26"/>
  <c r="I13" i="26"/>
  <c r="J13" i="26"/>
  <c r="P32" i="26"/>
  <c r="V32" i="26"/>
  <c r="AB32" i="26"/>
  <c r="AH32" i="26"/>
  <c r="AN32" i="26"/>
  <c r="AT32" i="26"/>
  <c r="AZ32" i="26"/>
  <c r="BF32" i="26"/>
  <c r="BL32" i="26"/>
  <c r="BR32" i="26"/>
  <c r="I32" i="26"/>
  <c r="J32" i="26"/>
  <c r="P27" i="26"/>
  <c r="V27" i="26"/>
  <c r="AB27" i="26"/>
  <c r="AH27" i="26"/>
  <c r="AN27" i="26"/>
  <c r="AT27" i="26"/>
  <c r="AZ27" i="26"/>
  <c r="BF27" i="26"/>
  <c r="BL27" i="26"/>
  <c r="BR27" i="26"/>
  <c r="I27" i="26"/>
  <c r="J27" i="26"/>
  <c r="P49" i="26"/>
  <c r="V49" i="26"/>
  <c r="AB49" i="26"/>
  <c r="AH49" i="26"/>
  <c r="AN49" i="26"/>
  <c r="AT49" i="26"/>
  <c r="AZ49" i="26"/>
  <c r="BF49" i="26"/>
  <c r="BL49" i="26"/>
  <c r="BR49" i="26"/>
  <c r="I49" i="26"/>
  <c r="J49" i="26"/>
  <c r="P50" i="26"/>
  <c r="V50" i="26"/>
  <c r="AB50" i="26"/>
  <c r="AH50" i="26"/>
  <c r="AN50" i="26"/>
  <c r="AT50" i="26"/>
  <c r="AZ50" i="26"/>
  <c r="BF50" i="26"/>
  <c r="BL50" i="26"/>
  <c r="BR50" i="26"/>
  <c r="I50" i="26"/>
  <c r="J50" i="26"/>
  <c r="P51" i="26"/>
  <c r="V51" i="26"/>
  <c r="AB51" i="26"/>
  <c r="AH51" i="26"/>
  <c r="AN51" i="26"/>
  <c r="AT51" i="26"/>
  <c r="AZ51" i="26"/>
  <c r="BF51" i="26"/>
  <c r="BL51" i="26"/>
  <c r="BR51" i="26"/>
  <c r="I51" i="26"/>
  <c r="J51" i="26"/>
  <c r="P52" i="26"/>
  <c r="V52" i="26"/>
  <c r="AB52" i="26"/>
  <c r="AH52" i="26"/>
  <c r="AN52" i="26"/>
  <c r="AT52" i="26"/>
  <c r="AZ52" i="26"/>
  <c r="BF52" i="26"/>
  <c r="BL52" i="26"/>
  <c r="BR52" i="26"/>
  <c r="I52" i="26"/>
  <c r="J52" i="26"/>
  <c r="P53" i="26"/>
  <c r="V53" i="26"/>
  <c r="AB53" i="26"/>
  <c r="AH53" i="26"/>
  <c r="AN53" i="26"/>
  <c r="AT53" i="26"/>
  <c r="AZ53" i="26"/>
  <c r="BF53" i="26"/>
  <c r="BL53" i="26"/>
  <c r="BR53" i="26"/>
  <c r="I53" i="26"/>
  <c r="J53" i="26"/>
  <c r="P54" i="26"/>
  <c r="V54" i="26"/>
  <c r="AB54" i="26"/>
  <c r="AH54" i="26"/>
  <c r="AN54" i="26"/>
  <c r="AT54" i="26"/>
  <c r="AZ54" i="26"/>
  <c r="BF54" i="26"/>
  <c r="BL54" i="26"/>
  <c r="BR54" i="26"/>
  <c r="I54" i="26"/>
  <c r="J54" i="26"/>
  <c r="P55" i="26"/>
  <c r="V55" i="26"/>
  <c r="AB55" i="26"/>
  <c r="AH55" i="26"/>
  <c r="AN55" i="26"/>
  <c r="AT55" i="26"/>
  <c r="AZ55" i="26"/>
  <c r="BF55" i="26"/>
  <c r="BL55" i="26"/>
  <c r="BR55" i="26"/>
  <c r="I55" i="26"/>
  <c r="J55" i="26"/>
  <c r="P56" i="26"/>
  <c r="V56" i="26"/>
  <c r="AB56" i="26"/>
  <c r="AH56" i="26"/>
  <c r="AN56" i="26"/>
  <c r="AT56" i="26"/>
  <c r="AZ56" i="26"/>
  <c r="BF56" i="26"/>
  <c r="BL56" i="26"/>
  <c r="BR56" i="26"/>
  <c r="I56" i="26"/>
  <c r="J56" i="26"/>
  <c r="P57" i="26"/>
  <c r="V57" i="26"/>
  <c r="AB57" i="26"/>
  <c r="AH57" i="26"/>
  <c r="AN57" i="26"/>
  <c r="AT57" i="26"/>
  <c r="AZ57" i="26"/>
  <c r="BF57" i="26"/>
  <c r="BL57" i="26"/>
  <c r="BR57" i="26"/>
  <c r="I57" i="26"/>
  <c r="J57" i="26"/>
  <c r="P58" i="26"/>
  <c r="V58" i="26"/>
  <c r="AB58" i="26"/>
  <c r="AH58" i="26"/>
  <c r="AN58" i="26"/>
  <c r="AT58" i="26"/>
  <c r="AZ58" i="26"/>
  <c r="BF58" i="26"/>
  <c r="BL58" i="26"/>
  <c r="BR58" i="26"/>
  <c r="I58" i="26"/>
  <c r="J58" i="26"/>
  <c r="P59" i="26"/>
  <c r="V59" i="26"/>
  <c r="AB59" i="26"/>
  <c r="AH59" i="26"/>
  <c r="AN59" i="26"/>
  <c r="AT59" i="26"/>
  <c r="AZ59" i="26"/>
  <c r="BF59" i="26"/>
  <c r="BL59" i="26"/>
  <c r="BR59" i="26"/>
  <c r="I59" i="26"/>
  <c r="J59" i="26"/>
  <c r="P60" i="26"/>
  <c r="V60" i="26"/>
  <c r="AB60" i="26"/>
  <c r="AH60" i="26"/>
  <c r="AN60" i="26"/>
  <c r="AT60" i="26"/>
  <c r="AZ60" i="26"/>
  <c r="BF60" i="26"/>
  <c r="BL60" i="26"/>
  <c r="BR60" i="26"/>
  <c r="I60" i="26"/>
  <c r="J60" i="26"/>
  <c r="P61" i="26"/>
  <c r="V61" i="26"/>
  <c r="AB61" i="26"/>
  <c r="AH61" i="26"/>
  <c r="AN61" i="26"/>
  <c r="AT61" i="26"/>
  <c r="AZ61" i="26"/>
  <c r="BF61" i="26"/>
  <c r="BL61" i="26"/>
  <c r="BR61" i="26"/>
  <c r="I61" i="26"/>
  <c r="J61" i="26"/>
  <c r="P62" i="26"/>
  <c r="V62" i="26"/>
  <c r="AB62" i="26"/>
  <c r="AH62" i="26"/>
  <c r="AN62" i="26"/>
  <c r="AT62" i="26"/>
  <c r="AZ62" i="26"/>
  <c r="BF62" i="26"/>
  <c r="BL62" i="26"/>
  <c r="BR62" i="26"/>
  <c r="I62" i="26"/>
  <c r="J62" i="26"/>
  <c r="P63" i="26"/>
  <c r="V63" i="26"/>
  <c r="AB63" i="26"/>
  <c r="AH63" i="26"/>
  <c r="AN63" i="26"/>
  <c r="AT63" i="26"/>
  <c r="AZ63" i="26"/>
  <c r="BF63" i="26"/>
  <c r="BL63" i="26"/>
  <c r="BR63" i="26"/>
  <c r="I63" i="26"/>
  <c r="J63" i="26"/>
  <c r="P24" i="26"/>
  <c r="V24" i="26"/>
  <c r="AB24" i="26"/>
  <c r="AH24" i="26"/>
  <c r="J24" i="26"/>
  <c r="I24" i="26"/>
  <c r="BR74" i="26"/>
  <c r="BO72" i="26"/>
  <c r="BO71" i="26"/>
  <c r="BR24" i="26"/>
  <c r="BN70" i="26"/>
  <c r="BN69" i="26"/>
  <c r="BN68" i="26"/>
  <c r="BN67" i="26"/>
  <c r="BL74" i="26"/>
  <c r="BI72" i="26"/>
  <c r="BI71" i="26"/>
  <c r="BL24" i="26"/>
  <c r="BH70" i="26"/>
  <c r="BH69" i="26"/>
  <c r="BH68" i="26"/>
  <c r="BH67" i="26"/>
  <c r="BF74" i="26"/>
  <c r="BC72" i="26"/>
  <c r="BC71" i="26"/>
  <c r="BF24" i="26"/>
  <c r="BB70" i="26"/>
  <c r="BB69" i="26"/>
  <c r="BB68" i="26"/>
  <c r="BB67" i="26"/>
  <c r="AZ74" i="26"/>
  <c r="AW72" i="26"/>
  <c r="AW71" i="26"/>
  <c r="AZ24" i="26"/>
  <c r="AV70" i="26"/>
  <c r="AV69" i="26"/>
  <c r="AV68" i="26"/>
  <c r="AV67" i="26"/>
  <c r="AT74" i="26"/>
  <c r="AQ72" i="26"/>
  <c r="AQ71" i="26"/>
  <c r="AT24" i="26"/>
  <c r="AP70" i="26"/>
  <c r="AP69" i="26"/>
  <c r="AP68" i="26"/>
  <c r="AP67" i="26"/>
  <c r="AN74" i="26"/>
  <c r="AH74" i="26"/>
  <c r="AB74" i="26"/>
  <c r="V74" i="26"/>
  <c r="V8" i="26" s="1"/>
  <c r="P74" i="26"/>
  <c r="AK72" i="26"/>
  <c r="AE72" i="26"/>
  <c r="Y72" i="26"/>
  <c r="S72" i="26"/>
  <c r="M72" i="26"/>
  <c r="AK71" i="26"/>
  <c r="AE71" i="26"/>
  <c r="Y71" i="26"/>
  <c r="S71" i="26"/>
  <c r="M71" i="26"/>
  <c r="AN24" i="26"/>
  <c r="AJ70" i="26"/>
  <c r="AD70" i="26"/>
  <c r="X70" i="26"/>
  <c r="R70" i="26"/>
  <c r="L70" i="26"/>
  <c r="AJ69" i="26"/>
  <c r="AD69" i="26"/>
  <c r="X69" i="26"/>
  <c r="R69" i="26"/>
  <c r="L69" i="26"/>
  <c r="AJ68" i="26"/>
  <c r="AD68" i="26"/>
  <c r="X68" i="26"/>
  <c r="R68" i="26"/>
  <c r="L68" i="26"/>
  <c r="AJ67" i="26"/>
  <c r="AD67" i="26"/>
  <c r="X67" i="26"/>
  <c r="R67" i="26"/>
  <c r="L67" i="26"/>
  <c r="G60" i="29" l="1"/>
  <c r="H49" i="29"/>
  <c r="H24" i="29"/>
  <c r="H26" i="29"/>
  <c r="H17" i="29"/>
  <c r="H47" i="29"/>
  <c r="H28" i="29"/>
  <c r="H8" i="29"/>
  <c r="H41" i="29"/>
  <c r="H11" i="29"/>
  <c r="H40" i="29"/>
  <c r="H34" i="29"/>
  <c r="H14" i="29"/>
  <c r="G58" i="28"/>
  <c r="H28" i="28"/>
  <c r="H36" i="28"/>
  <c r="G49" i="28"/>
  <c r="G29" i="28"/>
  <c r="H43" i="28"/>
  <c r="H44" i="28"/>
  <c r="H9" i="28"/>
  <c r="G45" i="29"/>
  <c r="H42" i="29"/>
  <c r="G53" i="29"/>
  <c r="H60" i="29"/>
  <c r="G31" i="29"/>
  <c r="H7" i="29"/>
  <c r="H58" i="29"/>
  <c r="G28" i="29"/>
  <c r="H27" i="29"/>
  <c r="H12" i="29"/>
  <c r="H18" i="29"/>
  <c r="H53" i="29"/>
  <c r="H19" i="29"/>
  <c r="G50" i="29"/>
  <c r="G48" i="29"/>
  <c r="G55" i="29"/>
  <c r="G26" i="29"/>
  <c r="G14" i="29"/>
  <c r="H43" i="29"/>
  <c r="G24" i="29"/>
  <c r="G62" i="29"/>
  <c r="H56" i="29"/>
  <c r="H29" i="29"/>
  <c r="G18" i="29"/>
  <c r="G21" i="29"/>
  <c r="G58" i="29"/>
  <c r="G39" i="29"/>
  <c r="G19" i="29"/>
  <c r="G56" i="29"/>
  <c r="H22" i="29"/>
  <c r="G54" i="29"/>
  <c r="G15" i="29"/>
  <c r="H33" i="29"/>
  <c r="H35" i="29"/>
  <c r="H9" i="29"/>
  <c r="H61" i="29"/>
  <c r="H21" i="29"/>
  <c r="H31" i="29"/>
  <c r="H37" i="29"/>
  <c r="G30" i="29"/>
  <c r="G6" i="29"/>
  <c r="H55" i="29"/>
  <c r="H25" i="29"/>
  <c r="G43" i="29"/>
  <c r="G37" i="29"/>
  <c r="G9" i="29"/>
  <c r="G36" i="29"/>
  <c r="H17" i="28"/>
  <c r="G29" i="29"/>
  <c r="G38" i="29"/>
  <c r="H51" i="29"/>
  <c r="H5" i="29"/>
  <c r="G27" i="29"/>
  <c r="G35" i="29"/>
  <c r="G42" i="29"/>
  <c r="H16" i="29"/>
  <c r="H13" i="29"/>
  <c r="H44" i="29"/>
  <c r="G22" i="29"/>
  <c r="H39" i="29"/>
  <c r="H15" i="29"/>
  <c r="H30" i="29"/>
  <c r="H38" i="29"/>
  <c r="H59" i="29"/>
  <c r="G13" i="29"/>
  <c r="G59" i="29"/>
  <c r="G33" i="29"/>
  <c r="G17" i="29"/>
  <c r="G5" i="29"/>
  <c r="G49" i="29"/>
  <c r="H46" i="29"/>
  <c r="G8" i="29"/>
  <c r="G32" i="29"/>
  <c r="H37" i="27"/>
  <c r="H59" i="27"/>
  <c r="H61" i="28"/>
  <c r="H54" i="28"/>
  <c r="G52" i="29"/>
  <c r="G10" i="29"/>
  <c r="H45" i="29"/>
  <c r="G51" i="29"/>
  <c r="G40" i="29"/>
  <c r="G34" i="29"/>
  <c r="G44" i="29"/>
  <c r="G47" i="29"/>
  <c r="G11" i="29"/>
  <c r="G16" i="29"/>
  <c r="G41" i="29"/>
  <c r="G7" i="29"/>
  <c r="G20" i="29"/>
  <c r="G61" i="29"/>
  <c r="H54" i="29"/>
  <c r="H6" i="29"/>
  <c r="H10" i="29"/>
  <c r="H50" i="29"/>
  <c r="H63" i="29"/>
  <c r="H52" i="29"/>
  <c r="H20" i="29"/>
  <c r="G46" i="29"/>
  <c r="G63" i="29"/>
  <c r="G23" i="29"/>
  <c r="G57" i="29"/>
  <c r="H48" i="29"/>
  <c r="G25" i="29"/>
  <c r="G27" i="28"/>
  <c r="H11" i="28"/>
  <c r="G33" i="28"/>
  <c r="G14" i="28"/>
  <c r="H25" i="28"/>
  <c r="G55" i="28"/>
  <c r="G62" i="28"/>
  <c r="G36" i="28"/>
  <c r="H50" i="28"/>
  <c r="H19" i="28"/>
  <c r="G5" i="28"/>
  <c r="H41" i="28"/>
  <c r="H21" i="28"/>
  <c r="G30" i="28"/>
  <c r="H16" i="28"/>
  <c r="H52" i="28"/>
  <c r="G60" i="28"/>
  <c r="H38" i="28"/>
  <c r="G11" i="28"/>
  <c r="G26" i="28"/>
  <c r="G35" i="28"/>
  <c r="G10" i="28"/>
  <c r="H57" i="28"/>
  <c r="H18" i="28"/>
  <c r="H63" i="28"/>
  <c r="H6" i="28"/>
  <c r="H35" i="28"/>
  <c r="H20" i="28"/>
  <c r="H47" i="28"/>
  <c r="G63" i="28"/>
  <c r="G15" i="28"/>
  <c r="G9" i="28"/>
  <c r="H50" i="27"/>
  <c r="H46" i="28"/>
  <c r="H34" i="28"/>
  <c r="G6" i="28"/>
  <c r="G61" i="28"/>
  <c r="G51" i="28"/>
  <c r="G56" i="28"/>
  <c r="G57" i="28"/>
  <c r="H7" i="28"/>
  <c r="H15" i="28"/>
  <c r="G53" i="28"/>
  <c r="H55" i="28"/>
  <c r="H58" i="28"/>
  <c r="H56" i="28"/>
  <c r="G24" i="28"/>
  <c r="G20" i="28"/>
  <c r="G31" i="28"/>
  <c r="H26" i="28"/>
  <c r="H49" i="28"/>
  <c r="H22" i="28"/>
  <c r="G42" i="28"/>
  <c r="G45" i="28"/>
  <c r="G48" i="28"/>
  <c r="G41" i="28"/>
  <c r="G17" i="28"/>
  <c r="G38" i="28"/>
  <c r="G39" i="28"/>
  <c r="G40" i="28"/>
  <c r="G8" i="28"/>
  <c r="G28" i="28"/>
  <c r="G54" i="28"/>
  <c r="G44" i="28"/>
  <c r="H23" i="28"/>
  <c r="H13" i="28"/>
  <c r="H29" i="28"/>
  <c r="G32" i="28"/>
  <c r="H51" i="28"/>
  <c r="G47" i="28"/>
  <c r="G23" i="28"/>
  <c r="G22" i="28"/>
  <c r="G37" i="28"/>
  <c r="G43" i="28"/>
  <c r="G16" i="28"/>
  <c r="G11" i="27"/>
  <c r="H10" i="27"/>
  <c r="G46" i="28"/>
  <c r="H27" i="28"/>
  <c r="H33" i="28"/>
  <c r="G34" i="28"/>
  <c r="G25" i="28"/>
  <c r="G7" i="28"/>
  <c r="G19" i="28"/>
  <c r="H5" i="28"/>
  <c r="H59" i="28"/>
  <c r="H42" i="28"/>
  <c r="H45" i="28"/>
  <c r="H48" i="28"/>
  <c r="G21" i="28"/>
  <c r="H31" i="28"/>
  <c r="H30" i="28"/>
  <c r="G59" i="28"/>
  <c r="G50" i="28"/>
  <c r="G12" i="28"/>
  <c r="H60" i="28"/>
  <c r="H10" i="28"/>
  <c r="H40" i="28"/>
  <c r="G18" i="28"/>
  <c r="G13" i="28"/>
  <c r="G52" i="28"/>
  <c r="H41" i="27"/>
  <c r="H23" i="27"/>
  <c r="G12" i="27"/>
  <c r="G54" i="27"/>
  <c r="G45" i="27"/>
  <c r="H15" i="27"/>
  <c r="H46" i="27"/>
  <c r="H11" i="27"/>
  <c r="H28" i="27"/>
  <c r="G24" i="27"/>
  <c r="H61" i="27"/>
  <c r="G36" i="27"/>
  <c r="G31" i="27"/>
  <c r="G48" i="27"/>
  <c r="H19" i="27"/>
  <c r="H43" i="27"/>
  <c r="H18" i="27"/>
  <c r="H16" i="27"/>
  <c r="H39" i="27"/>
  <c r="G56" i="27"/>
  <c r="H53" i="27"/>
  <c r="H60" i="27"/>
  <c r="G9" i="27"/>
  <c r="G38" i="27"/>
  <c r="G6" i="27"/>
  <c r="G10" i="27"/>
  <c r="G14" i="27"/>
  <c r="G37" i="27"/>
  <c r="G50" i="27"/>
  <c r="G35" i="27"/>
  <c r="H27" i="27"/>
  <c r="H58" i="27"/>
  <c r="H24" i="27"/>
  <c r="H48" i="27"/>
  <c r="H54" i="27"/>
  <c r="H63" i="27"/>
  <c r="G25" i="27"/>
  <c r="G28" i="27"/>
  <c r="H26" i="27"/>
  <c r="H40" i="27"/>
  <c r="G16" i="27"/>
  <c r="G29" i="27"/>
  <c r="H13" i="27"/>
  <c r="G43" i="27"/>
  <c r="G33" i="27"/>
  <c r="G19" i="27"/>
  <c r="G61" i="27"/>
  <c r="H30" i="27"/>
  <c r="H55" i="27"/>
  <c r="G34" i="27"/>
  <c r="G8" i="27"/>
  <c r="G41" i="27"/>
  <c r="H5" i="27"/>
  <c r="H57" i="27"/>
  <c r="H14" i="27"/>
  <c r="H62" i="27"/>
  <c r="G22" i="27"/>
  <c r="H44" i="27"/>
  <c r="G58" i="27"/>
  <c r="G27" i="27"/>
  <c r="G44" i="27"/>
  <c r="G26" i="27"/>
  <c r="H52" i="27"/>
  <c r="H6" i="27"/>
  <c r="H25" i="27"/>
  <c r="H32" i="27"/>
  <c r="G7" i="27"/>
  <c r="G40" i="27"/>
  <c r="G13" i="27"/>
  <c r="H33" i="27"/>
  <c r="H35" i="27"/>
  <c r="H51" i="27"/>
  <c r="G46" i="27"/>
  <c r="H42" i="27"/>
  <c r="G55" i="27"/>
  <c r="G39" i="27"/>
  <c r="G53" i="27"/>
  <c r="G30" i="27"/>
  <c r="G57" i="27"/>
  <c r="H36" i="27"/>
  <c r="H31" i="27"/>
  <c r="G62" i="27"/>
  <c r="G5" i="27"/>
  <c r="G17" i="27"/>
  <c r="H22" i="27"/>
  <c r="G32" i="27"/>
  <c r="H56" i="27"/>
  <c r="G52" i="27"/>
  <c r="G18" i="27"/>
  <c r="G49" i="27"/>
  <c r="G23" i="27"/>
  <c r="G59" i="27"/>
  <c r="G51" i="27"/>
  <c r="H7" i="27"/>
  <c r="H8" i="27"/>
  <c r="H49" i="27"/>
  <c r="H17" i="27"/>
  <c r="G21" i="27"/>
  <c r="G63" i="27"/>
  <c r="G60" i="27"/>
  <c r="H20" i="27"/>
  <c r="H21" i="27"/>
  <c r="H9" i="27"/>
  <c r="G15" i="27"/>
  <c r="G20" i="27"/>
  <c r="G47" i="27"/>
  <c r="G42" i="27"/>
  <c r="W32" i="26"/>
  <c r="BS15" i="26"/>
  <c r="BS16" i="26"/>
  <c r="AI49" i="26"/>
  <c r="W27" i="26"/>
  <c r="Q27" i="26"/>
  <c r="AI48" i="26"/>
  <c r="AI36" i="26"/>
  <c r="AI47" i="26"/>
  <c r="AI43" i="26"/>
  <c r="AI45" i="26"/>
  <c r="AI46" i="26"/>
  <c r="AI44" i="26"/>
  <c r="AI40" i="26"/>
  <c r="AI41" i="26"/>
  <c r="AI42" i="26"/>
  <c r="AI38" i="26"/>
  <c r="AI39" i="26"/>
  <c r="AI37" i="26"/>
  <c r="AI35" i="26"/>
  <c r="AI33" i="26"/>
  <c r="AI34" i="26"/>
  <c r="AI63" i="26"/>
  <c r="W29" i="26"/>
  <c r="W31" i="26"/>
  <c r="W30" i="26"/>
  <c r="W28" i="26"/>
  <c r="W26" i="26"/>
  <c r="W25" i="26"/>
  <c r="W23" i="26"/>
  <c r="W22" i="26"/>
  <c r="W20" i="26"/>
  <c r="W19" i="26"/>
  <c r="W18" i="26"/>
  <c r="Q29" i="26"/>
  <c r="Q31" i="26"/>
  <c r="Q30" i="26"/>
  <c r="Q28" i="26"/>
  <c r="Q25" i="26"/>
  <c r="Q24" i="26"/>
  <c r="Q21" i="26"/>
  <c r="Q23" i="26"/>
  <c r="Q20" i="26"/>
  <c r="Q18" i="26"/>
  <c r="BS17" i="26"/>
  <c r="BS14" i="26"/>
  <c r="BS13" i="26"/>
  <c r="BS12" i="26"/>
  <c r="BS11" i="26"/>
  <c r="BS10" i="26"/>
  <c r="BS9" i="26"/>
  <c r="BS8" i="26"/>
  <c r="BS6" i="26"/>
  <c r="BS7" i="26"/>
  <c r="BS5" i="26"/>
  <c r="AC48" i="26"/>
  <c r="AC47" i="26"/>
  <c r="AC45" i="26"/>
  <c r="AC46" i="26"/>
  <c r="AC44" i="26"/>
  <c r="AC43" i="26"/>
  <c r="AC41" i="26"/>
  <c r="AC40" i="26"/>
  <c r="AC39" i="26"/>
  <c r="AC38" i="26"/>
  <c r="AC36" i="26"/>
  <c r="AC37" i="26"/>
  <c r="AC35" i="26"/>
  <c r="AC33" i="26"/>
  <c r="AC34" i="26"/>
  <c r="AC63" i="26"/>
  <c r="BM15" i="26"/>
  <c r="BM16" i="26"/>
  <c r="AU63" i="26"/>
  <c r="BM17" i="26"/>
  <c r="AO63" i="26"/>
  <c r="W49" i="26"/>
  <c r="BS32" i="26"/>
  <c r="BA15" i="26"/>
  <c r="BA16" i="26"/>
  <c r="BG17" i="26"/>
  <c r="Q49" i="26"/>
  <c r="BA17" i="26"/>
  <c r="AU61" i="26"/>
  <c r="AU60" i="26"/>
  <c r="AU59" i="26"/>
  <c r="AU58" i="26"/>
  <c r="AU57" i="26"/>
  <c r="AU56" i="26"/>
  <c r="AU55" i="26"/>
  <c r="AU54" i="26"/>
  <c r="AU53" i="26"/>
  <c r="AU52" i="26"/>
  <c r="AU51" i="26"/>
  <c r="AU62" i="26"/>
  <c r="AU50" i="26"/>
  <c r="BM13" i="26"/>
  <c r="BM14" i="26"/>
  <c r="BM12" i="26"/>
  <c r="BM11" i="26"/>
  <c r="BM10" i="26"/>
  <c r="BM9" i="26"/>
  <c r="BM8" i="26"/>
  <c r="BM7" i="26"/>
  <c r="BM6" i="26"/>
  <c r="BM31" i="26"/>
  <c r="BM5" i="26"/>
  <c r="BM32" i="26"/>
  <c r="AO61" i="26"/>
  <c r="AO60" i="26"/>
  <c r="AO59" i="26"/>
  <c r="AO58" i="26"/>
  <c r="AO57" i="26"/>
  <c r="AO56" i="26"/>
  <c r="AO55" i="26"/>
  <c r="AO54" i="26"/>
  <c r="AO52" i="26"/>
  <c r="AO51" i="26"/>
  <c r="AO50" i="26"/>
  <c r="AO53" i="26"/>
  <c r="W48" i="26"/>
  <c r="W46" i="26"/>
  <c r="W44" i="26"/>
  <c r="W42" i="26"/>
  <c r="W63" i="26"/>
  <c r="W62" i="26"/>
  <c r="W43" i="26"/>
  <c r="W41" i="26"/>
  <c r="W40" i="26"/>
  <c r="W38" i="26"/>
  <c r="W37" i="26"/>
  <c r="W36" i="26"/>
  <c r="W35" i="26"/>
  <c r="W33" i="26"/>
  <c r="BG16" i="26"/>
  <c r="BG15" i="26"/>
  <c r="BG13" i="26"/>
  <c r="BG14" i="26"/>
  <c r="BG10" i="26"/>
  <c r="BG12" i="26"/>
  <c r="BG11" i="26"/>
  <c r="BG7" i="26"/>
  <c r="BG9" i="26"/>
  <c r="BG8" i="26"/>
  <c r="BG6" i="26"/>
  <c r="BG5" i="26"/>
  <c r="BG32" i="26"/>
  <c r="BS31" i="26"/>
  <c r="BS30" i="26"/>
  <c r="BS27" i="26"/>
  <c r="BS29" i="26"/>
  <c r="BS28" i="26"/>
  <c r="BS26" i="26"/>
  <c r="BS24" i="26"/>
  <c r="BS25" i="26"/>
  <c r="BS23" i="26"/>
  <c r="BS47" i="26"/>
  <c r="BS22" i="26"/>
  <c r="BS49" i="26"/>
  <c r="BS19" i="26"/>
  <c r="BS21" i="26"/>
  <c r="BS20" i="26"/>
  <c r="BS18" i="26"/>
  <c r="BM30" i="26"/>
  <c r="BM29" i="26"/>
  <c r="BM28" i="26"/>
  <c r="BM24" i="26"/>
  <c r="BM27" i="26"/>
  <c r="BM26" i="26"/>
  <c r="BM25" i="26"/>
  <c r="BM23" i="26"/>
  <c r="BM49" i="26"/>
  <c r="BM22" i="26"/>
  <c r="BM19" i="26"/>
  <c r="BM21" i="26"/>
  <c r="BM20" i="26"/>
  <c r="BM18" i="26"/>
  <c r="AI61" i="26"/>
  <c r="AI60" i="26"/>
  <c r="AI59" i="26"/>
  <c r="AI58" i="26"/>
  <c r="AI57" i="26"/>
  <c r="AI56" i="26"/>
  <c r="AI55" i="26"/>
  <c r="AI54" i="26"/>
  <c r="AI53" i="26"/>
  <c r="AI52" i="26"/>
  <c r="AI51" i="26"/>
  <c r="AI62" i="26"/>
  <c r="AI50" i="26"/>
  <c r="AO15" i="26"/>
  <c r="AO62" i="26"/>
  <c r="AO16" i="26"/>
  <c r="AC62" i="26"/>
  <c r="AU16" i="26"/>
  <c r="AU17" i="26"/>
  <c r="AI15" i="26"/>
  <c r="AI14" i="26"/>
  <c r="AI17" i="26"/>
  <c r="AI16" i="26"/>
  <c r="AC61" i="26"/>
  <c r="AC57" i="26"/>
  <c r="AC60" i="26"/>
  <c r="AC59" i="26"/>
  <c r="AC58" i="26"/>
  <c r="AC56" i="26"/>
  <c r="AC55" i="26"/>
  <c r="AC54" i="26"/>
  <c r="AC53" i="26"/>
  <c r="AC52" i="26"/>
  <c r="AC51" i="26"/>
  <c r="AC50" i="26"/>
  <c r="AC17" i="26"/>
  <c r="Q47" i="26"/>
  <c r="Q45" i="26"/>
  <c r="Q46" i="26"/>
  <c r="Q40" i="26"/>
  <c r="Q38" i="26"/>
  <c r="Q39" i="26"/>
  <c r="Q37" i="26"/>
  <c r="Q36" i="26"/>
  <c r="Q33" i="26"/>
  <c r="Q34" i="26"/>
  <c r="BA14" i="26"/>
  <c r="BA13" i="26"/>
  <c r="BA12" i="26"/>
  <c r="BA10" i="26"/>
  <c r="BA9" i="26"/>
  <c r="BA11" i="26"/>
  <c r="BA8" i="26"/>
  <c r="BA32" i="26"/>
  <c r="BA7" i="26"/>
  <c r="BA6" i="26"/>
  <c r="BA5" i="26"/>
  <c r="BA31" i="26"/>
  <c r="BS48" i="26"/>
  <c r="BS46" i="26"/>
  <c r="BS45" i="26"/>
  <c r="BS43" i="26"/>
  <c r="BS44" i="26"/>
  <c r="BS41" i="26"/>
  <c r="BS42" i="26"/>
  <c r="BS40" i="26"/>
  <c r="BS38" i="26"/>
  <c r="BS39" i="26"/>
  <c r="BS37" i="26"/>
  <c r="BS36" i="26"/>
  <c r="BS35" i="26"/>
  <c r="BS62" i="26"/>
  <c r="BS53" i="26"/>
  <c r="BS34" i="26"/>
  <c r="BS33" i="26"/>
  <c r="BG31" i="26"/>
  <c r="BG30" i="26"/>
  <c r="BG27" i="26"/>
  <c r="BG29" i="26"/>
  <c r="BG28" i="26"/>
  <c r="BG26" i="26"/>
  <c r="BG25" i="26"/>
  <c r="BG23" i="26"/>
  <c r="BG22" i="26"/>
  <c r="BG20" i="26"/>
  <c r="BG21" i="26"/>
  <c r="BG19" i="26"/>
  <c r="BG18" i="26"/>
  <c r="BG49" i="26"/>
  <c r="Q63" i="26"/>
  <c r="AU15" i="26"/>
  <c r="AU14" i="26"/>
  <c r="AU13" i="26"/>
  <c r="AU9" i="26"/>
  <c r="AU12" i="26"/>
  <c r="AU11" i="26"/>
  <c r="AU10" i="26"/>
  <c r="AU7" i="26"/>
  <c r="AU8" i="26"/>
  <c r="AU6" i="26"/>
  <c r="AU5" i="26"/>
  <c r="AU32" i="26"/>
  <c r="W61" i="26"/>
  <c r="W57" i="26"/>
  <c r="W60" i="26"/>
  <c r="W59" i="26"/>
  <c r="W58" i="26"/>
  <c r="W55" i="26"/>
  <c r="W53" i="26"/>
  <c r="W52" i="26"/>
  <c r="W50" i="26"/>
  <c r="W13" i="26"/>
  <c r="W15" i="26"/>
  <c r="W16" i="26"/>
  <c r="W17" i="26"/>
  <c r="BA27" i="26"/>
  <c r="BA30" i="26"/>
  <c r="BA29" i="26"/>
  <c r="BA28" i="26"/>
  <c r="BA26" i="26"/>
  <c r="BA25" i="26"/>
  <c r="BA23" i="26"/>
  <c r="BA22" i="26"/>
  <c r="BA21" i="26"/>
  <c r="BA19" i="26"/>
  <c r="BA20" i="26"/>
  <c r="BA18" i="26"/>
  <c r="BA49" i="26"/>
  <c r="BM47" i="26"/>
  <c r="BM48" i="26"/>
  <c r="BM63" i="26"/>
  <c r="BM45" i="26"/>
  <c r="BM46" i="26"/>
  <c r="BM35" i="26"/>
  <c r="BM43" i="26"/>
  <c r="BM44" i="26"/>
  <c r="BM41" i="26"/>
  <c r="BM42" i="26"/>
  <c r="BM40" i="26"/>
  <c r="BM38" i="26"/>
  <c r="BM39" i="26"/>
  <c r="BM36" i="26"/>
  <c r="BM37" i="26"/>
  <c r="BM62" i="26"/>
  <c r="BM34" i="26"/>
  <c r="BM33" i="26"/>
  <c r="AO14" i="26"/>
  <c r="AO13" i="26"/>
  <c r="AO12" i="26"/>
  <c r="AO10" i="26"/>
  <c r="AO11" i="26"/>
  <c r="AO9" i="26"/>
  <c r="AO8" i="26"/>
  <c r="AO7" i="26"/>
  <c r="AO6" i="26"/>
  <c r="AO27" i="26"/>
  <c r="AO5" i="26"/>
  <c r="AO32" i="26"/>
  <c r="AO24" i="26"/>
  <c r="AI12" i="26"/>
  <c r="AI13" i="26"/>
  <c r="AI10" i="26"/>
  <c r="AI11" i="26"/>
  <c r="AI9" i="26"/>
  <c r="AI7" i="26"/>
  <c r="AI8" i="26"/>
  <c r="AI6" i="26"/>
  <c r="AI5" i="26"/>
  <c r="AI32" i="26"/>
  <c r="Q62" i="26"/>
  <c r="Q61" i="26"/>
  <c r="Q59" i="26"/>
  <c r="Q56" i="26"/>
  <c r="Q55" i="26"/>
  <c r="Q54" i="26"/>
  <c r="Q53" i="26"/>
  <c r="Q52" i="26"/>
  <c r="Q51" i="26"/>
  <c r="Q50" i="26"/>
  <c r="BG47" i="26"/>
  <c r="BG48" i="26"/>
  <c r="BG46" i="26"/>
  <c r="BG45" i="26"/>
  <c r="BG43" i="26"/>
  <c r="BG44" i="26"/>
  <c r="BG42" i="26"/>
  <c r="BG38" i="26"/>
  <c r="BG41" i="26"/>
  <c r="BG40" i="26"/>
  <c r="BG39" i="26"/>
  <c r="BG37" i="26"/>
  <c r="BG59" i="26"/>
  <c r="BG36" i="26"/>
  <c r="BG35" i="26"/>
  <c r="BG34" i="26"/>
  <c r="BG62" i="26"/>
  <c r="BG33" i="26"/>
  <c r="BG63" i="26"/>
  <c r="BG61" i="26"/>
  <c r="AU31" i="26"/>
  <c r="AU30" i="26"/>
  <c r="AU29" i="26"/>
  <c r="AU28" i="26"/>
  <c r="AU27" i="26"/>
  <c r="AU26" i="26"/>
  <c r="AU23" i="26"/>
  <c r="AU25" i="26"/>
  <c r="AU22" i="26"/>
  <c r="AU21" i="26"/>
  <c r="AU20" i="26"/>
  <c r="AU19" i="26"/>
  <c r="AU18" i="26"/>
  <c r="AU49" i="26"/>
  <c r="BS61" i="26"/>
  <c r="BS60" i="26"/>
  <c r="BS59" i="26"/>
  <c r="BS57" i="26"/>
  <c r="BS58" i="26"/>
  <c r="BS56" i="26"/>
  <c r="BS55" i="26"/>
  <c r="BS54" i="26"/>
  <c r="BS52" i="26"/>
  <c r="BS51" i="26"/>
  <c r="BS50" i="26"/>
  <c r="BA47" i="26"/>
  <c r="BA48" i="26"/>
  <c r="BA45" i="26"/>
  <c r="BA46" i="26"/>
  <c r="BA44" i="26"/>
  <c r="BA43" i="26"/>
  <c r="BA42" i="26"/>
  <c r="BA41" i="26"/>
  <c r="BA40" i="26"/>
  <c r="BA38" i="26"/>
  <c r="BA39" i="26"/>
  <c r="BA37" i="26"/>
  <c r="BA36" i="26"/>
  <c r="BA63" i="26"/>
  <c r="BA35" i="26"/>
  <c r="BA34" i="26"/>
  <c r="BA33" i="26"/>
  <c r="AO31" i="26"/>
  <c r="AO30" i="26"/>
  <c r="AO29" i="26"/>
  <c r="AO28" i="26"/>
  <c r="AO26" i="26"/>
  <c r="AO25" i="26"/>
  <c r="AO23" i="26"/>
  <c r="AO22" i="26"/>
  <c r="AO21" i="26"/>
  <c r="AO20" i="26"/>
  <c r="AO19" i="26"/>
  <c r="AO18" i="26"/>
  <c r="AO49" i="26"/>
  <c r="AC15" i="26"/>
  <c r="AC16" i="26"/>
  <c r="AC13" i="26"/>
  <c r="AC14" i="26"/>
  <c r="AC12" i="26"/>
  <c r="AC11" i="26"/>
  <c r="AC10" i="26"/>
  <c r="AC32" i="26"/>
  <c r="AC9" i="26"/>
  <c r="AC8" i="26"/>
  <c r="AC7" i="26"/>
  <c r="AC6" i="26"/>
  <c r="AC5" i="26"/>
  <c r="BM61" i="26"/>
  <c r="BM60" i="26"/>
  <c r="BM59" i="26"/>
  <c r="BM58" i="26"/>
  <c r="BM57" i="26"/>
  <c r="BM56" i="26"/>
  <c r="BM55" i="26"/>
  <c r="BM54" i="26"/>
  <c r="BM53" i="26"/>
  <c r="BM52" i="26"/>
  <c r="BM51" i="26"/>
  <c r="BM50" i="26"/>
  <c r="AU48" i="26"/>
  <c r="AU47" i="26"/>
  <c r="AU45" i="26"/>
  <c r="AU46" i="26"/>
  <c r="AU44" i="26"/>
  <c r="AU43" i="26"/>
  <c r="AU42" i="26"/>
  <c r="AU38" i="26"/>
  <c r="AU41" i="26"/>
  <c r="AU40" i="26"/>
  <c r="AU39" i="26"/>
  <c r="AU37" i="26"/>
  <c r="AU36" i="26"/>
  <c r="AU35" i="26"/>
  <c r="AU33" i="26"/>
  <c r="AU34" i="26"/>
  <c r="BG60" i="26"/>
  <c r="BG58" i="26"/>
  <c r="BG57" i="26"/>
  <c r="BG56" i="26"/>
  <c r="BG55" i="26"/>
  <c r="BG54" i="26"/>
  <c r="BG53" i="26"/>
  <c r="BG52" i="26"/>
  <c r="BG51" i="26"/>
  <c r="BG50" i="26"/>
  <c r="AI29" i="26"/>
  <c r="AI31" i="26"/>
  <c r="AI24" i="26"/>
  <c r="AI30" i="26"/>
  <c r="AI28" i="26"/>
  <c r="AI27" i="26"/>
  <c r="AI25" i="26"/>
  <c r="AI23" i="26"/>
  <c r="AI21" i="26"/>
  <c r="AI22" i="26"/>
  <c r="AI20" i="26"/>
  <c r="AI19" i="26"/>
  <c r="AI18" i="26"/>
  <c r="W11" i="26"/>
  <c r="W9" i="26"/>
  <c r="W8" i="26"/>
  <c r="W6" i="26"/>
  <c r="W7" i="26"/>
  <c r="W5" i="26"/>
  <c r="AC31" i="26"/>
  <c r="AC27" i="26"/>
  <c r="AC29" i="26"/>
  <c r="AC30" i="26"/>
  <c r="AC28" i="26"/>
  <c r="AC26" i="26"/>
  <c r="AC24" i="26"/>
  <c r="AC25" i="26"/>
  <c r="AC23" i="26"/>
  <c r="AC21" i="26"/>
  <c r="AC22" i="26"/>
  <c r="AC20" i="26"/>
  <c r="AC19" i="26"/>
  <c r="AC18" i="26"/>
  <c r="AO48" i="26"/>
  <c r="AO43" i="26"/>
  <c r="AO47" i="26"/>
  <c r="AO44" i="26"/>
  <c r="AO46" i="26"/>
  <c r="AO45" i="26"/>
  <c r="AO42" i="26"/>
  <c r="AO40" i="26"/>
  <c r="AO41" i="26"/>
  <c r="AO39" i="26"/>
  <c r="AO38" i="26"/>
  <c r="AO36" i="26"/>
  <c r="AO37" i="26"/>
  <c r="AO35" i="26"/>
  <c r="AO34" i="26"/>
  <c r="AO33" i="26"/>
  <c r="BA62" i="26"/>
  <c r="BA61" i="26"/>
  <c r="BA60" i="26"/>
  <c r="BA59" i="26"/>
  <c r="BA58" i="26"/>
  <c r="BA57" i="26"/>
  <c r="BA56" i="26"/>
  <c r="BA55" i="26"/>
  <c r="BA54" i="26"/>
  <c r="BA53" i="26"/>
  <c r="BA52" i="26"/>
  <c r="BA51" i="26"/>
  <c r="BA50" i="26"/>
  <c r="Q15" i="26"/>
  <c r="Q14" i="26"/>
  <c r="Q12" i="26"/>
  <c r="Q10" i="26"/>
  <c r="Q11" i="26"/>
  <c r="Q8" i="26"/>
  <c r="Q5" i="26"/>
  <c r="AN68" i="26"/>
  <c r="AN69" i="26"/>
  <c r="AB67" i="26"/>
  <c r="AT70" i="26"/>
  <c r="AZ69" i="26"/>
  <c r="BF69" i="26"/>
  <c r="V68" i="26"/>
  <c r="AH68" i="26"/>
  <c r="BL69" i="26"/>
  <c r="BR68" i="26"/>
  <c r="BR69" i="26"/>
  <c r="BL67" i="26"/>
  <c r="BL68" i="26"/>
  <c r="K63" i="26"/>
  <c r="K30" i="26"/>
  <c r="AZ67" i="26"/>
  <c r="AZ70" i="26"/>
  <c r="AN67" i="26"/>
  <c r="AN70" i="26"/>
  <c r="AO17" i="26"/>
  <c r="K23" i="26"/>
  <c r="AH69" i="26"/>
  <c r="AI26" i="26"/>
  <c r="K40" i="26"/>
  <c r="K34" i="26"/>
  <c r="K12" i="26"/>
  <c r="K45" i="26"/>
  <c r="K50" i="26"/>
  <c r="K47" i="26"/>
  <c r="K39" i="26"/>
  <c r="AC42" i="26"/>
  <c r="AB70" i="26"/>
  <c r="K32" i="26"/>
  <c r="K13" i="26"/>
  <c r="K14" i="26"/>
  <c r="K43" i="26"/>
  <c r="V70" i="26"/>
  <c r="K28" i="26"/>
  <c r="K20" i="26"/>
  <c r="K24" i="26"/>
  <c r="K59" i="26"/>
  <c r="K57" i="26"/>
  <c r="W39" i="26"/>
  <c r="K18" i="26"/>
  <c r="K35" i="26"/>
  <c r="K6" i="26"/>
  <c r="K7" i="26"/>
  <c r="V69" i="26"/>
  <c r="K48" i="26"/>
  <c r="W14" i="26"/>
  <c r="K31" i="26"/>
  <c r="K38" i="26"/>
  <c r="K25" i="26"/>
  <c r="K44" i="26"/>
  <c r="K41" i="26"/>
  <c r="W34" i="26"/>
  <c r="K61" i="26"/>
  <c r="K60" i="26"/>
  <c r="K9" i="26"/>
  <c r="W12" i="26"/>
  <c r="W47" i="26"/>
  <c r="W45" i="26"/>
  <c r="K26" i="26"/>
  <c r="K33" i="26"/>
  <c r="K17" i="26"/>
  <c r="K22" i="26"/>
  <c r="K5" i="26"/>
  <c r="K42" i="26"/>
  <c r="P68" i="26"/>
  <c r="Q26" i="26"/>
  <c r="P70" i="26"/>
  <c r="Q32" i="26"/>
  <c r="Q48" i="26"/>
  <c r="Q9" i="26"/>
  <c r="Q43" i="26"/>
  <c r="Q6" i="26"/>
  <c r="Q17" i="26"/>
  <c r="P69" i="26"/>
  <c r="Q13" i="26"/>
  <c r="Q35" i="26"/>
  <c r="Q44" i="26"/>
  <c r="Q22" i="26"/>
  <c r="Q7" i="26"/>
  <c r="K51" i="26"/>
  <c r="Q41" i="26"/>
  <c r="Q42" i="26"/>
  <c r="Q60" i="26"/>
  <c r="K54" i="26"/>
  <c r="K29" i="26"/>
  <c r="K37" i="26"/>
  <c r="K56" i="26"/>
  <c r="K49" i="26"/>
  <c r="K19" i="26"/>
  <c r="K21" i="26"/>
  <c r="BF70" i="26"/>
  <c r="K62" i="26"/>
  <c r="W56" i="26"/>
  <c r="W54" i="26"/>
  <c r="AC49" i="26"/>
  <c r="AH67" i="26"/>
  <c r="BL70" i="26"/>
  <c r="K58" i="26"/>
  <c r="Q57" i="26"/>
  <c r="W51" i="26"/>
  <c r="Q19" i="26"/>
  <c r="W21" i="26"/>
  <c r="BF67" i="26"/>
  <c r="P67" i="26"/>
  <c r="AH70" i="26"/>
  <c r="AU24" i="26"/>
  <c r="AT69" i="26"/>
  <c r="BF68" i="26"/>
  <c r="BR67" i="26"/>
  <c r="BR70" i="26"/>
  <c r="Q58" i="26"/>
  <c r="K53" i="26"/>
  <c r="K16" i="26"/>
  <c r="K10" i="26"/>
  <c r="K8" i="26"/>
  <c r="AT68" i="26"/>
  <c r="AB69" i="26"/>
  <c r="AZ68" i="26"/>
  <c r="W24" i="26"/>
  <c r="V67" i="26"/>
  <c r="AB68" i="26"/>
  <c r="BA24" i="26"/>
  <c r="BS63" i="26"/>
  <c r="K55" i="26"/>
  <c r="K52" i="26"/>
  <c r="K36" i="26"/>
  <c r="AT67" i="26"/>
  <c r="BG24" i="26"/>
  <c r="K27" i="26"/>
  <c r="K15" i="26"/>
  <c r="Q16" i="26"/>
  <c r="W10" i="26"/>
  <c r="K46" i="26"/>
  <c r="G46" i="26" s="1"/>
  <c r="K11" i="26"/>
  <c r="G27" i="26" l="1"/>
  <c r="G36" i="26"/>
  <c r="G42" i="26"/>
  <c r="G33" i="26"/>
  <c r="G26" i="26"/>
  <c r="G41" i="26"/>
  <c r="G31" i="26"/>
  <c r="G20" i="26"/>
  <c r="G43" i="26"/>
  <c r="G40" i="26"/>
  <c r="G49" i="26"/>
  <c r="G29" i="26"/>
  <c r="G18" i="26"/>
  <c r="G32" i="26"/>
  <c r="G34" i="26"/>
  <c r="G21" i="26"/>
  <c r="G22" i="26"/>
  <c r="G44" i="26"/>
  <c r="G28" i="26"/>
  <c r="G45" i="26"/>
  <c r="G30" i="26"/>
  <c r="G38" i="26"/>
  <c r="G24" i="26"/>
  <c r="G47" i="26"/>
  <c r="G23" i="26"/>
  <c r="G15" i="26"/>
  <c r="G19" i="26"/>
  <c r="G37" i="26"/>
  <c r="G17" i="26"/>
  <c r="G25" i="26"/>
  <c r="G48" i="26"/>
  <c r="G35" i="26"/>
  <c r="G39" i="26"/>
  <c r="G16" i="26"/>
  <c r="G11" i="26"/>
  <c r="G14" i="26"/>
  <c r="G13" i="26"/>
  <c r="G12" i="26"/>
  <c r="G10" i="26"/>
  <c r="G9" i="26"/>
  <c r="G8" i="26"/>
  <c r="G7" i="26"/>
  <c r="G6" i="26"/>
  <c r="G5" i="26"/>
  <c r="G52" i="26"/>
  <c r="G58" i="26"/>
  <c r="G56" i="26"/>
  <c r="G54" i="26"/>
  <c r="G60" i="26"/>
  <c r="G55" i="26"/>
  <c r="G51" i="26"/>
  <c r="G61" i="26"/>
  <c r="G57" i="26"/>
  <c r="G50" i="26"/>
  <c r="G63" i="26"/>
  <c r="H38" i="26"/>
  <c r="G59" i="26"/>
  <c r="H46" i="26"/>
  <c r="G53" i="26"/>
  <c r="H63" i="26"/>
  <c r="H37" i="26"/>
  <c r="H57" i="26"/>
  <c r="H60" i="26"/>
  <c r="G62" i="26"/>
  <c r="H62" i="26"/>
  <c r="H61" i="26"/>
  <c r="H16" i="26"/>
  <c r="H40" i="26"/>
  <c r="H36" i="26"/>
  <c r="H33" i="26"/>
  <c r="H59" i="26"/>
  <c r="H58" i="26"/>
  <c r="H55" i="26"/>
  <c r="H53" i="26"/>
  <c r="H50" i="26"/>
  <c r="H52" i="26"/>
  <c r="H13" i="26"/>
  <c r="H15" i="26"/>
  <c r="H31" i="26"/>
  <c r="H25" i="26"/>
  <c r="H11" i="26"/>
  <c r="H29" i="26"/>
  <c r="H28" i="26"/>
  <c r="H23" i="26"/>
  <c r="H56" i="26"/>
  <c r="H54" i="26"/>
  <c r="H51" i="26"/>
  <c r="H14" i="26"/>
  <c r="H48" i="26"/>
  <c r="H49" i="26"/>
  <c r="H45" i="26"/>
  <c r="H39" i="26"/>
  <c r="H43" i="26"/>
  <c r="H47" i="26"/>
  <c r="H32" i="26"/>
  <c r="H9" i="26"/>
  <c r="H8" i="26"/>
  <c r="H27" i="26"/>
  <c r="H24" i="26"/>
  <c r="H30" i="26"/>
  <c r="H22" i="26"/>
  <c r="H20" i="26"/>
  <c r="H18" i="26"/>
  <c r="H6" i="26"/>
  <c r="H7" i="26"/>
  <c r="H5" i="26"/>
  <c r="H34" i="26"/>
  <c r="H21" i="26"/>
  <c r="H19" i="26"/>
  <c r="H42" i="26"/>
  <c r="H44" i="26"/>
  <c r="H41" i="26"/>
  <c r="H35" i="26"/>
  <c r="H10" i="26"/>
  <c r="H12" i="26"/>
  <c r="H17" i="26"/>
  <c r="H26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Tonja Robison</author>
  </authors>
  <commentList>
    <comment ref="P2" authorId="0" shapeId="0" xr:uid="{E47A1619-6A78-490E-8E57-C3210669AD7F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72443403-1000-46B6-9F16-BBF4A07491A6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CF64CBF5-A927-49ED-9E97-19B19B723027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126591F2-0A4D-4793-8EC0-2B83789EF248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21CFA605-D951-431C-9F3F-48EBE4E01E4E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T2" authorId="0" shapeId="0" xr:uid="{E6CA7044-5974-4E8C-BE6B-D1B2D3ABD973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Z2" authorId="0" shapeId="0" xr:uid="{C9831CA2-1675-489D-B523-55073B48BD48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F2" authorId="0" shapeId="0" xr:uid="{32A78CCC-6E9C-4689-B9B9-CFDFE6AF315F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L2" authorId="0" shapeId="0" xr:uid="{EB94E1E2-275D-4BAF-AE1E-3ACB3CE782AA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R2" authorId="0" shapeId="0" xr:uid="{E524B5CF-05EF-47ED-9C27-1275FB30C6D4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6D5DC682-F89B-412A-8F02-FCDFEAF79D10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  <comment ref="T28" authorId="1" shapeId="0" xr:uid="{38A87D0A-15C6-41B4-A0DE-8F0E9DB7A93E}">
      <text>
        <r>
          <rPr>
            <b/>
            <sz val="9"/>
            <color indexed="81"/>
            <rFont val="Tahoma"/>
            <charset val="1"/>
          </rPr>
          <t>Minor Safety</t>
        </r>
      </text>
    </comment>
    <comment ref="N29" authorId="1" shapeId="0" xr:uid="{6D6FB39E-8EF9-4E98-8B50-EC7DD4064D7D}">
      <text>
        <r>
          <rPr>
            <b/>
            <sz val="9"/>
            <color indexed="81"/>
            <rFont val="Tahoma"/>
            <charset val="1"/>
          </rPr>
          <t>Minor Safety</t>
        </r>
      </text>
    </comment>
    <comment ref="T33" authorId="1" shapeId="0" xr:uid="{0C732B19-EFC8-407D-A42E-97FA35D29657}">
      <text>
        <r>
          <rPr>
            <b/>
            <sz val="9"/>
            <color indexed="81"/>
            <rFont val="Tahoma"/>
            <charset val="1"/>
          </rPr>
          <t>Minor Safety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Tonja Robison</author>
  </authors>
  <commentList>
    <comment ref="P2" authorId="0" shapeId="0" xr:uid="{CC5B4064-CCE4-48E5-BE4A-EBCB590BCF12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7A303A32-F5D7-4BEB-B2E5-9B91F80151F2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FD863F59-AC5E-419F-B345-627BA3C0D545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E4A104C3-C4FF-44D4-B487-8D561835EF74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BDCB5075-0E87-4DA2-8E98-2C75A209488F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T2" authorId="0" shapeId="0" xr:uid="{A6EEA8F5-DE38-4B6E-92C4-6C3E4F1DE801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Z2" authorId="0" shapeId="0" xr:uid="{120B6F61-D01C-439E-AE9A-966486D84A63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F2" authorId="0" shapeId="0" xr:uid="{8A12DED0-D473-4729-B113-5B01837E7FEF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L2" authorId="0" shapeId="0" xr:uid="{63CE9D28-C6A1-4161-B5C9-4168EA5147B8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R2" authorId="0" shapeId="0" xr:uid="{C9699465-1255-4F4C-8388-B29F91F4CC2F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A1755A6E-8489-431D-9CA4-FFB63400E409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  <comment ref="T15" authorId="1" shapeId="0" xr:uid="{04DF08E8-FFDA-4CC2-AB09-D89C0E89606E}">
      <text>
        <r>
          <rPr>
            <b/>
            <sz val="9"/>
            <color indexed="81"/>
            <rFont val="Tahoma"/>
            <charset val="1"/>
          </rPr>
          <t>Minor Safety</t>
        </r>
      </text>
    </comment>
    <comment ref="T22" authorId="1" shapeId="0" xr:uid="{3568FC47-3025-4B57-9374-69E64380EA6B}">
      <text>
        <r>
          <rPr>
            <b/>
            <sz val="9"/>
            <color indexed="81"/>
            <rFont val="Tahoma"/>
            <charset val="1"/>
          </rPr>
          <t>Minor Safety</t>
        </r>
      </text>
    </comment>
    <comment ref="N30" authorId="1" shapeId="0" xr:uid="{1EAF8070-4536-4E5C-88AB-770A8E1C639F}">
      <text>
        <r>
          <rPr>
            <b/>
            <sz val="9"/>
            <color indexed="81"/>
            <rFont val="Tahoma"/>
            <charset val="1"/>
          </rPr>
          <t>Minor Safety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Tonja Robison</author>
  </authors>
  <commentList>
    <comment ref="P2" authorId="0" shapeId="0" xr:uid="{A0AD36E5-6EDF-458A-A5A4-31D4FF44EAA9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344E589B-21EF-4B02-BACC-12A47A35E8F3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91978F63-01BC-47CD-B984-B1E2202C9695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143574D2-A53C-4CB8-BFED-57D50879FAD5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36FFD5A5-C56B-4467-90F2-383FD32E7629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T2" authorId="0" shapeId="0" xr:uid="{6647DBAE-9ACF-41CE-9F3D-F11867AB0141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Z2" authorId="0" shapeId="0" xr:uid="{AA2608BA-2508-4F9B-B1D9-A2A0D8DCDC36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F2" authorId="0" shapeId="0" xr:uid="{3BE96491-945B-43FF-BA4E-98447862AA56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L2" authorId="0" shapeId="0" xr:uid="{9C0A4165-6566-48AF-870D-63CFAC9B869C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R2" authorId="0" shapeId="0" xr:uid="{20658306-6C10-4F21-95AF-41793B9E7A19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237CCE44-7DAE-4C20-83AA-1709AF858A8D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  <comment ref="T19" authorId="1" shapeId="0" xr:uid="{4144340A-2B86-4B1F-BB3F-260071A0316E}">
      <text>
        <r>
          <rPr>
            <b/>
            <sz val="9"/>
            <color indexed="81"/>
            <rFont val="Tahoma"/>
            <charset val="1"/>
          </rPr>
          <t>Minor Safety</t>
        </r>
      </text>
    </comment>
    <comment ref="T57" authorId="1" shapeId="0" xr:uid="{072C3C6B-A5CE-4C6C-910C-21C5A3BDFF17}">
      <text>
        <r>
          <rPr>
            <b/>
            <sz val="9"/>
            <color indexed="81"/>
            <rFont val="Tahoma"/>
            <charset val="1"/>
          </rPr>
          <t>Minor Safety</t>
        </r>
      </text>
    </comment>
    <comment ref="N58" authorId="1" shapeId="0" xr:uid="{B3EDA448-2FAB-4F56-B13D-2C28B51355D0}">
      <text>
        <r>
          <rPr>
            <b/>
            <sz val="9"/>
            <color indexed="81"/>
            <rFont val="Tahoma"/>
            <charset val="1"/>
          </rPr>
          <t>Minor Safety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Tonja Robison</author>
  </authors>
  <commentList>
    <comment ref="P2" authorId="0" shapeId="0" xr:uid="{00000000-0006-0000-0000-000001000000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00000000-0006-0000-0000-000002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00000000-0006-0000-0000-000003000000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00000000-0006-0000-0000-000004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00000000-0006-0000-0000-000005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T2" authorId="0" shapeId="0" xr:uid="{9B7B9106-4468-134C-8913-54E3037A7339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Z2" authorId="0" shapeId="0" xr:uid="{16CEFA2C-D351-7740-B198-34D849E15BE9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F2" authorId="0" shapeId="0" xr:uid="{66B7E8F6-B2AC-6E44-858D-0701F8F29C5B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L2" authorId="0" shapeId="0" xr:uid="{DC9DA6EB-83CF-9146-9DB7-2D13CBAE69C4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R2" authorId="0" shapeId="0" xr:uid="{8A431A71-94AD-B747-AA7F-32C4FE181ABC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00000000-0006-0000-0000-000006000000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  <comment ref="T22" authorId="1" shapeId="0" xr:uid="{68EB9712-2602-48EB-A11F-18B954A5D8BB}">
      <text>
        <r>
          <rPr>
            <b/>
            <sz val="9"/>
            <color indexed="81"/>
            <rFont val="Tahoma"/>
            <charset val="1"/>
          </rPr>
          <t>Minor Safety</t>
        </r>
      </text>
    </comment>
    <comment ref="T47" authorId="1" shapeId="0" xr:uid="{A4166394-CE64-4E47-A400-D58D51497A9B}">
      <text>
        <r>
          <rPr>
            <b/>
            <sz val="9"/>
            <color indexed="81"/>
            <rFont val="Tahoma"/>
            <charset val="1"/>
          </rPr>
          <t>Minor Safety</t>
        </r>
      </text>
    </comment>
    <comment ref="N63" authorId="1" shapeId="0" xr:uid="{2310ADD4-6209-4851-8838-EC227F6E8967}">
      <text>
        <r>
          <rPr>
            <b/>
            <sz val="9"/>
            <color indexed="81"/>
            <rFont val="Tahoma"/>
            <charset val="1"/>
          </rPr>
          <t>Minor Safety</t>
        </r>
      </text>
    </comment>
  </commentList>
</comments>
</file>

<file path=xl/sharedStrings.xml><?xml version="1.0" encoding="utf-8"?>
<sst xmlns="http://schemas.openxmlformats.org/spreadsheetml/2006/main" count="1084" uniqueCount="143">
  <si>
    <t>Overall Match Scores</t>
  </si>
  <si>
    <t>Stage 1</t>
  </si>
  <si>
    <t># Targets</t>
  </si>
  <si>
    <t>Stage 2</t>
  </si>
  <si>
    <t>Stage 3</t>
  </si>
  <si>
    <t>Stage 4</t>
  </si>
  <si>
    <t>Stage 5</t>
  </si>
  <si>
    <t>Date of Match:</t>
  </si>
  <si>
    <t>Name</t>
  </si>
  <si>
    <t>Shooter #</t>
  </si>
  <si>
    <t>Category</t>
  </si>
  <si>
    <t>Posse #</t>
  </si>
  <si>
    <t>Category / Class</t>
  </si>
  <si>
    <t>Possee</t>
  </si>
  <si>
    <t>Overall Place</t>
  </si>
  <si>
    <t>Rank Points</t>
  </si>
  <si>
    <t>Stages Clean</t>
  </si>
  <si>
    <t>Total Misses</t>
  </si>
  <si>
    <t>Final T/Time</t>
  </si>
  <si>
    <t>Raw Time</t>
  </si>
  <si>
    <t>Misses</t>
  </si>
  <si>
    <t>Procedural</t>
  </si>
  <si>
    <t>Bonus</t>
  </si>
  <si>
    <t>Total Time</t>
  </si>
  <si>
    <t>Rank Score</t>
  </si>
  <si>
    <t>DO NOT DELETE THIS LINE</t>
  </si>
  <si>
    <t>Max. allowed before verify flag</t>
  </si>
  <si>
    <t>Min. allowed before verify flag</t>
  </si>
  <si>
    <t>Fastest Time</t>
  </si>
  <si>
    <t>Slowest Time</t>
  </si>
  <si>
    <t>Average Time</t>
  </si>
  <si>
    <t>Standard Deviation</t>
  </si>
  <si>
    <t>Most Misses</t>
  </si>
  <si>
    <t>Average Misses</t>
  </si>
  <si>
    <t>Default Rank Score</t>
  </si>
  <si>
    <t>Ind</t>
  </si>
  <si>
    <t>#</t>
  </si>
  <si>
    <t>TOTAL</t>
  </si>
  <si>
    <t>SDQ Penalty</t>
  </si>
  <si>
    <t>Stage 6</t>
  </si>
  <si>
    <t>Stage 7</t>
  </si>
  <si>
    <t>Stage 8</t>
  </si>
  <si>
    <t>Stage 9</t>
  </si>
  <si>
    <t>Stage 10</t>
  </si>
  <si>
    <t>2019 TSRA CAS State Championship</t>
  </si>
  <si>
    <t>Gallows</t>
  </si>
  <si>
    <t>Outhouse</t>
  </si>
  <si>
    <t>Stagecoach</t>
  </si>
  <si>
    <t>Fort Finn</t>
  </si>
  <si>
    <t>Adobe Walls</t>
  </si>
  <si>
    <t>Marshal's Office</t>
  </si>
  <si>
    <t>Social Club</t>
  </si>
  <si>
    <t>Curl's Hotel</t>
  </si>
  <si>
    <t>The Mine</t>
  </si>
  <si>
    <t>OK Corral</t>
  </si>
  <si>
    <t>Texas Ghost</t>
  </si>
  <si>
    <t>Classic Cowboy</t>
  </si>
  <si>
    <t>Colorado Jackson</t>
  </si>
  <si>
    <t>49'er</t>
  </si>
  <si>
    <t>Doc O'Bay</t>
  </si>
  <si>
    <t>Duelist</t>
  </si>
  <si>
    <t>Hopalong Ace</t>
  </si>
  <si>
    <t>Senior Duelist</t>
  </si>
  <si>
    <t>Lady Ghost</t>
  </si>
  <si>
    <t>Cattle Baroness</t>
  </si>
  <si>
    <t>Red River Larry</t>
  </si>
  <si>
    <t>Badlands Walt</t>
  </si>
  <si>
    <t>Frontier Cartridge</t>
  </si>
  <si>
    <t>GW Ketchum</t>
  </si>
  <si>
    <t>Silver Senior</t>
  </si>
  <si>
    <t>Elder Statesman</t>
  </si>
  <si>
    <t>Brushy Creek Bill</t>
  </si>
  <si>
    <t>Mar-Lyn</t>
  </si>
  <si>
    <t>Lady Gun Fighter</t>
  </si>
  <si>
    <t>Senior Gun Fighter</t>
  </si>
  <si>
    <t>Charles Goodnight</t>
  </si>
  <si>
    <t>Cody/Dixon Lever</t>
  </si>
  <si>
    <t>Whiskey Kid</t>
  </si>
  <si>
    <t>Panhandle Cowgirl</t>
  </si>
  <si>
    <t>Lady "B" Western</t>
  </si>
  <si>
    <t>Tell Sackett</t>
  </si>
  <si>
    <t>"B" Western</t>
  </si>
  <si>
    <t>Angels</t>
  </si>
  <si>
    <t>Lady Senior</t>
  </si>
  <si>
    <t>Cowboy</t>
  </si>
  <si>
    <t>Senior</t>
  </si>
  <si>
    <t>Dusty Mines</t>
  </si>
  <si>
    <t>Constantine</t>
  </si>
  <si>
    <t>Wrangler</t>
  </si>
  <si>
    <t>Coyote Catcher</t>
  </si>
  <si>
    <t>Buckaroo</t>
  </si>
  <si>
    <t>Shadow Doc</t>
  </si>
  <si>
    <t>Osage Mike</t>
  </si>
  <si>
    <t>Texas Mac</t>
  </si>
  <si>
    <t>Silver Senior Duelist</t>
  </si>
  <si>
    <t>Texas Flower</t>
  </si>
  <si>
    <t>Grand Dame</t>
  </si>
  <si>
    <t>Alamo Andy</t>
  </si>
  <si>
    <t>Six</t>
  </si>
  <si>
    <t>Frontiersman</t>
  </si>
  <si>
    <t>Charlie Ringo</t>
  </si>
  <si>
    <t>Pedernales Drifter</t>
  </si>
  <si>
    <t>Brazos Bo</t>
  </si>
  <si>
    <t>Bessie James</t>
  </si>
  <si>
    <t>Lady Duelist</t>
  </si>
  <si>
    <t>Doc Boedecker</t>
  </si>
  <si>
    <t>Sharpshooter</t>
  </si>
  <si>
    <t>Joe Darter</t>
  </si>
  <si>
    <t>Mad Moravian</t>
  </si>
  <si>
    <t>Rowdy Yates</t>
  </si>
  <si>
    <t>Oklahoma Dee</t>
  </si>
  <si>
    <t>Reckon</t>
  </si>
  <si>
    <t>Belle Kay</t>
  </si>
  <si>
    <t>You Bet</t>
  </si>
  <si>
    <t>Stil Smokin'</t>
  </si>
  <si>
    <t>Shoot'er Dye</t>
  </si>
  <si>
    <t>Krazy Kat</t>
  </si>
  <si>
    <t>Dodge City Mike</t>
  </si>
  <si>
    <t>Buckshot Sully</t>
  </si>
  <si>
    <t>Frenchy LeBoeuf</t>
  </si>
  <si>
    <t>Quiet Wyatt</t>
  </si>
  <si>
    <t>Totes Magoats</t>
  </si>
  <si>
    <t>Sue-Nommy</t>
  </si>
  <si>
    <t>Senior Frontier Cartridge</t>
  </si>
  <si>
    <t>Picosa Kid</t>
  </si>
  <si>
    <t>May 18-19, 2019</t>
  </si>
  <si>
    <t>Rittmeister</t>
  </si>
  <si>
    <t>Crazy Ed</t>
  </si>
  <si>
    <t>Lead Leg Vaquero</t>
  </si>
  <si>
    <t>Willie Shoot</t>
  </si>
  <si>
    <t>Tres Equis</t>
  </si>
  <si>
    <t>Pine Tree</t>
  </si>
  <si>
    <t>Big Iron Patnode</t>
  </si>
  <si>
    <t>Manchaca Kid</t>
  </si>
  <si>
    <t>Aiyana Kay</t>
  </si>
  <si>
    <t>Lady 49'er</t>
  </si>
  <si>
    <t>Brass Tacks</t>
  </si>
  <si>
    <t>Buckerette</t>
  </si>
  <si>
    <t>Outlaw Dave</t>
  </si>
  <si>
    <t>Burly Bill Brocious</t>
  </si>
  <si>
    <t>SDQ</t>
  </si>
  <si>
    <t>DNF</t>
  </si>
  <si>
    <t>Cattle Baron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</si>
</sst>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1"/>
      <name val="Calibri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rgb="FF000000"/>
      <name val="Calibri"/>
      <family val="2"/>
    </font>
    <font>
      <b/>
      <sz val="10"/>
      <color theme="1"/>
      <name val="Arial"/>
      <family val="2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1" xfId="0" applyFont="1" applyFill="1" applyBorder="1" applyAlignment="1" applyProtection="1">
      <protection locked="0"/>
    </xf>
    <xf numFmtId="1" fontId="2" fillId="0" borderId="1" xfId="0" applyNumberFormat="1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Protection="1">
      <protection locked="0"/>
    </xf>
    <xf numFmtId="2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0" fillId="0" borderId="0" xfId="0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1" fontId="2" fillId="3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Protection="1"/>
    <xf numFmtId="1" fontId="1" fillId="0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0" fillId="0" borderId="0" xfId="0" applyFill="1" applyBorder="1" applyAlignment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 textRotation="90"/>
    </xf>
    <xf numFmtId="1" fontId="2" fillId="5" borderId="0" xfId="0" applyNumberFormat="1" applyFont="1" applyFill="1" applyBorder="1" applyAlignment="1" applyProtection="1">
      <alignment horizontal="center"/>
    </xf>
    <xf numFmtId="0" fontId="2" fillId="5" borderId="0" xfId="0" applyFont="1" applyFill="1" applyBorder="1" applyProtection="1"/>
    <xf numFmtId="1" fontId="1" fillId="5" borderId="0" xfId="0" applyNumberFormat="1" applyFont="1" applyFill="1" applyBorder="1" applyAlignment="1" applyProtection="1">
      <alignment horizontal="center" textRotation="90"/>
    </xf>
    <xf numFmtId="0" fontId="1" fillId="5" borderId="0" xfId="0" applyFont="1" applyFill="1" applyBorder="1" applyProtection="1"/>
    <xf numFmtId="0" fontId="1" fillId="5" borderId="1" xfId="0" applyFont="1" applyFill="1" applyBorder="1" applyAlignment="1" applyProtection="1">
      <alignment horizontal="center"/>
    </xf>
    <xf numFmtId="1" fontId="1" fillId="5" borderId="1" xfId="0" applyNumberFormat="1" applyFont="1" applyFill="1" applyBorder="1" applyAlignment="1" applyProtection="1">
      <alignment horizontal="center" textRotation="9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textRotation="9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 textRotation="90"/>
    </xf>
    <xf numFmtId="2" fontId="1" fillId="0" borderId="5" xfId="0" applyNumberFormat="1" applyFont="1" applyFill="1" applyBorder="1" applyAlignment="1" applyProtection="1">
      <alignment horizontal="center" vertical="center" textRotation="90"/>
    </xf>
    <xf numFmtId="2" fontId="1" fillId="5" borderId="7" xfId="0" applyNumberFormat="1" applyFont="1" applyFill="1" applyBorder="1" applyAlignment="1" applyProtection="1">
      <alignment horizontal="center" textRotation="90"/>
    </xf>
    <xf numFmtId="2" fontId="2" fillId="3" borderId="7" xfId="0" applyNumberFormat="1" applyFont="1" applyFill="1" applyBorder="1" applyAlignment="1" applyProtection="1">
      <alignment horizontal="center"/>
    </xf>
    <xf numFmtId="1" fontId="1" fillId="5" borderId="12" xfId="0" applyNumberFormat="1" applyFont="1" applyFill="1" applyBorder="1" applyProtection="1"/>
    <xf numFmtId="1" fontId="1" fillId="5" borderId="8" xfId="0" applyNumberFormat="1" applyFont="1" applyFill="1" applyBorder="1" applyProtection="1"/>
    <xf numFmtId="1" fontId="2" fillId="5" borderId="8" xfId="0" applyNumberFormat="1" applyFont="1" applyFill="1" applyBorder="1" applyProtection="1"/>
    <xf numFmtId="1" fontId="1" fillId="5" borderId="8" xfId="0" applyNumberFormat="1" applyFont="1" applyFill="1" applyBorder="1" applyAlignment="1" applyProtection="1">
      <alignment horizontal="center"/>
    </xf>
    <xf numFmtId="1" fontId="2" fillId="5" borderId="8" xfId="0" applyNumberFormat="1" applyFont="1" applyFill="1" applyBorder="1" applyAlignment="1" applyProtection="1">
      <alignment horizontal="center"/>
    </xf>
    <xf numFmtId="2" fontId="2" fillId="5" borderId="10" xfId="0" applyNumberFormat="1" applyFont="1" applyFill="1" applyBorder="1" applyAlignment="1" applyProtection="1">
      <alignment horizontal="center"/>
    </xf>
    <xf numFmtId="1" fontId="1" fillId="5" borderId="6" xfId="0" applyNumberFormat="1" applyFont="1" applyFill="1" applyBorder="1" applyAlignment="1" applyProtection="1">
      <alignment horizontal="center" textRotation="90"/>
    </xf>
    <xf numFmtId="1" fontId="2" fillId="5" borderId="9" xfId="0" applyNumberFormat="1" applyFont="1" applyFill="1" applyBorder="1" applyAlignment="1" applyProtection="1">
      <alignment horizontal="center"/>
    </xf>
    <xf numFmtId="2" fontId="1" fillId="0" borderId="18" xfId="0" applyNumberFormat="1" applyFont="1" applyFill="1" applyBorder="1" applyAlignment="1" applyProtection="1">
      <alignment horizontal="center"/>
    </xf>
    <xf numFmtId="1" fontId="1" fillId="0" borderId="23" xfId="0" applyNumberFormat="1" applyFont="1" applyFill="1" applyBorder="1" applyAlignment="1" applyProtection="1">
      <alignment horizontal="center"/>
    </xf>
    <xf numFmtId="2" fontId="1" fillId="0" borderId="2" xfId="0" applyNumberFormat="1" applyFont="1" applyFill="1" applyBorder="1" applyAlignment="1" applyProtection="1">
      <alignment horizontal="center" vertical="center" textRotation="90"/>
    </xf>
    <xf numFmtId="2" fontId="1" fillId="5" borderId="11" xfId="0" applyNumberFormat="1" applyFont="1" applyFill="1" applyBorder="1" applyAlignment="1" applyProtection="1">
      <alignment horizontal="center" textRotation="9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2" fontId="2" fillId="5" borderId="12" xfId="0" applyNumberFormat="1" applyFont="1" applyFill="1" applyBorder="1" applyAlignment="1" applyProtection="1">
      <alignment horizontal="center"/>
    </xf>
    <xf numFmtId="1" fontId="1" fillId="0" borderId="13" xfId="0" applyNumberFormat="1" applyFont="1" applyFill="1" applyBorder="1" applyAlignment="1" applyProtection="1">
      <alignment horizontal="center" vertical="center" textRotation="90"/>
    </xf>
    <xf numFmtId="1" fontId="1" fillId="5" borderId="16" xfId="0" applyNumberFormat="1" applyFont="1" applyFill="1" applyBorder="1" applyAlignment="1" applyProtection="1">
      <alignment horizontal="center" textRotation="90"/>
    </xf>
    <xf numFmtId="1" fontId="2" fillId="2" borderId="16" xfId="0" applyNumberFormat="1" applyFont="1" applyFill="1" applyBorder="1" applyAlignment="1" applyProtection="1">
      <alignment horizontal="center"/>
    </xf>
    <xf numFmtId="1" fontId="2" fillId="5" borderId="15" xfId="0" applyNumberFormat="1" applyFont="1" applyFill="1" applyBorder="1" applyAlignment="1" applyProtection="1">
      <alignment horizontal="center"/>
    </xf>
    <xf numFmtId="1" fontId="2" fillId="3" borderId="16" xfId="0" applyNumberFormat="1" applyFont="1" applyFill="1" applyBorder="1" applyAlignment="1" applyProtection="1">
      <alignment horizontal="center"/>
    </xf>
    <xf numFmtId="0" fontId="1" fillId="5" borderId="11" xfId="0" applyFont="1" applyFill="1" applyBorder="1" applyAlignment="1" applyProtection="1"/>
    <xf numFmtId="0" fontId="1" fillId="5" borderId="1" xfId="0" applyFont="1" applyFill="1" applyBorder="1" applyAlignment="1" applyProtection="1"/>
    <xf numFmtId="0" fontId="1" fillId="5" borderId="1" xfId="0" applyFont="1" applyFill="1" applyBorder="1" applyAlignment="1" applyProtection="1">
      <protection locked="0"/>
    </xf>
    <xf numFmtId="0" fontId="1" fillId="0" borderId="11" xfId="0" applyFont="1" applyFill="1" applyBorder="1" applyProtection="1">
      <protection locked="0"/>
    </xf>
    <xf numFmtId="164" fontId="1" fillId="4" borderId="23" xfId="0" applyNumberFormat="1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 vertical="center" textRotation="90"/>
    </xf>
    <xf numFmtId="1" fontId="1" fillId="6" borderId="3" xfId="0" applyNumberFormat="1" applyFont="1" applyFill="1" applyBorder="1" applyAlignment="1" applyProtection="1">
      <alignment horizontal="center" vertical="center" textRotation="90"/>
    </xf>
    <xf numFmtId="1" fontId="1" fillId="6" borderId="4" xfId="0" applyNumberFormat="1" applyFont="1" applyFill="1" applyBorder="1" applyAlignment="1" applyProtection="1">
      <alignment horizontal="center" vertical="center" textRotation="90"/>
    </xf>
    <xf numFmtId="1" fontId="2" fillId="6" borderId="1" xfId="0" applyNumberFormat="1" applyFont="1" applyFill="1" applyBorder="1" applyAlignment="1" applyProtection="1">
      <alignment horizontal="center"/>
    </xf>
    <xf numFmtId="2" fontId="2" fillId="6" borderId="6" xfId="0" applyNumberFormat="1" applyFont="1" applyFill="1" applyBorder="1" applyAlignment="1" applyProtection="1">
      <alignment horizontal="center"/>
    </xf>
    <xf numFmtId="0" fontId="1" fillId="0" borderId="24" xfId="0" applyFont="1" applyFill="1" applyBorder="1" applyProtection="1">
      <protection locked="0"/>
    </xf>
    <xf numFmtId="1" fontId="2" fillId="0" borderId="25" xfId="0" applyNumberFormat="1" applyFont="1" applyFill="1" applyBorder="1" applyAlignment="1" applyProtection="1">
      <alignment wrapText="1"/>
      <protection locked="0"/>
    </xf>
    <xf numFmtId="0" fontId="8" fillId="0" borderId="11" xfId="0" applyFont="1" applyBorder="1" applyAlignment="1">
      <alignment horizontal="left" wrapText="1"/>
    </xf>
    <xf numFmtId="1" fontId="2" fillId="5" borderId="1" xfId="0" applyNumberFormat="1" applyFont="1" applyFill="1" applyBorder="1" applyAlignment="1" applyProtection="1">
      <alignment horizontal="center"/>
      <protection locked="0"/>
    </xf>
    <xf numFmtId="2" fontId="2" fillId="7" borderId="11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Alignment="1" applyProtection="1">
      <alignment horizontal="center" vertical="center"/>
    </xf>
    <xf numFmtId="2" fontId="4" fillId="0" borderId="14" xfId="0" applyNumberFormat="1" applyFont="1" applyFill="1" applyBorder="1" applyAlignment="1" applyProtection="1">
      <alignment horizontal="center" vertical="center"/>
    </xf>
    <xf numFmtId="2" fontId="4" fillId="0" borderId="19" xfId="0" applyNumberFormat="1" applyFont="1" applyFill="1" applyBorder="1" applyAlignment="1" applyProtection="1">
      <alignment horizontal="center" vertical="center"/>
    </xf>
    <xf numFmtId="2" fontId="4" fillId="0" borderId="20" xfId="0" applyNumberFormat="1" applyFont="1" applyFill="1" applyBorder="1" applyAlignment="1" applyProtection="1">
      <alignment horizontal="center" vertical="center"/>
    </xf>
    <xf numFmtId="2" fontId="1" fillId="0" borderId="19" xfId="0" applyNumberFormat="1" applyFont="1" applyFill="1" applyBorder="1" applyAlignment="1" applyProtection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0" fontId="1" fillId="0" borderId="17" xfId="0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/>
    </xf>
    <xf numFmtId="0" fontId="1" fillId="0" borderId="18" xfId="0" applyFont="1" applyFill="1" applyBorder="1" applyAlignment="1" applyProtection="1">
      <alignment horizontal="center"/>
    </xf>
    <xf numFmtId="2" fontId="4" fillId="6" borderId="17" xfId="0" applyNumberFormat="1" applyFont="1" applyFill="1" applyBorder="1" applyAlignment="1" applyProtection="1">
      <alignment horizontal="center" vertical="center"/>
    </xf>
    <xf numFmtId="2" fontId="4" fillId="6" borderId="14" xfId="0" applyNumberFormat="1" applyFont="1" applyFill="1" applyBorder="1" applyAlignment="1" applyProtection="1">
      <alignment horizontal="center" vertical="center"/>
    </xf>
    <xf numFmtId="2" fontId="4" fillId="6" borderId="18" xfId="0" applyNumberFormat="1" applyFont="1" applyFill="1" applyBorder="1" applyAlignment="1" applyProtection="1">
      <alignment horizontal="center" vertical="center"/>
    </xf>
    <xf numFmtId="2" fontId="4" fillId="6" borderId="19" xfId="0" applyNumberFormat="1" applyFont="1" applyFill="1" applyBorder="1" applyAlignment="1" applyProtection="1">
      <alignment horizontal="center" vertical="center"/>
    </xf>
    <xf numFmtId="2" fontId="4" fillId="6" borderId="20" xfId="0" applyNumberFormat="1" applyFont="1" applyFill="1" applyBorder="1" applyAlignment="1" applyProtection="1">
      <alignment horizontal="center" vertical="center"/>
    </xf>
    <xf numFmtId="2" fontId="4" fillId="6" borderId="21" xfId="0" applyNumberFormat="1" applyFont="1" applyFill="1" applyBorder="1" applyAlignment="1" applyProtection="1">
      <alignment horizontal="center" vertical="center"/>
    </xf>
    <xf numFmtId="0" fontId="1" fillId="8" borderId="11" xfId="0" applyFont="1" applyFill="1" applyBorder="1" applyProtection="1">
      <protection locked="0"/>
    </xf>
    <xf numFmtId="1" fontId="2" fillId="8" borderId="1" xfId="0" applyNumberFormat="1" applyFont="1" applyFill="1" applyBorder="1" applyAlignment="1" applyProtection="1">
      <alignment wrapText="1"/>
      <protection locked="0"/>
    </xf>
    <xf numFmtId="0" fontId="2" fillId="8" borderId="1" xfId="0" applyFont="1" applyFill="1" applyBorder="1" applyAlignment="1" applyProtection="1">
      <protection locked="0"/>
    </xf>
    <xf numFmtId="0" fontId="2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Protection="1">
      <protection locked="0"/>
    </xf>
    <xf numFmtId="1" fontId="2" fillId="8" borderId="1" xfId="0" applyNumberFormat="1" applyFont="1" applyFill="1" applyBorder="1" applyAlignment="1" applyProtection="1">
      <alignment horizontal="center"/>
    </xf>
  </cellXfs>
  <cellStyles count="9"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9AB9-99E6-4DAE-A2CB-5908947FCD70}">
  <sheetPr>
    <pageSetUpPr fitToPage="1"/>
  </sheetPr>
  <dimension ref="A1:BS74"/>
  <sheetViews>
    <sheetView zoomScale="145" zoomScaleNormal="145" workbookViewId="0">
      <pane xSplit="4" ySplit="3" topLeftCell="E4" activePane="bottomRight" state="frozenSplit"/>
      <selection pane="topRight" activeCell="L1" sqref="L1"/>
      <selection pane="bottomLeft" activeCell="A7" sqref="A7"/>
      <selection pane="bottomRight" activeCell="A5" sqref="A5"/>
    </sheetView>
  </sheetViews>
  <sheetFormatPr defaultColWidth="7.85546875" defaultRowHeight="12.75" x14ac:dyDescent="0.2"/>
  <cols>
    <col min="1" max="1" width="26.28515625" style="17" bestFit="1" customWidth="1"/>
    <col min="2" max="2" width="4.7109375" style="17" hidden="1" customWidth="1"/>
    <col min="3" max="3" width="6.28515625" style="17" hidden="1" customWidth="1"/>
    <col min="4" max="4" width="3.42578125" style="18" bestFit="1" customWidth="1"/>
    <col min="5" max="5" width="24.140625" style="9" bestFit="1" customWidth="1"/>
    <col min="6" max="6" width="3.140625" style="18" hidden="1" customWidth="1"/>
    <col min="7" max="7" width="5.42578125" style="19" customWidth="1"/>
    <col min="8" max="8" width="5.85546875" style="19" hidden="1" customWidth="1"/>
    <col min="9" max="10" width="6" style="19" customWidth="1"/>
    <col min="11" max="11" width="8.7109375" style="19" customWidth="1"/>
    <col min="12" max="12" width="6.85546875" style="20" customWidth="1"/>
    <col min="13" max="13" width="3.7109375" style="21" customWidth="1"/>
    <col min="14" max="14" width="3.85546875" style="21" bestFit="1" customWidth="1"/>
    <col min="15" max="15" width="3.85546875" style="21" hidden="1" customWidth="1"/>
    <col min="16" max="16" width="8.42578125" style="22" bestFit="1" customWidth="1"/>
    <col min="17" max="17" width="4.42578125" style="19" hidden="1" customWidth="1"/>
    <col min="18" max="18" width="6.7109375" style="20" customWidth="1"/>
    <col min="19" max="19" width="3.7109375" style="21" customWidth="1"/>
    <col min="20" max="20" width="4" style="21" bestFit="1" customWidth="1"/>
    <col min="21" max="21" width="3.85546875" style="21" hidden="1" customWidth="1"/>
    <col min="22" max="22" width="8.42578125" style="22" bestFit="1" customWidth="1"/>
    <col min="23" max="23" width="4.42578125" style="19" hidden="1" customWidth="1"/>
    <col min="24" max="24" width="6.7109375" style="20" customWidth="1"/>
    <col min="25" max="25" width="3.7109375" style="21" customWidth="1"/>
    <col min="26" max="26" width="3.85546875" style="21" bestFit="1" customWidth="1"/>
    <col min="27" max="27" width="3.85546875" style="21" hidden="1" customWidth="1"/>
    <col min="28" max="28" width="8.42578125" style="22" bestFit="1" customWidth="1"/>
    <col min="29" max="29" width="4.42578125" style="19" hidden="1" customWidth="1"/>
    <col min="30" max="30" width="6.7109375" style="20" customWidth="1"/>
    <col min="31" max="31" width="3.7109375" style="21" customWidth="1"/>
    <col min="32" max="32" width="3.85546875" style="21" bestFit="1" customWidth="1"/>
    <col min="33" max="33" width="3.85546875" style="21" hidden="1" customWidth="1"/>
    <col min="34" max="34" width="8.42578125" style="22" bestFit="1" customWidth="1"/>
    <col min="35" max="35" width="4.42578125" style="19" hidden="1" customWidth="1"/>
    <col min="36" max="36" width="6.7109375" style="20" customWidth="1"/>
    <col min="37" max="37" width="3.7109375" style="21" customWidth="1"/>
    <col min="38" max="38" width="3.85546875" style="21" bestFit="1" customWidth="1"/>
    <col min="39" max="39" width="3.85546875" style="21" hidden="1" customWidth="1"/>
    <col min="40" max="40" width="8.42578125" style="22" bestFit="1" customWidth="1"/>
    <col min="41" max="41" width="4.42578125" style="19" hidden="1" customWidth="1"/>
    <col min="42" max="42" width="6.7109375" style="20" customWidth="1"/>
    <col min="43" max="43" width="3.7109375" style="21" customWidth="1"/>
    <col min="44" max="44" width="3.85546875" style="21" bestFit="1" customWidth="1"/>
    <col min="45" max="45" width="0.5703125" style="21" customWidth="1"/>
    <col min="46" max="46" width="8.42578125" style="22" bestFit="1" customWidth="1"/>
    <col min="47" max="47" width="4.42578125" style="19" hidden="1" customWidth="1"/>
    <col min="48" max="48" width="6.7109375" style="20" customWidth="1"/>
    <col min="49" max="49" width="3.7109375" style="21" customWidth="1"/>
    <col min="50" max="50" width="3.85546875" style="21" bestFit="1" customWidth="1"/>
    <col min="51" max="51" width="3.85546875" style="21" hidden="1" customWidth="1"/>
    <col min="52" max="52" width="8.42578125" style="22" bestFit="1" customWidth="1"/>
    <col min="53" max="53" width="4.42578125" style="19" hidden="1" customWidth="1"/>
    <col min="54" max="54" width="6.7109375" style="20" customWidth="1"/>
    <col min="55" max="55" width="3.7109375" style="21" customWidth="1"/>
    <col min="56" max="56" width="3.85546875" style="21" bestFit="1" customWidth="1"/>
    <col min="57" max="57" width="3.85546875" style="21" hidden="1" customWidth="1"/>
    <col min="58" max="58" width="8.42578125" style="22" bestFit="1" customWidth="1"/>
    <col min="59" max="59" width="4.42578125" style="19" hidden="1" customWidth="1"/>
    <col min="60" max="60" width="6.7109375" style="20" customWidth="1"/>
    <col min="61" max="61" width="3.7109375" style="21" customWidth="1"/>
    <col min="62" max="62" width="3.85546875" style="21" bestFit="1" customWidth="1"/>
    <col min="63" max="63" width="3.85546875" style="21" hidden="1" customWidth="1"/>
    <col min="64" max="64" width="8.42578125" style="22" bestFit="1" customWidth="1"/>
    <col min="65" max="65" width="4.42578125" style="19" hidden="1" customWidth="1"/>
    <col min="66" max="66" width="6.7109375" style="20" customWidth="1"/>
    <col min="67" max="67" width="3.7109375" style="21" customWidth="1"/>
    <col min="68" max="68" width="3.85546875" style="21" bestFit="1" customWidth="1"/>
    <col min="69" max="69" width="3.85546875" style="21" hidden="1" customWidth="1"/>
    <col min="70" max="70" width="8.42578125" style="22" bestFit="1" customWidth="1"/>
    <col min="71" max="71" width="4.42578125" style="19" hidden="1" customWidth="1"/>
    <col min="72" max="16384" width="7.85546875" style="9"/>
  </cols>
  <sheetData>
    <row r="1" spans="1:71" s="8" customFormat="1" ht="15.75" x14ac:dyDescent="0.2">
      <c r="A1" s="81" t="s">
        <v>44</v>
      </c>
      <c r="B1" s="82"/>
      <c r="C1" s="82"/>
      <c r="D1" s="82"/>
      <c r="E1" s="83"/>
      <c r="F1" s="84" t="s">
        <v>0</v>
      </c>
      <c r="G1" s="85"/>
      <c r="H1" s="85"/>
      <c r="I1" s="85"/>
      <c r="J1" s="85"/>
      <c r="K1" s="86"/>
      <c r="L1" s="73" t="s">
        <v>1</v>
      </c>
      <c r="M1" s="74"/>
      <c r="N1" s="74"/>
      <c r="O1" s="74"/>
      <c r="P1" s="47" t="s">
        <v>2</v>
      </c>
      <c r="Q1" s="7"/>
      <c r="R1" s="73" t="s">
        <v>3</v>
      </c>
      <c r="S1" s="74"/>
      <c r="T1" s="74"/>
      <c r="U1" s="74"/>
      <c r="V1" s="47" t="s">
        <v>2</v>
      </c>
      <c r="W1" s="7"/>
      <c r="X1" s="73" t="s">
        <v>4</v>
      </c>
      <c r="Y1" s="74"/>
      <c r="Z1" s="74"/>
      <c r="AA1" s="74"/>
      <c r="AB1" s="47" t="s">
        <v>2</v>
      </c>
      <c r="AC1" s="7"/>
      <c r="AD1" s="73" t="s">
        <v>5</v>
      </c>
      <c r="AE1" s="74"/>
      <c r="AF1" s="74"/>
      <c r="AG1" s="74"/>
      <c r="AH1" s="47" t="s">
        <v>2</v>
      </c>
      <c r="AI1" s="7"/>
      <c r="AJ1" s="73" t="s">
        <v>6</v>
      </c>
      <c r="AK1" s="74"/>
      <c r="AL1" s="74"/>
      <c r="AM1" s="74"/>
      <c r="AN1" s="47" t="s">
        <v>2</v>
      </c>
      <c r="AO1" s="7"/>
      <c r="AP1" s="73" t="s">
        <v>39</v>
      </c>
      <c r="AQ1" s="74"/>
      <c r="AR1" s="74"/>
      <c r="AS1" s="74"/>
      <c r="AT1" s="47" t="s">
        <v>2</v>
      </c>
      <c r="AU1" s="7"/>
      <c r="AV1" s="73" t="s">
        <v>40</v>
      </c>
      <c r="AW1" s="74"/>
      <c r="AX1" s="74"/>
      <c r="AY1" s="74"/>
      <c r="AZ1" s="47" t="s">
        <v>2</v>
      </c>
      <c r="BA1" s="7"/>
      <c r="BB1" s="73" t="s">
        <v>41</v>
      </c>
      <c r="BC1" s="74"/>
      <c r="BD1" s="74"/>
      <c r="BE1" s="74"/>
      <c r="BF1" s="47" t="s">
        <v>2</v>
      </c>
      <c r="BG1" s="7"/>
      <c r="BH1" s="73" t="s">
        <v>42</v>
      </c>
      <c r="BI1" s="74"/>
      <c r="BJ1" s="74"/>
      <c r="BK1" s="74"/>
      <c r="BL1" s="47" t="s">
        <v>2</v>
      </c>
      <c r="BM1" s="7"/>
      <c r="BN1" s="73" t="s">
        <v>43</v>
      </c>
      <c r="BO1" s="74"/>
      <c r="BP1" s="74"/>
      <c r="BQ1" s="74"/>
      <c r="BR1" s="47" t="s">
        <v>2</v>
      </c>
      <c r="BS1" s="7"/>
    </row>
    <row r="2" spans="1:71" s="8" customFormat="1" ht="12.75" customHeight="1" thickBot="1" x14ac:dyDescent="0.25">
      <c r="A2" s="79" t="s">
        <v>7</v>
      </c>
      <c r="B2" s="80"/>
      <c r="C2" s="80"/>
      <c r="D2" s="80"/>
      <c r="E2" s="62" t="s">
        <v>125</v>
      </c>
      <c r="F2" s="87"/>
      <c r="G2" s="88"/>
      <c r="H2" s="88"/>
      <c r="I2" s="88"/>
      <c r="J2" s="88"/>
      <c r="K2" s="89"/>
      <c r="L2" s="75" t="s">
        <v>45</v>
      </c>
      <c r="M2" s="76"/>
      <c r="N2" s="76"/>
      <c r="O2" s="76"/>
      <c r="P2" s="48">
        <v>24</v>
      </c>
      <c r="Q2" s="13"/>
      <c r="R2" s="75" t="s">
        <v>46</v>
      </c>
      <c r="S2" s="76"/>
      <c r="T2" s="76"/>
      <c r="U2" s="76"/>
      <c r="V2" s="48">
        <v>24</v>
      </c>
      <c r="W2" s="13"/>
      <c r="X2" s="75" t="s">
        <v>47</v>
      </c>
      <c r="Y2" s="76"/>
      <c r="Z2" s="76"/>
      <c r="AA2" s="76"/>
      <c r="AB2" s="48">
        <v>24</v>
      </c>
      <c r="AC2" s="13"/>
      <c r="AD2" s="75" t="s">
        <v>48</v>
      </c>
      <c r="AE2" s="76"/>
      <c r="AF2" s="76"/>
      <c r="AG2" s="76"/>
      <c r="AH2" s="48">
        <v>22</v>
      </c>
      <c r="AI2" s="13"/>
      <c r="AJ2" s="75" t="s">
        <v>49</v>
      </c>
      <c r="AK2" s="76"/>
      <c r="AL2" s="76"/>
      <c r="AM2" s="76"/>
      <c r="AN2" s="48">
        <v>24</v>
      </c>
      <c r="AO2" s="13"/>
      <c r="AP2" s="77" t="s">
        <v>50</v>
      </c>
      <c r="AQ2" s="78"/>
      <c r="AR2" s="78"/>
      <c r="AS2" s="78"/>
      <c r="AT2" s="48">
        <v>24</v>
      </c>
      <c r="AU2" s="13"/>
      <c r="AV2" s="75" t="s">
        <v>51</v>
      </c>
      <c r="AW2" s="76"/>
      <c r="AX2" s="76"/>
      <c r="AY2" s="76"/>
      <c r="AZ2" s="48">
        <v>22</v>
      </c>
      <c r="BA2" s="13"/>
      <c r="BB2" s="75" t="s">
        <v>52</v>
      </c>
      <c r="BC2" s="76"/>
      <c r="BD2" s="76"/>
      <c r="BE2" s="76"/>
      <c r="BF2" s="48">
        <v>22</v>
      </c>
      <c r="BG2" s="13"/>
      <c r="BH2" s="75" t="s">
        <v>53</v>
      </c>
      <c r="BI2" s="76"/>
      <c r="BJ2" s="76"/>
      <c r="BK2" s="76"/>
      <c r="BL2" s="48">
        <v>24</v>
      </c>
      <c r="BM2" s="13"/>
      <c r="BN2" s="75" t="s">
        <v>54</v>
      </c>
      <c r="BO2" s="76"/>
      <c r="BP2" s="76"/>
      <c r="BQ2" s="76"/>
      <c r="BR2" s="48">
        <v>26</v>
      </c>
      <c r="BS2" s="13"/>
    </row>
    <row r="3" spans="1:71" s="23" customFormat="1" ht="78" customHeight="1" x14ac:dyDescent="0.2">
      <c r="A3" s="32" t="s">
        <v>8</v>
      </c>
      <c r="B3" s="33" t="s">
        <v>9</v>
      </c>
      <c r="C3" s="33" t="s">
        <v>10</v>
      </c>
      <c r="D3" s="33" t="s">
        <v>11</v>
      </c>
      <c r="E3" s="34" t="s">
        <v>12</v>
      </c>
      <c r="F3" s="63" t="s">
        <v>13</v>
      </c>
      <c r="G3" s="64" t="s">
        <v>14</v>
      </c>
      <c r="H3" s="64" t="s">
        <v>15</v>
      </c>
      <c r="I3" s="64" t="s">
        <v>16</v>
      </c>
      <c r="J3" s="64" t="s">
        <v>17</v>
      </c>
      <c r="K3" s="65" t="s">
        <v>18</v>
      </c>
      <c r="L3" s="49" t="s">
        <v>19</v>
      </c>
      <c r="M3" s="35" t="s">
        <v>20</v>
      </c>
      <c r="N3" s="35" t="s">
        <v>21</v>
      </c>
      <c r="O3" s="35" t="s">
        <v>22</v>
      </c>
      <c r="P3" s="36" t="s">
        <v>23</v>
      </c>
      <c r="Q3" s="53" t="s">
        <v>24</v>
      </c>
      <c r="R3" s="49" t="s">
        <v>19</v>
      </c>
      <c r="S3" s="35" t="s">
        <v>20</v>
      </c>
      <c r="T3" s="35" t="s">
        <v>21</v>
      </c>
      <c r="U3" s="35" t="s">
        <v>22</v>
      </c>
      <c r="V3" s="36" t="s">
        <v>23</v>
      </c>
      <c r="W3" s="53" t="s">
        <v>24</v>
      </c>
      <c r="X3" s="49" t="s">
        <v>19</v>
      </c>
      <c r="Y3" s="35" t="s">
        <v>20</v>
      </c>
      <c r="Z3" s="35" t="s">
        <v>21</v>
      </c>
      <c r="AA3" s="35" t="s">
        <v>22</v>
      </c>
      <c r="AB3" s="36" t="s">
        <v>23</v>
      </c>
      <c r="AC3" s="53" t="s">
        <v>24</v>
      </c>
      <c r="AD3" s="49" t="s">
        <v>19</v>
      </c>
      <c r="AE3" s="35" t="s">
        <v>20</v>
      </c>
      <c r="AF3" s="35" t="s">
        <v>21</v>
      </c>
      <c r="AG3" s="35" t="s">
        <v>22</v>
      </c>
      <c r="AH3" s="36" t="s">
        <v>23</v>
      </c>
      <c r="AI3" s="53" t="s">
        <v>24</v>
      </c>
      <c r="AJ3" s="49" t="s">
        <v>19</v>
      </c>
      <c r="AK3" s="35" t="s">
        <v>20</v>
      </c>
      <c r="AL3" s="35" t="s">
        <v>21</v>
      </c>
      <c r="AM3" s="35" t="s">
        <v>22</v>
      </c>
      <c r="AN3" s="36" t="s">
        <v>23</v>
      </c>
      <c r="AO3" s="24" t="s">
        <v>24</v>
      </c>
      <c r="AP3" s="49" t="s">
        <v>19</v>
      </c>
      <c r="AQ3" s="35" t="s">
        <v>20</v>
      </c>
      <c r="AR3" s="35" t="s">
        <v>21</v>
      </c>
      <c r="AS3" s="35" t="s">
        <v>22</v>
      </c>
      <c r="AT3" s="36" t="s">
        <v>23</v>
      </c>
      <c r="AU3" s="24" t="s">
        <v>24</v>
      </c>
      <c r="AV3" s="49" t="s">
        <v>19</v>
      </c>
      <c r="AW3" s="35" t="s">
        <v>20</v>
      </c>
      <c r="AX3" s="35" t="s">
        <v>21</v>
      </c>
      <c r="AY3" s="35" t="s">
        <v>22</v>
      </c>
      <c r="AZ3" s="36" t="s">
        <v>23</v>
      </c>
      <c r="BA3" s="24" t="s">
        <v>24</v>
      </c>
      <c r="BB3" s="49" t="s">
        <v>19</v>
      </c>
      <c r="BC3" s="35" t="s">
        <v>20</v>
      </c>
      <c r="BD3" s="35" t="s">
        <v>21</v>
      </c>
      <c r="BE3" s="35" t="s">
        <v>22</v>
      </c>
      <c r="BF3" s="36" t="s">
        <v>23</v>
      </c>
      <c r="BG3" s="24" t="s">
        <v>24</v>
      </c>
      <c r="BH3" s="49" t="s">
        <v>19</v>
      </c>
      <c r="BI3" s="35" t="s">
        <v>20</v>
      </c>
      <c r="BJ3" s="35" t="s">
        <v>21</v>
      </c>
      <c r="BK3" s="35" t="s">
        <v>22</v>
      </c>
      <c r="BL3" s="36" t="s">
        <v>23</v>
      </c>
      <c r="BM3" s="24" t="s">
        <v>24</v>
      </c>
      <c r="BN3" s="49" t="s">
        <v>19</v>
      </c>
      <c r="BO3" s="35" t="s">
        <v>20</v>
      </c>
      <c r="BP3" s="35" t="s">
        <v>21</v>
      </c>
      <c r="BQ3" s="35" t="s">
        <v>22</v>
      </c>
      <c r="BR3" s="36" t="s">
        <v>23</v>
      </c>
      <c r="BS3" s="24" t="s">
        <v>24</v>
      </c>
    </row>
    <row r="4" spans="1:71" s="28" customFormat="1" x14ac:dyDescent="0.2">
      <c r="A4" s="58" t="s">
        <v>25</v>
      </c>
      <c r="B4" s="59"/>
      <c r="C4" s="59"/>
      <c r="D4" s="29"/>
      <c r="E4" s="60"/>
      <c r="F4" s="29"/>
      <c r="G4" s="30"/>
      <c r="H4" s="30"/>
      <c r="I4" s="30"/>
      <c r="J4" s="30"/>
      <c r="K4" s="45"/>
      <c r="L4" s="50"/>
      <c r="M4" s="30"/>
      <c r="N4" s="30"/>
      <c r="O4" s="30"/>
      <c r="P4" s="37"/>
      <c r="Q4" s="54"/>
      <c r="R4" s="50"/>
      <c r="S4" s="30"/>
      <c r="T4" s="30"/>
      <c r="U4" s="30"/>
      <c r="V4" s="37"/>
      <c r="W4" s="54"/>
      <c r="X4" s="50"/>
      <c r="Y4" s="30"/>
      <c r="Z4" s="30"/>
      <c r="AA4" s="30"/>
      <c r="AB4" s="37"/>
      <c r="AC4" s="54"/>
      <c r="AD4" s="50"/>
      <c r="AE4" s="30"/>
      <c r="AF4" s="30"/>
      <c r="AG4" s="30"/>
      <c r="AH4" s="37"/>
      <c r="AI4" s="54"/>
      <c r="AJ4" s="50"/>
      <c r="AK4" s="30"/>
      <c r="AL4" s="30"/>
      <c r="AM4" s="30"/>
      <c r="AN4" s="37"/>
      <c r="AO4" s="27"/>
      <c r="AP4" s="50"/>
      <c r="AQ4" s="30"/>
      <c r="AR4" s="30"/>
      <c r="AS4" s="30"/>
      <c r="AT4" s="37"/>
      <c r="AU4" s="27"/>
      <c r="AV4" s="50"/>
      <c r="AW4" s="30"/>
      <c r="AX4" s="30"/>
      <c r="AY4" s="30"/>
      <c r="AZ4" s="37"/>
      <c r="BA4" s="27"/>
      <c r="BB4" s="50"/>
      <c r="BC4" s="30"/>
      <c r="BD4" s="30"/>
      <c r="BE4" s="30"/>
      <c r="BF4" s="37"/>
      <c r="BG4" s="27"/>
      <c r="BH4" s="50"/>
      <c r="BI4" s="30"/>
      <c r="BJ4" s="30"/>
      <c r="BK4" s="30"/>
      <c r="BL4" s="37"/>
      <c r="BM4" s="27"/>
      <c r="BN4" s="50"/>
      <c r="BO4" s="30"/>
      <c r="BP4" s="30"/>
      <c r="BQ4" s="30"/>
      <c r="BR4" s="37"/>
      <c r="BS4" s="27"/>
    </row>
    <row r="5" spans="1:71" s="10" customFormat="1" x14ac:dyDescent="0.2">
      <c r="A5" s="90" t="s">
        <v>82</v>
      </c>
      <c r="B5" s="91"/>
      <c r="C5" s="92"/>
      <c r="D5" s="93">
        <v>3</v>
      </c>
      <c r="E5" s="94" t="s">
        <v>83</v>
      </c>
      <c r="F5" s="5"/>
      <c r="G5" s="66">
        <f>RANK(K5,K$4:K$64,1)</f>
        <v>40</v>
      </c>
      <c r="H5" s="66">
        <f>Q5+W5+AC5+AI5+AO5</f>
        <v>202</v>
      </c>
      <c r="I5" s="95">
        <f>IF(M5=0,1,0)+IF(S5=0,1,0)+IF(Y5=0,1,0)+IF(AE5=0,1,0)+IF(AK5=0,1,0)+IF(AQ5=0,1,0)+IF(AW5=0,1,0)+IF(BC5=0,1,0)+IF(BI5=0,1,0)+IF(BO5=0,1,0)</f>
        <v>10</v>
      </c>
      <c r="J5" s="66">
        <f>M5+S5+Y5+AE5+AK5+AQ5+AW5+BC5+BI5+BO5</f>
        <v>0</v>
      </c>
      <c r="K5" s="67">
        <f>P5+V5+AB5+AH5+AN5+AT5+AZ5+BF5+BL5+BR5</f>
        <v>406.67999999999995</v>
      </c>
      <c r="L5" s="51">
        <v>39.83</v>
      </c>
      <c r="M5" s="5">
        <v>0</v>
      </c>
      <c r="N5" s="31"/>
      <c r="O5" s="31"/>
      <c r="P5" s="38">
        <f>IF((OR(L5="",L5="DNC")),"",IF(L5="SDQ",P$74,IF(L5="DNF",999,(L5+(5*M5)+(N5*10)-(O5*5)))))</f>
        <v>39.83</v>
      </c>
      <c r="Q5" s="55">
        <f>IF(P5="",Default_Rank_Score,RANK(P5,P$4:P$64,1))</f>
        <v>37</v>
      </c>
      <c r="R5" s="51">
        <v>27.17</v>
      </c>
      <c r="S5" s="5">
        <v>0</v>
      </c>
      <c r="T5" s="31"/>
      <c r="U5" s="31"/>
      <c r="V5" s="38">
        <f>IF((OR(R5="",R5="DNC")),"",IF(R5="SDQ",V$74,IF(R5="DNF",999,(R5+(5*S5)+(T5*10)-(U5*5)))))</f>
        <v>27.17</v>
      </c>
      <c r="W5" s="57">
        <f>IF(V5="",Default_Rank_Score,RANK(V5,V$4:V$64,1))</f>
        <v>35</v>
      </c>
      <c r="X5" s="51">
        <v>44.35</v>
      </c>
      <c r="Y5" s="5">
        <v>0</v>
      </c>
      <c r="Z5" s="31"/>
      <c r="AA5" s="31"/>
      <c r="AB5" s="38">
        <f>IF((OR(X5="",X5="DNC")),"",IF(X5="SDQ",AB$74,IF(X5="DNF",999,(X5+(5*Y5)+(Z5*10)-(AA5*5)))))</f>
        <v>44.35</v>
      </c>
      <c r="AC5" s="57">
        <f>IF(AB5="",Default_Rank_Score,RANK(AB5,AB$4:AB$64,1))</f>
        <v>43</v>
      </c>
      <c r="AD5" s="51">
        <v>44.21</v>
      </c>
      <c r="AE5" s="5">
        <v>0</v>
      </c>
      <c r="AF5" s="31"/>
      <c r="AG5" s="31"/>
      <c r="AH5" s="38">
        <f>IF((OR(AD5="",AD5="DNC")),"",IF(AD5="SDQ",AH$74,IF(AD5="DNF",999,(AD5+(5*AE5)+(AF5*10)-(AG5*5)))))</f>
        <v>44.21</v>
      </c>
      <c r="AI5" s="57">
        <f>IF(AH5="",Default_Rank_Score,RANK(AH5,AH$4:AH$64,1))</f>
        <v>47</v>
      </c>
      <c r="AJ5" s="51">
        <v>48.88</v>
      </c>
      <c r="AK5" s="5">
        <v>0</v>
      </c>
      <c r="AL5" s="31"/>
      <c r="AM5" s="31"/>
      <c r="AN5" s="38">
        <f>IF((OR(AJ5="",AJ5="DNC")),"",IF(AJ5="SDQ",AN$74,IF(AJ5="DNF",999,(AJ5+(5*AK5)+(AL5*10)-(AM5*5)))))</f>
        <v>48.88</v>
      </c>
      <c r="AO5" s="11">
        <f>IF(AN5="",Default_Rank_Score,RANK(AN5,AN$4:AN$64,1))</f>
        <v>40</v>
      </c>
      <c r="AP5" s="51">
        <v>34.840000000000003</v>
      </c>
      <c r="AQ5" s="5">
        <v>0</v>
      </c>
      <c r="AR5" s="31"/>
      <c r="AS5" s="31"/>
      <c r="AT5" s="38">
        <f>IF((OR(AP5="",AP5="DNC")),"",IF(AP5="SDQ",AT$74,IF(AP5="DNF",999,(AP5+(5*AQ5)+(AR5*10)-(AS5*5)))))</f>
        <v>34.840000000000003</v>
      </c>
      <c r="AU5" s="11">
        <f>IF(AT5="",Default_Rank_Score,RANK(AT5,AT$4:AT$64,1))</f>
        <v>34</v>
      </c>
      <c r="AV5" s="51">
        <v>43.73</v>
      </c>
      <c r="AW5" s="5">
        <v>0</v>
      </c>
      <c r="AX5" s="31"/>
      <c r="AY5" s="31"/>
      <c r="AZ5" s="38">
        <f>IF((OR(AV5="",AV5="DNC")),"",IF(AV5="SDQ",AZ$74,IF(AV5="DNF",999,(AV5+(5*AW5)+(AX5*10)-(AY5*5)))))</f>
        <v>43.73</v>
      </c>
      <c r="BA5" s="11">
        <f>IF(AZ5="",Default_Rank_Score,RANK(AZ5,AZ$4:AZ$64,1))</f>
        <v>34</v>
      </c>
      <c r="BB5" s="51">
        <v>33.94</v>
      </c>
      <c r="BC5" s="5">
        <v>0</v>
      </c>
      <c r="BD5" s="31"/>
      <c r="BE5" s="31"/>
      <c r="BF5" s="38">
        <f>IF((OR(BB5="",BB5="DNC")),"",IF(BB5="SDQ",BF$74,IF(BB5="DNF",999,(BB5+(5*BC5)+(BD5*10)-(BE5*5)))))</f>
        <v>33.94</v>
      </c>
      <c r="BG5" s="11">
        <f>IF(BF5="",Default_Rank_Score,RANK(BF5,BF$4:BF$64,1))</f>
        <v>40</v>
      </c>
      <c r="BH5" s="51">
        <v>44.52</v>
      </c>
      <c r="BI5" s="5">
        <v>0</v>
      </c>
      <c r="BJ5" s="31"/>
      <c r="BK5" s="31"/>
      <c r="BL5" s="38">
        <f>IF((OR(BH5="",BH5="DNC")),"",IF(BH5="SDQ",BL$74,IF(BH5="DNF",999,(BH5+(5*BI5)+(BJ5*10)-(BK5*5)))))</f>
        <v>44.52</v>
      </c>
      <c r="BM5" s="11">
        <f>IF(BL5="",Default_Rank_Score,RANK(BL5,BL$4:BL$64,1))</f>
        <v>45</v>
      </c>
      <c r="BN5" s="51">
        <v>45.21</v>
      </c>
      <c r="BO5" s="5">
        <v>0</v>
      </c>
      <c r="BP5" s="31"/>
      <c r="BQ5" s="31"/>
      <c r="BR5" s="38">
        <f>IF((OR(BN5="",BN5="DNC")),"",IF(BN5="SDQ",BR$74,IF(BN5="DNF",999,(BN5+(5*BO5)+(BP5*10)-(BQ5*5)))))</f>
        <v>45.21</v>
      </c>
      <c r="BS5" s="11">
        <f>IF(BR5="",Default_Rank_Score,RANK(BR5,BR$4:BR$64,1))</f>
        <v>40</v>
      </c>
    </row>
    <row r="6" spans="1:71" s="10" customFormat="1" x14ac:dyDescent="0.2">
      <c r="A6" s="61" t="s">
        <v>97</v>
      </c>
      <c r="B6" s="2"/>
      <c r="C6" s="1"/>
      <c r="D6" s="5">
        <v>4</v>
      </c>
      <c r="E6" s="6" t="s">
        <v>81</v>
      </c>
      <c r="F6" s="5"/>
      <c r="G6" s="66">
        <f>RANK(K6,K$4:K$64,1)</f>
        <v>3</v>
      </c>
      <c r="H6" s="66">
        <f>Q6+W6+AC6+AI6+AO6</f>
        <v>34</v>
      </c>
      <c r="I6" s="66">
        <f>IF(M6=0,1,0)+IF(S6=0,1,0)+IF(Y6=0,1,0)+IF(AE6=0,1,0)+IF(AK6=0,1,0)+IF(AQ6=0,1,0)+IF(AW6=0,1,0)+IF(BC6=0,1,0)+IF(BI6=0,1,0)+IF(BO6=0,1,0)</f>
        <v>9</v>
      </c>
      <c r="J6" s="66">
        <f>M6+S6+Y6+AE6+AK6+AQ6+AW6+BC6+BI6+BO6</f>
        <v>2</v>
      </c>
      <c r="K6" s="67">
        <f>P6+V6+AB6+AH6+AN6+AT6+AZ6+BF6+BL6+BR6</f>
        <v>219.06</v>
      </c>
      <c r="L6" s="51">
        <v>19.600000000000001</v>
      </c>
      <c r="M6" s="5">
        <v>0</v>
      </c>
      <c r="N6" s="31"/>
      <c r="O6" s="31"/>
      <c r="P6" s="38">
        <f>IF((OR(L6="",L6="DNC")),"",IF(L6="SDQ",P$74,IF(L6="DNF",999,(L6+(5*M6)+(N6*10)-(O6*5)))))</f>
        <v>19.600000000000001</v>
      </c>
      <c r="Q6" s="55">
        <f>IF(P6="",Default_Rank_Score,RANK(P6,P$4:P$64,1))</f>
        <v>9</v>
      </c>
      <c r="R6" s="51">
        <v>14.96</v>
      </c>
      <c r="S6" s="5">
        <v>0</v>
      </c>
      <c r="T6" s="31"/>
      <c r="U6" s="31"/>
      <c r="V6" s="38">
        <f>IF((OR(R6="",R6="DNC")),"",IF(R6="SDQ",V$74,IF(R6="DNF",999,(R6+(5*S6)+(T6*10)-(U6*5)))))</f>
        <v>14.96</v>
      </c>
      <c r="W6" s="57">
        <f>IF(V6="",Default_Rank_Score,RANK(V6,V$4:V$64,1))</f>
        <v>7</v>
      </c>
      <c r="X6" s="51">
        <v>24.73</v>
      </c>
      <c r="Y6" s="5">
        <v>0</v>
      </c>
      <c r="Z6" s="31"/>
      <c r="AA6" s="31"/>
      <c r="AB6" s="38">
        <f>IF((OR(X6="",X6="DNC")),"",IF(X6="SDQ",AB$74,IF(X6="DNF",999,(X6+(5*Y6)+(Z6*10)-(AA6*5)))))</f>
        <v>24.73</v>
      </c>
      <c r="AC6" s="57">
        <f>IF(AB6="",Default_Rank_Score,RANK(AB6,AB$4:AB$64,1))</f>
        <v>8</v>
      </c>
      <c r="AD6" s="51">
        <v>18.760000000000002</v>
      </c>
      <c r="AE6" s="5">
        <v>0</v>
      </c>
      <c r="AF6" s="31"/>
      <c r="AG6" s="31"/>
      <c r="AH6" s="38">
        <f>IF((OR(AD6="",AD6="DNC")),"",IF(AD6="SDQ",AH$74,IF(AD6="DNF",999,(AD6+(5*AE6)+(AF6*10)-(AG6*5)))))</f>
        <v>18.760000000000002</v>
      </c>
      <c r="AI6" s="57">
        <f>IF(AH6="",Default_Rank_Score,RANK(AH6,AH$4:AH$64,1))</f>
        <v>6</v>
      </c>
      <c r="AJ6" s="51">
        <v>28.03</v>
      </c>
      <c r="AK6" s="5">
        <v>0</v>
      </c>
      <c r="AL6" s="31"/>
      <c r="AM6" s="31"/>
      <c r="AN6" s="38">
        <f>IF((OR(AJ6="",AJ6="DNC")),"",IF(AJ6="SDQ",AN$74,IF(AJ6="DNF",999,(AJ6+(5*AK6)+(AL6*10)-(AM6*5)))))</f>
        <v>28.03</v>
      </c>
      <c r="AO6" s="11">
        <f>IF(AN6="",Default_Rank_Score,RANK(AN6,AN$4:AN$64,1))</f>
        <v>4</v>
      </c>
      <c r="AP6" s="51">
        <v>21.74</v>
      </c>
      <c r="AQ6" s="5">
        <v>0</v>
      </c>
      <c r="AR6" s="31"/>
      <c r="AS6" s="31"/>
      <c r="AT6" s="38">
        <f>IF((OR(AP6="",AP6="DNC")),"",IF(AP6="SDQ",AT$74,IF(AP6="DNF",999,(AP6+(5*AQ6)+(AR6*10)-(AS6*5)))))</f>
        <v>21.74</v>
      </c>
      <c r="AU6" s="11">
        <f>IF(AT6="",Default_Rank_Score,RANK(AT6,AT$4:AT$64,1))</f>
        <v>7</v>
      </c>
      <c r="AV6" s="51">
        <v>24.79</v>
      </c>
      <c r="AW6" s="5">
        <v>2</v>
      </c>
      <c r="AX6" s="31"/>
      <c r="AY6" s="31"/>
      <c r="AZ6" s="38">
        <f>IF((OR(AV6="",AV6="DNC")),"",IF(AV6="SDQ",AZ$74,IF(AV6="DNF",999,(AV6+(5*AW6)+(AX6*10)-(AY6*5)))))</f>
        <v>34.79</v>
      </c>
      <c r="BA6" s="11">
        <f>IF(AZ6="",Default_Rank_Score,RANK(AZ6,AZ$4:AZ$64,1))</f>
        <v>14</v>
      </c>
      <c r="BB6" s="51">
        <v>14.95</v>
      </c>
      <c r="BC6" s="5">
        <v>0</v>
      </c>
      <c r="BD6" s="31"/>
      <c r="BE6" s="31"/>
      <c r="BF6" s="38">
        <f>IF((OR(BB6="",BB6="DNC")),"",IF(BB6="SDQ",BF$74,IF(BB6="DNF",999,(BB6+(5*BC6)+(BD6*10)-(BE6*5)))))</f>
        <v>14.95</v>
      </c>
      <c r="BG6" s="11">
        <f>IF(BF6="",Default_Rank_Score,RANK(BF6,BF$4:BF$64,1))</f>
        <v>1</v>
      </c>
      <c r="BH6" s="51">
        <v>20.12</v>
      </c>
      <c r="BI6" s="5">
        <v>0</v>
      </c>
      <c r="BJ6" s="31"/>
      <c r="BK6" s="31"/>
      <c r="BL6" s="38">
        <f>IF((OR(BH6="",BH6="DNC")),"",IF(BH6="SDQ",BL$74,IF(BH6="DNF",999,(BH6+(5*BI6)+(BJ6*10)-(BK6*5)))))</f>
        <v>20.12</v>
      </c>
      <c r="BM6" s="11">
        <f>IF(BL6="",Default_Rank_Score,RANK(BL6,BL$4:BL$64,1))</f>
        <v>3</v>
      </c>
      <c r="BN6" s="51">
        <v>21.38</v>
      </c>
      <c r="BO6" s="5">
        <v>0</v>
      </c>
      <c r="BP6" s="31"/>
      <c r="BQ6" s="31"/>
      <c r="BR6" s="38">
        <f>IF((OR(BN6="",BN6="DNC")),"",IF(BN6="SDQ",BR$74,IF(BN6="DNF",999,(BN6+(5*BO6)+(BP6*10)-(BQ6*5)))))</f>
        <v>21.38</v>
      </c>
      <c r="BS6" s="11">
        <f>IF(BR6="",Default_Rank_Score,RANK(BR6,BR$4:BR$64,1))</f>
        <v>6</v>
      </c>
    </row>
    <row r="7" spans="1:71" s="10" customFormat="1" x14ac:dyDescent="0.2">
      <c r="A7" s="61" t="s">
        <v>86</v>
      </c>
      <c r="B7" s="2"/>
      <c r="C7" s="1"/>
      <c r="D7" s="5">
        <v>3</v>
      </c>
      <c r="E7" s="6" t="s">
        <v>70</v>
      </c>
      <c r="F7" s="5"/>
      <c r="G7" s="66">
        <f>RANK(K7,K$4:K$64,1)</f>
        <v>19</v>
      </c>
      <c r="H7" s="66">
        <f>Q7+W7+AC7+AI7+AO7</f>
        <v>114</v>
      </c>
      <c r="I7" s="66">
        <f>IF(M7=0,1,0)+IF(S7=0,1,0)+IF(Y7=0,1,0)+IF(AE7=0,1,0)+IF(AK7=0,1,0)+IF(AQ7=0,1,0)+IF(AW7=0,1,0)+IF(BC7=0,1,0)+IF(BI7=0,1,0)+IF(BO7=0,1,0)</f>
        <v>9</v>
      </c>
      <c r="J7" s="66">
        <f>M7+S7+Y7+AE7+AK7+AQ7+AW7+BC7+BI7+BO7</f>
        <v>1</v>
      </c>
      <c r="K7" s="67">
        <f>P7+V7+AB7+AH7+AN7+AT7+AZ7+BF7+BL7+BR7</f>
        <v>287.65000000000003</v>
      </c>
      <c r="L7" s="51">
        <v>30.37</v>
      </c>
      <c r="M7" s="5">
        <v>0</v>
      </c>
      <c r="N7" s="31"/>
      <c r="O7" s="31"/>
      <c r="P7" s="38">
        <f>IF((OR(L7="",L7="DNC")),"",IF(L7="SDQ",P$74,IF(L7="DNF",999,(L7+(5*M7)+(N7*10)-(O7*5)))))</f>
        <v>30.37</v>
      </c>
      <c r="Q7" s="55">
        <f>IF(P7="",Default_Rank_Score,RANK(P7,P$4:P$64,1))</f>
        <v>27</v>
      </c>
      <c r="R7" s="51">
        <v>22.78</v>
      </c>
      <c r="S7" s="5">
        <v>0</v>
      </c>
      <c r="T7" s="31"/>
      <c r="U7" s="31"/>
      <c r="V7" s="38">
        <f>IF((OR(R7="",R7="DNC")),"",IF(R7="SDQ",V$74,IF(R7="DNF",999,(R7+(5*S7)+(T7*10)-(U7*5)))))</f>
        <v>22.78</v>
      </c>
      <c r="W7" s="57">
        <f>IF(V7="",Default_Rank_Score,RANK(V7,V$4:V$64,1))</f>
        <v>26</v>
      </c>
      <c r="X7" s="51">
        <v>32.19</v>
      </c>
      <c r="Y7" s="5">
        <v>0</v>
      </c>
      <c r="Z7" s="31"/>
      <c r="AA7" s="31"/>
      <c r="AB7" s="38">
        <f>IF((OR(X7="",X7="DNC")),"",IF(X7="SDQ",AB$74,IF(X7="DNF",999,(X7+(5*Y7)+(Z7*10)-(AA7*5)))))</f>
        <v>32.19</v>
      </c>
      <c r="AC7" s="57">
        <f>IF(AB7="",Default_Rank_Score,RANK(AB7,AB$4:AB$64,1))</f>
        <v>23</v>
      </c>
      <c r="AD7" s="51">
        <v>25.08</v>
      </c>
      <c r="AE7" s="5">
        <v>0</v>
      </c>
      <c r="AF7" s="31"/>
      <c r="AG7" s="31"/>
      <c r="AH7" s="38">
        <f>IF((OR(AD7="",AD7="DNC")),"",IF(AD7="SDQ",AH$74,IF(AD7="DNF",999,(AD7+(5*AE7)+(AF7*10)-(AG7*5)))))</f>
        <v>25.08</v>
      </c>
      <c r="AI7" s="57">
        <f>IF(AH7="",Default_Rank_Score,RANK(AH7,AH$4:AH$64,1))</f>
        <v>19</v>
      </c>
      <c r="AJ7" s="51">
        <v>35.25</v>
      </c>
      <c r="AK7" s="5">
        <v>0</v>
      </c>
      <c r="AL7" s="31"/>
      <c r="AM7" s="31"/>
      <c r="AN7" s="38">
        <f>IF((OR(AJ7="",AJ7="DNC")),"",IF(AJ7="SDQ",AN$74,IF(AJ7="DNF",999,(AJ7+(5*AK7)+(AL7*10)-(AM7*5)))))</f>
        <v>35.25</v>
      </c>
      <c r="AO7" s="11">
        <f>IF(AN7="",Default_Rank_Score,RANK(AN7,AN$4:AN$64,1))</f>
        <v>19</v>
      </c>
      <c r="AP7" s="51">
        <v>26.86</v>
      </c>
      <c r="AQ7" s="5">
        <v>0</v>
      </c>
      <c r="AR7" s="31"/>
      <c r="AS7" s="31"/>
      <c r="AT7" s="38">
        <f>IF((OR(AP7="",AP7="DNC")),"",IF(AP7="SDQ",AT$74,IF(AP7="DNF",999,(AP7+(5*AQ7)+(AR7*10)-(AS7*5)))))</f>
        <v>26.86</v>
      </c>
      <c r="AU7" s="11">
        <f>IF(AT7="",Default_Rank_Score,RANK(AT7,AT$4:AT$64,1))</f>
        <v>18</v>
      </c>
      <c r="AV7" s="51">
        <v>34.18</v>
      </c>
      <c r="AW7" s="5">
        <v>1</v>
      </c>
      <c r="AX7" s="31"/>
      <c r="AY7" s="31"/>
      <c r="AZ7" s="38">
        <f>IF((OR(AV7="",AV7="DNC")),"",IF(AV7="SDQ",AZ$74,IF(AV7="DNF",999,(AV7+(5*AW7)+(AX7*10)-(AY7*5)))))</f>
        <v>39.18</v>
      </c>
      <c r="BA7" s="11">
        <f>IF(AZ7="",Default_Rank_Score,RANK(AZ7,AZ$4:AZ$64,1))</f>
        <v>26</v>
      </c>
      <c r="BB7" s="51">
        <v>20</v>
      </c>
      <c r="BC7" s="5">
        <v>0</v>
      </c>
      <c r="BD7" s="31"/>
      <c r="BE7" s="31"/>
      <c r="BF7" s="38">
        <f>IF((OR(BB7="",BB7="DNC")),"",IF(BB7="SDQ",BF$74,IF(BB7="DNF",999,(BB7+(5*BC7)+(BD7*10)-(BE7*5)))))</f>
        <v>20</v>
      </c>
      <c r="BG7" s="11">
        <f>IF(BF7="",Default_Rank_Score,RANK(BF7,BF$4:BF$64,1))</f>
        <v>18</v>
      </c>
      <c r="BH7" s="51">
        <v>27.12</v>
      </c>
      <c r="BI7" s="5">
        <v>0</v>
      </c>
      <c r="BJ7" s="31"/>
      <c r="BK7" s="31"/>
      <c r="BL7" s="38">
        <f>IF((OR(BH7="",BH7="DNC")),"",IF(BH7="SDQ",BL$74,IF(BH7="DNF",999,(BH7+(5*BI7)+(BJ7*10)-(BK7*5)))))</f>
        <v>27.12</v>
      </c>
      <c r="BM7" s="11">
        <f>IF(BL7="",Default_Rank_Score,RANK(BL7,BL$4:BL$64,1))</f>
        <v>17</v>
      </c>
      <c r="BN7" s="51">
        <v>28.82</v>
      </c>
      <c r="BO7" s="5">
        <v>0</v>
      </c>
      <c r="BP7" s="31"/>
      <c r="BQ7" s="31"/>
      <c r="BR7" s="38">
        <f>IF((OR(BN7="",BN7="DNC")),"",IF(BN7="SDQ",BR$74,IF(BN7="DNF",999,(BN7+(5*BO7)+(BP7*10)-(BQ7*5)))))</f>
        <v>28.82</v>
      </c>
      <c r="BS7" s="11">
        <f>IF(BR7="",Default_Rank_Score,RANK(BR7,BR$4:BR$64,1))</f>
        <v>18</v>
      </c>
    </row>
    <row r="8" spans="1:71" s="10" customFormat="1" x14ac:dyDescent="0.2">
      <c r="A8" s="61" t="s">
        <v>59</v>
      </c>
      <c r="B8" s="2"/>
      <c r="C8" s="1"/>
      <c r="D8" s="5">
        <v>1</v>
      </c>
      <c r="E8" s="6" t="s">
        <v>60</v>
      </c>
      <c r="F8" s="5"/>
      <c r="G8" s="66">
        <f>RANK(K8,K$4:K$64,1)</f>
        <v>25</v>
      </c>
      <c r="H8" s="66">
        <f>Q8+W8+AC8+AI8+AO8</f>
        <v>123</v>
      </c>
      <c r="I8" s="66">
        <f>IF(M8=0,1,0)+IF(S8=0,1,0)+IF(Y8=0,1,0)+IF(AE8=0,1,0)+IF(AK8=0,1,0)+IF(AQ8=0,1,0)+IF(AW8=0,1,0)+IF(BC8=0,1,0)+IF(BI8=0,1,0)+IF(BO8=0,1,0)</f>
        <v>9</v>
      </c>
      <c r="J8" s="66">
        <f>M8+S8+Y8+AE8+AK8+AQ8+AW8+BC8+BI8+BO8</f>
        <v>1</v>
      </c>
      <c r="K8" s="67">
        <f>P8+V8+AB8+AH8+AN8+AT8+AZ8+BF8+BL8+BR8</f>
        <v>299.2</v>
      </c>
      <c r="L8" s="51">
        <v>29.88</v>
      </c>
      <c r="M8" s="5">
        <v>0</v>
      </c>
      <c r="N8" s="31"/>
      <c r="O8" s="31"/>
      <c r="P8" s="38">
        <f>IF((OR(L8="",L8="DNC")),"",IF(L8="SDQ",P$74,IF(L8="DNF",999,(L8+(5*M8)+(N8*10)-(O8*5)))))</f>
        <v>29.88</v>
      </c>
      <c r="Q8" s="55">
        <f>IF(P8="",Default_Rank_Score,RANK(P8,P$4:P$64,1))</f>
        <v>26</v>
      </c>
      <c r="R8" s="51">
        <v>20.29</v>
      </c>
      <c r="S8" s="5">
        <v>0</v>
      </c>
      <c r="T8" s="31"/>
      <c r="U8" s="31"/>
      <c r="V8" s="38">
        <f>IF((OR(R8="",R8="DNC")),"",IF(R8="SDQ",V$74,IF(R8="DNF",999,(R8+(5*S8)+(T8*10)-(U8*5)))))</f>
        <v>20.29</v>
      </c>
      <c r="W8" s="57">
        <f>IF(V8="",Default_Rank_Score,RANK(V8,V$4:V$64,1))</f>
        <v>18</v>
      </c>
      <c r="X8" s="51">
        <v>30.39</v>
      </c>
      <c r="Y8" s="5">
        <v>0</v>
      </c>
      <c r="Z8" s="31"/>
      <c r="AA8" s="31"/>
      <c r="AB8" s="38">
        <f>IF((OR(X8="",X8="DNC")),"",IF(X8="SDQ",AB$74,IF(X8="DNF",999,(X8+(5*Y8)+(Z8*10)-(AA8*5)))))</f>
        <v>30.39</v>
      </c>
      <c r="AC8" s="57">
        <f>IF(AB8="",Default_Rank_Score,RANK(AB8,AB$4:AB$64,1))</f>
        <v>20</v>
      </c>
      <c r="AD8" s="51">
        <v>26.54</v>
      </c>
      <c r="AE8" s="5">
        <v>1</v>
      </c>
      <c r="AF8" s="31"/>
      <c r="AG8" s="31"/>
      <c r="AH8" s="38">
        <f>IF((OR(AD8="",AD8="DNC")),"",IF(AD8="SDQ",AH$74,IF(AD8="DNF",999,(AD8+(5*AE8)+(AF8*10)-(AG8*5)))))</f>
        <v>31.54</v>
      </c>
      <c r="AI8" s="57">
        <f>IF(AH8="",Default_Rank_Score,RANK(AH8,AH$4:AH$64,1))</f>
        <v>34</v>
      </c>
      <c r="AJ8" s="51">
        <v>37.119999999999997</v>
      </c>
      <c r="AK8" s="5">
        <v>0</v>
      </c>
      <c r="AL8" s="31"/>
      <c r="AM8" s="31"/>
      <c r="AN8" s="38">
        <f>IF((OR(AJ8="",AJ8="DNC")),"",IF(AJ8="SDQ",AN$74,IF(AJ8="DNF",999,(AJ8+(5*AK8)+(AL8*10)-(AM8*5)))))</f>
        <v>37.119999999999997</v>
      </c>
      <c r="AO8" s="11">
        <f>IF(AN8="",Default_Rank_Score,RANK(AN8,AN$4:AN$64,1))</f>
        <v>25</v>
      </c>
      <c r="AP8" s="51">
        <v>28.62</v>
      </c>
      <c r="AQ8" s="5">
        <v>0</v>
      </c>
      <c r="AR8" s="31"/>
      <c r="AS8" s="31"/>
      <c r="AT8" s="38">
        <f>IF((OR(AP8="",AP8="DNC")),"",IF(AP8="SDQ",AT$74,IF(AP8="DNF",999,(AP8+(5*AQ8)+(AR8*10)-(AS8*5)))))</f>
        <v>28.62</v>
      </c>
      <c r="AU8" s="11">
        <f>IF(AT8="",Default_Rank_Score,RANK(AT8,AT$4:AT$64,1))</f>
        <v>21</v>
      </c>
      <c r="AV8" s="51">
        <v>33.26</v>
      </c>
      <c r="AW8" s="5">
        <v>0</v>
      </c>
      <c r="AX8" s="31"/>
      <c r="AY8" s="31"/>
      <c r="AZ8" s="38">
        <f>IF((OR(AV8="",AV8="DNC")),"",IF(AV8="SDQ",AZ$74,IF(AV8="DNF",999,(AV8+(5*AW8)+(AX8*10)-(AY8*5)))))</f>
        <v>33.26</v>
      </c>
      <c r="BA8" s="11">
        <f>IF(AZ8="",Default_Rank_Score,RANK(AZ8,AZ$4:AZ$64,1))</f>
        <v>12</v>
      </c>
      <c r="BB8" s="51">
        <v>23.86</v>
      </c>
      <c r="BC8" s="5">
        <v>0</v>
      </c>
      <c r="BD8" s="31"/>
      <c r="BE8" s="31"/>
      <c r="BF8" s="38">
        <f>IF((OR(BB8="",BB8="DNC")),"",IF(BB8="SDQ",BF$74,IF(BB8="DNF",999,(BB8+(5*BC8)+(BD8*10)-(BE8*5)))))</f>
        <v>23.86</v>
      </c>
      <c r="BG8" s="11">
        <f>IF(BF8="",Default_Rank_Score,RANK(BF8,BF$4:BF$64,1))</f>
        <v>26</v>
      </c>
      <c r="BH8" s="51">
        <v>30.54</v>
      </c>
      <c r="BI8" s="5">
        <v>0</v>
      </c>
      <c r="BJ8" s="31"/>
      <c r="BK8" s="31"/>
      <c r="BL8" s="38">
        <f>IF((OR(BH8="",BH8="DNC")),"",IF(BH8="SDQ",BL$74,IF(BH8="DNF",999,(BH8+(5*BI8)+(BJ8*10)-(BK8*5)))))</f>
        <v>30.54</v>
      </c>
      <c r="BM8" s="11">
        <f>IF(BL8="",Default_Rank_Score,RANK(BL8,BL$4:BL$64,1))</f>
        <v>22</v>
      </c>
      <c r="BN8" s="51">
        <v>33.700000000000003</v>
      </c>
      <c r="BO8" s="5">
        <v>0</v>
      </c>
      <c r="BP8" s="31"/>
      <c r="BQ8" s="31"/>
      <c r="BR8" s="38">
        <f>IF((OR(BN8="",BN8="DNC")),"",IF(BN8="SDQ",BR$74,IF(BN8="DNF",999,(BN8+(5*BO8)+(BP8*10)-(BQ8*5)))))</f>
        <v>33.700000000000003</v>
      </c>
      <c r="BS8" s="11">
        <f>IF(BR8="",Default_Rank_Score,RANK(BR8,BR$4:BR$64,1))</f>
        <v>23</v>
      </c>
    </row>
    <row r="9" spans="1:71" s="10" customFormat="1" x14ac:dyDescent="0.2">
      <c r="A9" s="61" t="s">
        <v>65</v>
      </c>
      <c r="B9" s="2"/>
      <c r="C9" s="1"/>
      <c r="D9" s="5">
        <v>1</v>
      </c>
      <c r="E9" s="6" t="s">
        <v>142</v>
      </c>
      <c r="F9" s="5"/>
      <c r="G9" s="66">
        <f>RANK(K9,K$4:K$64,1)</f>
        <v>42</v>
      </c>
      <c r="H9" s="66">
        <f>Q9+W9+AC9+AI9+AO9</f>
        <v>217</v>
      </c>
      <c r="I9" s="66">
        <f>IF(M9=0,1,0)+IF(S9=0,1,0)+IF(Y9=0,1,0)+IF(AE9=0,1,0)+IF(AK9=0,1,0)+IF(AQ9=0,1,0)+IF(AW9=0,1,0)+IF(BC9=0,1,0)+IF(BI9=0,1,0)+IF(BO9=0,1,0)</f>
        <v>9</v>
      </c>
      <c r="J9" s="66">
        <f>M9+S9+Y9+AE9+AK9+AQ9+AW9+BC9+BI9+BO9</f>
        <v>1</v>
      </c>
      <c r="K9" s="67">
        <f>P9+V9+AB9+AH9+AN9+AT9+AZ9+BF9+BL9+BR9</f>
        <v>430.19000000000005</v>
      </c>
      <c r="L9" s="51">
        <v>37.700000000000003</v>
      </c>
      <c r="M9" s="5">
        <v>0</v>
      </c>
      <c r="N9" s="31">
        <v>1</v>
      </c>
      <c r="O9" s="31"/>
      <c r="P9" s="38">
        <f>IF((OR(L9="",L9="DNC")),"",IF(L9="SDQ",P$74,IF(L9="DNF",999,(L9+(5*M9)+(N9*10)-(O9*5)))))</f>
        <v>47.7</v>
      </c>
      <c r="Q9" s="55">
        <f>IF(P9="",Default_Rank_Score,RANK(P9,P$4:P$64,1))</f>
        <v>45</v>
      </c>
      <c r="R9" s="51">
        <v>36.03</v>
      </c>
      <c r="S9" s="5">
        <v>0</v>
      </c>
      <c r="T9" s="31"/>
      <c r="U9" s="31"/>
      <c r="V9" s="38">
        <f>IF((OR(R9="",R9="DNC")),"",IF(R9="SDQ",V$74,IF(R9="DNF",999,(R9+(5*S9)+(T9*10)-(U9*5)))))</f>
        <v>36.03</v>
      </c>
      <c r="W9" s="57">
        <f>IF(V9="",Default_Rank_Score,RANK(V9,V$4:V$64,1))</f>
        <v>50</v>
      </c>
      <c r="X9" s="51">
        <v>41.11</v>
      </c>
      <c r="Y9" s="5">
        <v>0</v>
      </c>
      <c r="Z9" s="31"/>
      <c r="AA9" s="31"/>
      <c r="AB9" s="38">
        <f>IF((OR(X9="",X9="DNC")),"",IF(X9="SDQ",AB$74,IF(X9="DNF",999,(X9+(5*Y9)+(Z9*10)-(AA9*5)))))</f>
        <v>41.11</v>
      </c>
      <c r="AC9" s="57">
        <f>IF(AB9="",Default_Rank_Score,RANK(AB9,AB$4:AB$64,1))</f>
        <v>37</v>
      </c>
      <c r="AD9" s="51">
        <v>43.4</v>
      </c>
      <c r="AE9" s="5">
        <v>0</v>
      </c>
      <c r="AF9" s="31"/>
      <c r="AG9" s="31"/>
      <c r="AH9" s="38">
        <f>IF((OR(AD9="",AD9="DNC")),"",IF(AD9="SDQ",AH$74,IF(AD9="DNF",999,(AD9+(5*AE9)+(AF9*10)-(AG9*5)))))</f>
        <v>43.4</v>
      </c>
      <c r="AI9" s="57">
        <f>IF(AH9="",Default_Rank_Score,RANK(AH9,AH$4:AH$64,1))</f>
        <v>46</v>
      </c>
      <c r="AJ9" s="51">
        <v>48.19</v>
      </c>
      <c r="AK9" s="5">
        <v>0</v>
      </c>
      <c r="AL9" s="31"/>
      <c r="AM9" s="31"/>
      <c r="AN9" s="38">
        <f>IF((OR(AJ9="",AJ9="DNC")),"",IF(AJ9="SDQ",AN$74,IF(AJ9="DNF",999,(AJ9+(5*AK9)+(AL9*10)-(AM9*5)))))</f>
        <v>48.19</v>
      </c>
      <c r="AO9" s="11">
        <f>IF(AN9="",Default_Rank_Score,RANK(AN9,AN$4:AN$64,1))</f>
        <v>39</v>
      </c>
      <c r="AP9" s="51">
        <v>40.479999999999997</v>
      </c>
      <c r="AQ9" s="5">
        <v>0</v>
      </c>
      <c r="AR9" s="31"/>
      <c r="AS9" s="31"/>
      <c r="AT9" s="38">
        <f>IF((OR(AP9="",AP9="DNC")),"",IF(AP9="SDQ",AT$74,IF(AP9="DNF",999,(AP9+(5*AQ9)+(AR9*10)-(AS9*5)))))</f>
        <v>40.479999999999997</v>
      </c>
      <c r="AU9" s="11">
        <f>IF(AT9="",Default_Rank_Score,RANK(AT9,AT$4:AT$64,1))</f>
        <v>40</v>
      </c>
      <c r="AV9" s="51">
        <v>44.51</v>
      </c>
      <c r="AW9" s="5">
        <v>1</v>
      </c>
      <c r="AX9" s="31"/>
      <c r="AY9" s="31"/>
      <c r="AZ9" s="38">
        <f>IF((OR(AV9="",AV9="DNC")),"",IF(AV9="SDQ",AZ$74,IF(AV9="DNF",999,(AV9+(5*AW9)+(AX9*10)-(AY9*5)))))</f>
        <v>49.51</v>
      </c>
      <c r="BA9" s="11">
        <f>IF(AZ9="",Default_Rank_Score,RANK(AZ9,AZ$4:AZ$64,1))</f>
        <v>40</v>
      </c>
      <c r="BB9" s="51">
        <v>34.29</v>
      </c>
      <c r="BC9" s="5">
        <v>0</v>
      </c>
      <c r="BD9" s="31"/>
      <c r="BE9" s="31"/>
      <c r="BF9" s="38">
        <f>IF((OR(BB9="",BB9="DNC")),"",IF(BB9="SDQ",BF$74,IF(BB9="DNF",999,(BB9+(5*BC9)+(BD9*10)-(BE9*5)))))</f>
        <v>34.29</v>
      </c>
      <c r="BG9" s="11">
        <f>IF(BF9="",Default_Rank_Score,RANK(BF9,BF$4:BF$64,1))</f>
        <v>41</v>
      </c>
      <c r="BH9" s="51">
        <v>39.380000000000003</v>
      </c>
      <c r="BI9" s="5">
        <v>0</v>
      </c>
      <c r="BJ9" s="31"/>
      <c r="BK9" s="31"/>
      <c r="BL9" s="38">
        <f>IF((OR(BH9="",BH9="DNC")),"",IF(BH9="SDQ",BL$74,IF(BH9="DNF",999,(BH9+(5*BI9)+(BJ9*10)-(BK9*5)))))</f>
        <v>39.380000000000003</v>
      </c>
      <c r="BM9" s="11">
        <f>IF(BL9="",Default_Rank_Score,RANK(BL9,BL$4:BL$64,1))</f>
        <v>40</v>
      </c>
      <c r="BN9" s="51">
        <v>50.1</v>
      </c>
      <c r="BO9" s="5">
        <v>0</v>
      </c>
      <c r="BP9" s="31"/>
      <c r="BQ9" s="31"/>
      <c r="BR9" s="38">
        <f>IF((OR(BN9="",BN9="DNC")),"",IF(BN9="SDQ",BR$74,IF(BN9="DNF",999,(BN9+(5*BO9)+(BP9*10)-(BQ9*5)))))</f>
        <v>50.1</v>
      </c>
      <c r="BS9" s="11">
        <f>IF(BR9="",Default_Rank_Score,RANK(BR9,BR$4:BR$64,1))</f>
        <v>47</v>
      </c>
    </row>
    <row r="10" spans="1:71" s="10" customFormat="1" x14ac:dyDescent="0.2">
      <c r="A10" s="61" t="s">
        <v>78</v>
      </c>
      <c r="B10" s="2"/>
      <c r="C10" s="1"/>
      <c r="D10" s="5">
        <v>2</v>
      </c>
      <c r="E10" s="6" t="s">
        <v>79</v>
      </c>
      <c r="F10" s="5"/>
      <c r="G10" s="66">
        <f>RANK(K10,K$4:K$64,1)</f>
        <v>5</v>
      </c>
      <c r="H10" s="66">
        <f>Q10+W10+AC10+AI10+AO10</f>
        <v>30</v>
      </c>
      <c r="I10" s="66">
        <f>IF(M10=0,1,0)+IF(S10=0,1,0)+IF(Y10=0,1,0)+IF(AE10=0,1,0)+IF(AK10=0,1,0)+IF(AQ10=0,1,0)+IF(AW10=0,1,0)+IF(BC10=0,1,0)+IF(BI10=0,1,0)+IF(BO10=0,1,0)</f>
        <v>8</v>
      </c>
      <c r="J10" s="66">
        <f>M10+S10+Y10+AE10+AK10+AQ10+AW10+BC10+BI10+BO10</f>
        <v>3</v>
      </c>
      <c r="K10" s="67">
        <f>P10+V10+AB10+AH10+AN10+AT10+AZ10+BF10+BL10+BR10</f>
        <v>224.44</v>
      </c>
      <c r="L10" s="51">
        <v>17.66</v>
      </c>
      <c r="M10" s="5">
        <v>0</v>
      </c>
      <c r="N10" s="31"/>
      <c r="O10" s="31"/>
      <c r="P10" s="38">
        <f>IF((OR(L10="",L10="DNC")),"",IF(L10="SDQ",P$74,IF(L10="DNF",999,(L10+(5*M10)+(N10*10)-(O10*5)))))</f>
        <v>17.66</v>
      </c>
      <c r="Q10" s="55">
        <f>IF(P10="",Default_Rank_Score,RANK(P10,P$4:P$64,1))</f>
        <v>5</v>
      </c>
      <c r="R10" s="51">
        <v>16.3</v>
      </c>
      <c r="S10" s="5">
        <v>0</v>
      </c>
      <c r="T10" s="31"/>
      <c r="U10" s="31"/>
      <c r="V10" s="38">
        <f>IF((OR(R10="",R10="DNC")),"",IF(R10="SDQ",V$74,IF(R10="DNF",999,(R10+(5*S10)+(T10*10)-(U10*5)))))</f>
        <v>16.3</v>
      </c>
      <c r="W10" s="57">
        <f>IF(V10="",Default_Rank_Score,RANK(V10,V$4:V$64,1))</f>
        <v>11</v>
      </c>
      <c r="X10" s="51">
        <v>22.89</v>
      </c>
      <c r="Y10" s="5">
        <v>0</v>
      </c>
      <c r="Z10" s="31"/>
      <c r="AA10" s="31"/>
      <c r="AB10" s="38">
        <f>IF((OR(X10="",X10="DNC")),"",IF(X10="SDQ",AB$74,IF(X10="DNF",999,(X10+(5*Y10)+(Z10*10)-(AA10*5)))))</f>
        <v>22.89</v>
      </c>
      <c r="AC10" s="57">
        <f>IF(AB10="",Default_Rank_Score,RANK(AB10,AB$4:AB$64,1))</f>
        <v>5</v>
      </c>
      <c r="AD10" s="51">
        <v>20.22</v>
      </c>
      <c r="AE10" s="5">
        <v>0</v>
      </c>
      <c r="AF10" s="31"/>
      <c r="AG10" s="31"/>
      <c r="AH10" s="38">
        <f>IF((OR(AD10="",AD10="DNC")),"",IF(AD10="SDQ",AH$74,IF(AD10="DNF",999,(AD10+(5*AE10)+(AF10*10)-(AG10*5)))))</f>
        <v>20.22</v>
      </c>
      <c r="AI10" s="57">
        <f>IF(AH10="",Default_Rank_Score,RANK(AH10,AH$4:AH$64,1))</f>
        <v>7</v>
      </c>
      <c r="AJ10" s="51">
        <v>26.47</v>
      </c>
      <c r="AK10" s="5">
        <v>0</v>
      </c>
      <c r="AL10" s="31"/>
      <c r="AM10" s="31"/>
      <c r="AN10" s="38">
        <f>IF((OR(AJ10="",AJ10="DNC")),"",IF(AJ10="SDQ",AN$74,IF(AJ10="DNF",999,(AJ10+(5*AK10)+(AL10*10)-(AM10*5)))))</f>
        <v>26.47</v>
      </c>
      <c r="AO10" s="11">
        <f>IF(AN10="",Default_Rank_Score,RANK(AN10,AN$4:AN$64,1))</f>
        <v>2</v>
      </c>
      <c r="AP10" s="51">
        <v>22.99</v>
      </c>
      <c r="AQ10" s="5">
        <v>0</v>
      </c>
      <c r="AR10" s="31"/>
      <c r="AS10" s="31"/>
      <c r="AT10" s="38">
        <f>IF((OR(AP10="",AP10="DNC")),"",IF(AP10="SDQ",AT$74,IF(AP10="DNF",999,(AP10+(5*AQ10)+(AR10*10)-(AS10*5)))))</f>
        <v>22.99</v>
      </c>
      <c r="AU10" s="11">
        <f>IF(AT10="",Default_Rank_Score,RANK(AT10,AT$4:AT$64,1))</f>
        <v>10</v>
      </c>
      <c r="AV10" s="51">
        <v>25.9</v>
      </c>
      <c r="AW10" s="5">
        <v>2</v>
      </c>
      <c r="AX10" s="31"/>
      <c r="AY10" s="31"/>
      <c r="AZ10" s="38">
        <f>IF((OR(AV10="",AV10="DNC")),"",IF(AV10="SDQ",AZ$74,IF(AV10="DNF",999,(AV10+(5*AW10)+(AX10*10)-(AY10*5)))))</f>
        <v>35.9</v>
      </c>
      <c r="BA10" s="11">
        <f>IF(AZ10="",Default_Rank_Score,RANK(AZ10,AZ$4:AZ$64,1))</f>
        <v>18</v>
      </c>
      <c r="BB10" s="51">
        <v>15.89</v>
      </c>
      <c r="BC10" s="5">
        <v>0</v>
      </c>
      <c r="BD10" s="31"/>
      <c r="BE10" s="31"/>
      <c r="BF10" s="38">
        <f>IF((OR(BB10="",BB10="DNC")),"",IF(BB10="SDQ",BF$74,IF(BB10="DNF",999,(BB10+(5*BC10)+(BD10*10)-(BE10*5)))))</f>
        <v>15.89</v>
      </c>
      <c r="BG10" s="11">
        <f>IF(BF10="",Default_Rank_Score,RANK(BF10,BF$4:BF$64,1))</f>
        <v>5</v>
      </c>
      <c r="BH10" s="51">
        <v>19.940000000000001</v>
      </c>
      <c r="BI10" s="5">
        <v>0</v>
      </c>
      <c r="BJ10" s="31"/>
      <c r="BK10" s="31"/>
      <c r="BL10" s="38">
        <f>IF((OR(BH10="",BH10="DNC")),"",IF(BH10="SDQ",BL$74,IF(BH10="DNF",999,(BH10+(5*BI10)+(BJ10*10)-(BK10*5)))))</f>
        <v>19.940000000000001</v>
      </c>
      <c r="BM10" s="11">
        <f>IF(BL10="",Default_Rank_Score,RANK(BL10,BL$4:BL$64,1))</f>
        <v>2</v>
      </c>
      <c r="BN10" s="51">
        <v>21.18</v>
      </c>
      <c r="BO10" s="5">
        <v>1</v>
      </c>
      <c r="BP10" s="31"/>
      <c r="BQ10" s="31"/>
      <c r="BR10" s="38">
        <f>IF((OR(BN10="",BN10="DNC")),"",IF(BN10="SDQ",BR$74,IF(BN10="DNF",999,(BN10+(5*BO10)+(BP10*10)-(BQ10*5)))))</f>
        <v>26.18</v>
      </c>
      <c r="BS10" s="11">
        <f>IF(BR10="",Default_Rank_Score,RANK(BR10,BR$4:BR$64,1))</f>
        <v>15</v>
      </c>
    </row>
    <row r="11" spans="1:71" s="10" customFormat="1" x14ac:dyDescent="0.2">
      <c r="A11" s="61" t="s">
        <v>118</v>
      </c>
      <c r="B11" s="2"/>
      <c r="C11" s="1"/>
      <c r="D11" s="5">
        <v>4</v>
      </c>
      <c r="E11" s="6" t="s">
        <v>84</v>
      </c>
      <c r="F11" s="5"/>
      <c r="G11" s="66">
        <f>RANK(K11,K$4:K$64,1)</f>
        <v>6</v>
      </c>
      <c r="H11" s="66">
        <f>Q11+W11+AC11+AI11+AO11</f>
        <v>45</v>
      </c>
      <c r="I11" s="66">
        <f>IF(M11=0,1,0)+IF(S11=0,1,0)+IF(Y11=0,1,0)+IF(AE11=0,1,0)+IF(AK11=0,1,0)+IF(AQ11=0,1,0)+IF(AW11=0,1,0)+IF(BC11=0,1,0)+IF(BI11=0,1,0)+IF(BO11=0,1,0)</f>
        <v>8</v>
      </c>
      <c r="J11" s="66">
        <f>M11+S11+Y11+AE11+AK11+AQ11+AW11+BC11+BI11+BO11</f>
        <v>4</v>
      </c>
      <c r="K11" s="67">
        <f>P11+V11+AB11+AH11+AN11+AT11+AZ11+BF11+BL11+BR11</f>
        <v>226.02999999999997</v>
      </c>
      <c r="L11" s="51">
        <v>16.149999999999999</v>
      </c>
      <c r="M11" s="5">
        <v>0</v>
      </c>
      <c r="N11" s="31"/>
      <c r="O11" s="31"/>
      <c r="P11" s="38">
        <f>IF((OR(L11="",L11="DNC")),"",IF(L11="SDQ",P$74,IF(L11="DNF",999,(L11+(5*M11)+(N11*10)-(O11*5)))))</f>
        <v>16.149999999999999</v>
      </c>
      <c r="Q11" s="55">
        <f>IF(P11="",Default_Rank_Score,RANK(P11,P$4:P$64,1))</f>
        <v>2</v>
      </c>
      <c r="R11" s="51">
        <v>27.35</v>
      </c>
      <c r="S11" s="5">
        <v>0</v>
      </c>
      <c r="T11" s="31"/>
      <c r="U11" s="31"/>
      <c r="V11" s="38">
        <f>IF((OR(R11="",R11="DNC")),"",IF(R11="SDQ",V$74,IF(R11="DNF",999,(R11+(5*S11)+(T11*10)-(U11*5)))))</f>
        <v>27.35</v>
      </c>
      <c r="W11" s="57">
        <f>IF(V11="",Default_Rank_Score,RANK(V11,V$4:V$64,1))</f>
        <v>36</v>
      </c>
      <c r="X11" s="51">
        <v>19.98</v>
      </c>
      <c r="Y11" s="5">
        <v>0</v>
      </c>
      <c r="Z11" s="31"/>
      <c r="AA11" s="31"/>
      <c r="AB11" s="38">
        <f>IF((OR(X11="",X11="DNC")),"",IF(X11="SDQ",AB$74,IF(X11="DNF",999,(X11+(5*Y11)+(Z11*10)-(AA11*5)))))</f>
        <v>19.98</v>
      </c>
      <c r="AC11" s="57">
        <f>IF(AB11="",Default_Rank_Score,RANK(AB11,AB$4:AB$64,1))</f>
        <v>2</v>
      </c>
      <c r="AD11" s="51">
        <v>15.61</v>
      </c>
      <c r="AE11" s="5">
        <v>0</v>
      </c>
      <c r="AF11" s="31"/>
      <c r="AG11" s="31"/>
      <c r="AH11" s="38">
        <f>IF((OR(AD11="",AD11="DNC")),"",IF(AD11="SDQ",AH$74,IF(AD11="DNF",999,(AD11+(5*AE11)+(AF11*10)-(AG11*5)))))</f>
        <v>15.61</v>
      </c>
      <c r="AI11" s="57">
        <f>IF(AH11="",Default_Rank_Score,RANK(AH11,AH$4:AH$64,1))</f>
        <v>2</v>
      </c>
      <c r="AJ11" s="51">
        <v>26.89</v>
      </c>
      <c r="AK11" s="5">
        <v>0</v>
      </c>
      <c r="AL11" s="31"/>
      <c r="AM11" s="31"/>
      <c r="AN11" s="38">
        <f>IF((OR(AJ11="",AJ11="DNC")),"",IF(AJ11="SDQ",AN$74,IF(AJ11="DNF",999,(AJ11+(5*AK11)+(AL11*10)-(AM11*5)))))</f>
        <v>26.89</v>
      </c>
      <c r="AO11" s="11">
        <f>IF(AN11="",Default_Rank_Score,RANK(AN11,AN$4:AN$64,1))</f>
        <v>3</v>
      </c>
      <c r="AP11" s="51">
        <v>19.649999999999999</v>
      </c>
      <c r="AQ11" s="5">
        <v>0</v>
      </c>
      <c r="AR11" s="31"/>
      <c r="AS11" s="31"/>
      <c r="AT11" s="38">
        <f>IF((OR(AP11="",AP11="DNC")),"",IF(AP11="SDQ",AT$74,IF(AP11="DNF",999,(AP11+(5*AQ11)+(AR11*10)-(AS11*5)))))</f>
        <v>19.649999999999999</v>
      </c>
      <c r="AU11" s="11">
        <f>IF(AT11="",Default_Rank_Score,RANK(AT11,AT$4:AT$64,1))</f>
        <v>2</v>
      </c>
      <c r="AV11" s="51">
        <v>19.64</v>
      </c>
      <c r="AW11" s="5">
        <v>1</v>
      </c>
      <c r="AX11" s="31"/>
      <c r="AY11" s="31"/>
      <c r="AZ11" s="38">
        <f>IF((OR(AV11="",AV11="DNC")),"",IF(AV11="SDQ",AZ$74,IF(AV11="DNF",999,(AV11+(5*AW11)+(AX11*10)-(AY11*5)))))</f>
        <v>24.64</v>
      </c>
      <c r="BA11" s="11">
        <f>IF(AZ11="",Default_Rank_Score,RANK(AZ11,AZ$4:AZ$64,1))</f>
        <v>3</v>
      </c>
      <c r="BB11" s="51">
        <v>16.11</v>
      </c>
      <c r="BC11" s="5">
        <v>0</v>
      </c>
      <c r="BD11" s="31"/>
      <c r="BE11" s="31"/>
      <c r="BF11" s="38">
        <f>IF((OR(BB11="",BB11="DNC")),"",IF(BB11="SDQ",BF$74,IF(BB11="DNF",999,(BB11+(5*BC11)+(BD11*10)-(BE11*5)))))</f>
        <v>16.11</v>
      </c>
      <c r="BG11" s="11">
        <f>IF(BF11="",Default_Rank_Score,RANK(BF11,BF$4:BF$64,1))</f>
        <v>6</v>
      </c>
      <c r="BH11" s="51">
        <v>22.07</v>
      </c>
      <c r="BI11" s="5">
        <v>3</v>
      </c>
      <c r="BJ11" s="31"/>
      <c r="BK11" s="31"/>
      <c r="BL11" s="38">
        <f>IF((OR(BH11="",BH11="DNC")),"",IF(BH11="SDQ",BL$74,IF(BH11="DNF",999,(BH11+(5*BI11)+(BJ11*10)-(BK11*5)))))</f>
        <v>37.07</v>
      </c>
      <c r="BM11" s="11">
        <f>IF(BL11="",Default_Rank_Score,RANK(BL11,BL$4:BL$64,1))</f>
        <v>36</v>
      </c>
      <c r="BN11" s="51">
        <v>22.58</v>
      </c>
      <c r="BO11" s="5">
        <v>0</v>
      </c>
      <c r="BP11" s="31"/>
      <c r="BQ11" s="31"/>
      <c r="BR11" s="38">
        <f>IF((OR(BN11="",BN11="DNC")),"",IF(BN11="SDQ",BR$74,IF(BN11="DNF",999,(BN11+(5*BO11)+(BP11*10)-(BQ11*5)))))</f>
        <v>22.58</v>
      </c>
      <c r="BS11" s="11">
        <f>IF(BR11="",Default_Rank_Score,RANK(BR11,BR$4:BR$64,1))</f>
        <v>7</v>
      </c>
    </row>
    <row r="12" spans="1:71" s="10" customFormat="1" x14ac:dyDescent="0.2">
      <c r="A12" s="61" t="s">
        <v>109</v>
      </c>
      <c r="B12" s="2"/>
      <c r="C12" s="1"/>
      <c r="D12" s="5">
        <v>1</v>
      </c>
      <c r="E12" s="6" t="s">
        <v>85</v>
      </c>
      <c r="F12" s="5"/>
      <c r="G12" s="66">
        <f>RANK(K12,K$4:K$64,1)</f>
        <v>16</v>
      </c>
      <c r="H12" s="66">
        <f>Q12+W12+AC12+AI12+AO12</f>
        <v>118</v>
      </c>
      <c r="I12" s="66">
        <f>IF(M12=0,1,0)+IF(S12=0,1,0)+IF(Y12=0,1,0)+IF(AE12=0,1,0)+IF(AK12=0,1,0)+IF(AQ12=0,1,0)+IF(AW12=0,1,0)+IF(BC12=0,1,0)+IF(BI12=0,1,0)+IF(BO12=0,1,0)</f>
        <v>8</v>
      </c>
      <c r="J12" s="66">
        <f>M12+S12+Y12+AE12+AK12+AQ12+AW12+BC12+BI12+BO12</f>
        <v>2</v>
      </c>
      <c r="K12" s="67">
        <f>P12+V12+AB12+AH12+AN12+AT12+AZ12+BF12+BL12+BR12</f>
        <v>277.27999999999997</v>
      </c>
      <c r="L12" s="51">
        <v>22.57</v>
      </c>
      <c r="M12" s="5">
        <v>0</v>
      </c>
      <c r="N12" s="31"/>
      <c r="O12" s="31"/>
      <c r="P12" s="38">
        <f>IF((OR(L12="",L12="DNC")),"",IF(L12="SDQ",P$74,IF(L12="DNF",999,(L12+(5*M12)+(N12*10)-(O12*5)))))</f>
        <v>22.57</v>
      </c>
      <c r="Q12" s="55">
        <f>IF(P12="",Default_Rank_Score,RANK(P12,P$4:P$64,1))</f>
        <v>11</v>
      </c>
      <c r="R12" s="51">
        <v>18.5</v>
      </c>
      <c r="S12" s="5">
        <v>0</v>
      </c>
      <c r="T12" s="31"/>
      <c r="U12" s="31"/>
      <c r="V12" s="38">
        <f>IF((OR(R12="",R12="DNC")),"",IF(R12="SDQ",V$74,IF(R12="DNF",999,(R12+(5*S12)+(T12*10)-(U12*5)))))</f>
        <v>18.5</v>
      </c>
      <c r="W12" s="57">
        <f>IF(V12="",Default_Rank_Score,RANK(V12,V$4:V$64,1))</f>
        <v>16</v>
      </c>
      <c r="X12" s="51">
        <v>45.85</v>
      </c>
      <c r="Y12" s="5">
        <v>1</v>
      </c>
      <c r="Z12" s="31"/>
      <c r="AA12" s="31"/>
      <c r="AB12" s="38">
        <f>IF((OR(X12="",X12="DNC")),"",IF(X12="SDQ",AB$74,IF(X12="DNF",999,(X12+(5*Y12)+(Z12*10)-(AA12*5)))))</f>
        <v>50.85</v>
      </c>
      <c r="AC12" s="57">
        <f>IF(AB12="",Default_Rank_Score,RANK(AB12,AB$4:AB$64,1))</f>
        <v>47</v>
      </c>
      <c r="AD12" s="51">
        <v>23.45</v>
      </c>
      <c r="AE12" s="5">
        <v>0</v>
      </c>
      <c r="AF12" s="31"/>
      <c r="AG12" s="31"/>
      <c r="AH12" s="38">
        <f>IF((OR(AD12="",AD12="DNC")),"",IF(AD12="SDQ",AH$74,IF(AD12="DNF",999,(AD12+(5*AE12)+(AF12*10)-(AG12*5)))))</f>
        <v>23.45</v>
      </c>
      <c r="AI12" s="57">
        <f>IF(AH12="",Default_Rank_Score,RANK(AH12,AH$4:AH$64,1))</f>
        <v>16</v>
      </c>
      <c r="AJ12" s="51">
        <v>35.520000000000003</v>
      </c>
      <c r="AK12" s="5">
        <v>1</v>
      </c>
      <c r="AL12" s="31"/>
      <c r="AM12" s="31"/>
      <c r="AN12" s="38">
        <f>IF((OR(AJ12="",AJ12="DNC")),"",IF(AJ12="SDQ",AN$74,IF(AJ12="DNF",999,(AJ12+(5*AK12)+(AL12*10)-(AM12*5)))))</f>
        <v>40.520000000000003</v>
      </c>
      <c r="AO12" s="11">
        <f>IF(AN12="",Default_Rank_Score,RANK(AN12,AN$4:AN$64,1))</f>
        <v>28</v>
      </c>
      <c r="AP12" s="51">
        <v>23.73</v>
      </c>
      <c r="AQ12" s="5">
        <v>0</v>
      </c>
      <c r="AR12" s="31"/>
      <c r="AS12" s="31"/>
      <c r="AT12" s="38">
        <f>IF((OR(AP12="",AP12="DNC")),"",IF(AP12="SDQ",AT$74,IF(AP12="DNF",999,(AP12+(5*AQ12)+(AR12*10)-(AS12*5)))))</f>
        <v>23.73</v>
      </c>
      <c r="AU12" s="11">
        <f>IF(AT12="",Default_Rank_Score,RANK(AT12,AT$4:AT$64,1))</f>
        <v>12</v>
      </c>
      <c r="AV12" s="51">
        <v>23.98</v>
      </c>
      <c r="AW12" s="5">
        <v>0</v>
      </c>
      <c r="AX12" s="31"/>
      <c r="AY12" s="31"/>
      <c r="AZ12" s="38">
        <f>IF((OR(AV12="",AV12="DNC")),"",IF(AV12="SDQ",AZ$74,IF(AV12="DNF",999,(AV12+(5*AW12)+(AX12*10)-(AY12*5)))))</f>
        <v>23.98</v>
      </c>
      <c r="BA12" s="11">
        <f>IF(AZ12="",Default_Rank_Score,RANK(AZ12,AZ$4:AZ$64,1))</f>
        <v>1</v>
      </c>
      <c r="BB12" s="51">
        <v>19.010000000000002</v>
      </c>
      <c r="BC12" s="5">
        <v>0</v>
      </c>
      <c r="BD12" s="31"/>
      <c r="BE12" s="31"/>
      <c r="BF12" s="38">
        <f>IF((OR(BB12="",BB12="DNC")),"",IF(BB12="SDQ",BF$74,IF(BB12="DNF",999,(BB12+(5*BC12)+(BD12*10)-(BE12*5)))))</f>
        <v>19.010000000000002</v>
      </c>
      <c r="BG12" s="11">
        <f>IF(BF12="",Default_Rank_Score,RANK(BF12,BF$4:BF$64,1))</f>
        <v>14</v>
      </c>
      <c r="BH12" s="51">
        <v>26.17</v>
      </c>
      <c r="BI12" s="5">
        <v>0</v>
      </c>
      <c r="BJ12" s="31"/>
      <c r="BK12" s="31"/>
      <c r="BL12" s="38">
        <f>IF((OR(BH12="",BH12="DNC")),"",IF(BH12="SDQ",BL$74,IF(BH12="DNF",999,(BH12+(5*BI12)+(BJ12*10)-(BK12*5)))))</f>
        <v>26.17</v>
      </c>
      <c r="BM12" s="11">
        <f>IF(BL12="",Default_Rank_Score,RANK(BL12,BL$4:BL$64,1))</f>
        <v>15</v>
      </c>
      <c r="BN12" s="51">
        <v>28.5</v>
      </c>
      <c r="BO12" s="5">
        <v>0</v>
      </c>
      <c r="BP12" s="31"/>
      <c r="BQ12" s="31"/>
      <c r="BR12" s="38">
        <f>IF((OR(BN12="",BN12="DNC")),"",IF(BN12="SDQ",BR$74,IF(BN12="DNF",999,(BN12+(5*BO12)+(BP12*10)-(BQ12*5)))))</f>
        <v>28.5</v>
      </c>
      <c r="BS12" s="11">
        <f>IF(BR12="",Default_Rank_Score,RANK(BR12,BR$4:BR$64,1))</f>
        <v>17</v>
      </c>
    </row>
    <row r="13" spans="1:71" s="10" customFormat="1" x14ac:dyDescent="0.2">
      <c r="A13" s="61" t="s">
        <v>92</v>
      </c>
      <c r="B13" s="2"/>
      <c r="C13" s="1"/>
      <c r="D13" s="5">
        <v>1</v>
      </c>
      <c r="E13" s="6" t="s">
        <v>81</v>
      </c>
      <c r="F13" s="5"/>
      <c r="G13" s="66">
        <f>RANK(K13,K$4:K$64,1)</f>
        <v>30</v>
      </c>
      <c r="H13" s="66">
        <f>Q13+W13+AC13+AI13+AO13</f>
        <v>145</v>
      </c>
      <c r="I13" s="66">
        <f>IF(M13=0,1,0)+IF(S13=0,1,0)+IF(Y13=0,1,0)+IF(AE13=0,1,0)+IF(AK13=0,1,0)+IF(AQ13=0,1,0)+IF(AW13=0,1,0)+IF(BC13=0,1,0)+IF(BI13=0,1,0)+IF(BO13=0,1,0)</f>
        <v>8</v>
      </c>
      <c r="J13" s="66">
        <f>M13+S13+Y13+AE13+AK13+AQ13+AW13+BC13+BI13+BO13</f>
        <v>2</v>
      </c>
      <c r="K13" s="67">
        <f>P13+V13+AB13+AH13+AN13+AT13+AZ13+BF13+BL13+BR13</f>
        <v>324.89999999999998</v>
      </c>
      <c r="L13" s="51">
        <v>31.61</v>
      </c>
      <c r="M13" s="5">
        <v>1</v>
      </c>
      <c r="N13" s="31"/>
      <c r="O13" s="31"/>
      <c r="P13" s="38">
        <f>IF((OR(L13="",L13="DNC")),"",IF(L13="SDQ",P$74,IF(L13="DNF",999,(L13+(5*M13)+(N13*10)-(O13*5)))))</f>
        <v>36.61</v>
      </c>
      <c r="Q13" s="55">
        <f>IF(P13="",Default_Rank_Score,RANK(P13,P$4:P$64,1))</f>
        <v>35</v>
      </c>
      <c r="R13" s="51">
        <v>22.7</v>
      </c>
      <c r="S13" s="5">
        <v>0</v>
      </c>
      <c r="T13" s="31"/>
      <c r="U13" s="31"/>
      <c r="V13" s="38">
        <f>IF((OR(R13="",R13="DNC")),"",IF(R13="SDQ",V$74,IF(R13="DNF",999,(R13+(5*S13)+(T13*10)-(U13*5)))))</f>
        <v>22.7</v>
      </c>
      <c r="W13" s="57">
        <f>IF(V13="",Default_Rank_Score,RANK(V13,V$4:V$64,1))</f>
        <v>24</v>
      </c>
      <c r="X13" s="51">
        <v>35.74</v>
      </c>
      <c r="Y13" s="5">
        <v>0</v>
      </c>
      <c r="Z13" s="31"/>
      <c r="AA13" s="31"/>
      <c r="AB13" s="38">
        <f>IF((OR(X13="",X13="DNC")),"",IF(X13="SDQ",AB$74,IF(X13="DNF",999,(X13+(5*Y13)+(Z13*10)-(AA13*5)))))</f>
        <v>35.74</v>
      </c>
      <c r="AC13" s="57">
        <f>IF(AB13="",Default_Rank_Score,RANK(AB13,AB$4:AB$64,1))</f>
        <v>31</v>
      </c>
      <c r="AD13" s="51">
        <v>29.11</v>
      </c>
      <c r="AE13" s="5">
        <v>0</v>
      </c>
      <c r="AF13" s="31"/>
      <c r="AG13" s="31"/>
      <c r="AH13" s="38">
        <f>IF((OR(AD13="",AD13="DNC")),"",IF(AD13="SDQ",AH$74,IF(AD13="DNF",999,(AD13+(5*AE13)+(AF13*10)-(AG13*5)))))</f>
        <v>29.11</v>
      </c>
      <c r="AI13" s="57">
        <f>IF(AH13="",Default_Rank_Score,RANK(AH13,AH$4:AH$64,1))</f>
        <v>29</v>
      </c>
      <c r="AJ13" s="51">
        <v>38.159999999999997</v>
      </c>
      <c r="AK13" s="5">
        <v>0</v>
      </c>
      <c r="AL13" s="31"/>
      <c r="AM13" s="31"/>
      <c r="AN13" s="38">
        <f>IF((OR(AJ13="",AJ13="DNC")),"",IF(AJ13="SDQ",AN$74,IF(AJ13="DNF",999,(AJ13+(5*AK13)+(AL13*10)-(AM13*5)))))</f>
        <v>38.159999999999997</v>
      </c>
      <c r="AO13" s="11">
        <f>IF(AN13="",Default_Rank_Score,RANK(AN13,AN$4:AN$64,1))</f>
        <v>26</v>
      </c>
      <c r="AP13" s="51">
        <v>30.2</v>
      </c>
      <c r="AQ13" s="5">
        <v>0</v>
      </c>
      <c r="AR13" s="31"/>
      <c r="AS13" s="31"/>
      <c r="AT13" s="38">
        <f>IF((OR(AP13="",AP13="DNC")),"",IF(AP13="SDQ",AT$74,IF(AP13="DNF",999,(AP13+(5*AQ13)+(AR13*10)-(AS13*5)))))</f>
        <v>30.2</v>
      </c>
      <c r="AU13" s="11">
        <f>IF(AT13="",Default_Rank_Score,RANK(AT13,AT$4:AT$64,1))</f>
        <v>28</v>
      </c>
      <c r="AV13" s="51">
        <v>34.25</v>
      </c>
      <c r="AW13" s="5">
        <v>1</v>
      </c>
      <c r="AX13" s="31"/>
      <c r="AY13" s="31"/>
      <c r="AZ13" s="38">
        <f>IF((OR(AV13="",AV13="DNC")),"",IF(AV13="SDQ",AZ$74,IF(AV13="DNF",999,(AV13+(5*AW13)+(AX13*10)-(AY13*5)))))</f>
        <v>39.25</v>
      </c>
      <c r="BA13" s="11">
        <f>IF(AZ13="",Default_Rank_Score,RANK(AZ13,AZ$4:AZ$64,1))</f>
        <v>27</v>
      </c>
      <c r="BB13" s="51">
        <v>26.35</v>
      </c>
      <c r="BC13" s="5">
        <v>0</v>
      </c>
      <c r="BD13" s="31"/>
      <c r="BE13" s="31"/>
      <c r="BF13" s="38">
        <f>IF((OR(BB13="",BB13="DNC")),"",IF(BB13="SDQ",BF$74,IF(BB13="DNF",999,(BB13+(5*BC13)+(BD13*10)-(BE13*5)))))</f>
        <v>26.35</v>
      </c>
      <c r="BG13" s="11">
        <f>IF(BF13="",Default_Rank_Score,RANK(BF13,BF$4:BF$64,1))</f>
        <v>31</v>
      </c>
      <c r="BH13" s="51">
        <v>31.26</v>
      </c>
      <c r="BI13" s="5">
        <v>0</v>
      </c>
      <c r="BJ13" s="31"/>
      <c r="BK13" s="31"/>
      <c r="BL13" s="38">
        <f>IF((OR(BH13="",BH13="DNC")),"",IF(BH13="SDQ",BL$74,IF(BH13="DNF",999,(BH13+(5*BI13)+(BJ13*10)-(BK13*5)))))</f>
        <v>31.26</v>
      </c>
      <c r="BM13" s="11">
        <f>IF(BL13="",Default_Rank_Score,RANK(BL13,BL$4:BL$64,1))</f>
        <v>25</v>
      </c>
      <c r="BN13" s="51">
        <v>35.520000000000003</v>
      </c>
      <c r="BO13" s="5">
        <v>0</v>
      </c>
      <c r="BP13" s="31"/>
      <c r="BQ13" s="31"/>
      <c r="BR13" s="38">
        <f>IF((OR(BN13="",BN13="DNC")),"",IF(BN13="SDQ",BR$74,IF(BN13="DNF",999,(BN13+(5*BO13)+(BP13*10)-(BQ13*5)))))</f>
        <v>35.520000000000003</v>
      </c>
      <c r="BS13" s="11">
        <f>IF(BR13="",Default_Rank_Score,RANK(BR13,BR$4:BR$64,1))</f>
        <v>29</v>
      </c>
    </row>
    <row r="14" spans="1:71" s="10" customFormat="1" x14ac:dyDescent="0.2">
      <c r="A14" s="61" t="s">
        <v>93</v>
      </c>
      <c r="B14" s="2"/>
      <c r="C14" s="1"/>
      <c r="D14" s="5">
        <v>3</v>
      </c>
      <c r="E14" s="6" t="s">
        <v>94</v>
      </c>
      <c r="F14" s="5"/>
      <c r="G14" s="66">
        <f>RANK(K14,K$4:K$64,1)</f>
        <v>32</v>
      </c>
      <c r="H14" s="66">
        <f>Q14+W14+AC14+AI14+AO14</f>
        <v>134</v>
      </c>
      <c r="I14" s="66">
        <f>IF(M14=0,1,0)+IF(S14=0,1,0)+IF(Y14=0,1,0)+IF(AE14=0,1,0)+IF(AK14=0,1,0)+IF(AQ14=0,1,0)+IF(AW14=0,1,0)+IF(BC14=0,1,0)+IF(BI14=0,1,0)+IF(BO14=0,1,0)</f>
        <v>8</v>
      </c>
      <c r="J14" s="66">
        <f>M14+S14+Y14+AE14+AK14+AQ14+AW14+BC14+BI14+BO14</f>
        <v>3</v>
      </c>
      <c r="K14" s="67">
        <f>P14+V14+AB14+AH14+AN14+AT14+AZ14+BF14+BL14+BR14</f>
        <v>333.58</v>
      </c>
      <c r="L14" s="51">
        <v>35.14</v>
      </c>
      <c r="M14" s="5">
        <v>1</v>
      </c>
      <c r="N14" s="31"/>
      <c r="O14" s="31"/>
      <c r="P14" s="38">
        <f>IF((OR(L14="",L14="DNC")),"",IF(L14="SDQ",P$74,IF(L14="DNF",999,(L14+(5*M14)+(N14*10)-(O14*5)))))</f>
        <v>40.14</v>
      </c>
      <c r="Q14" s="55">
        <f>IF(P14="",Default_Rank_Score,RANK(P14,P$4:P$64,1))</f>
        <v>39</v>
      </c>
      <c r="R14" s="51">
        <v>27.15</v>
      </c>
      <c r="S14" s="5">
        <v>0</v>
      </c>
      <c r="T14" s="31"/>
      <c r="U14" s="31"/>
      <c r="V14" s="38">
        <f>IF((OR(R14="",R14="DNC")),"",IF(R14="SDQ",V$74,IF(R14="DNF",999,(R14+(5*S14)+(T14*10)-(U14*5)))))</f>
        <v>27.15</v>
      </c>
      <c r="W14" s="57">
        <f>IF(V14="",Default_Rank_Score,RANK(V14,V$4:V$64,1))</f>
        <v>34</v>
      </c>
      <c r="X14" s="51">
        <v>30.92</v>
      </c>
      <c r="Y14" s="5">
        <v>0</v>
      </c>
      <c r="Z14" s="31"/>
      <c r="AA14" s="31"/>
      <c r="AB14" s="38">
        <f>IF((OR(X14="",X14="DNC")),"",IF(X14="SDQ",AB$74,IF(X14="DNF",999,(X14+(5*Y14)+(Z14*10)-(AA14*5)))))</f>
        <v>30.92</v>
      </c>
      <c r="AC14" s="57">
        <f>IF(AB14="",Default_Rank_Score,RANK(AB14,AB$4:AB$64,1))</f>
        <v>22</v>
      </c>
      <c r="AD14" s="51">
        <v>25.92</v>
      </c>
      <c r="AE14" s="5">
        <v>0</v>
      </c>
      <c r="AF14" s="31"/>
      <c r="AG14" s="31"/>
      <c r="AH14" s="38">
        <f>IF((OR(AD14="",AD14="DNC")),"",IF(AD14="SDQ",AH$74,IF(AD14="DNF",999,(AD14+(5*AE14)+(AF14*10)-(AG14*5)))))</f>
        <v>25.92</v>
      </c>
      <c r="AI14" s="57">
        <f>IF(AH14="",Default_Rank_Score,RANK(AH14,AH$4:AH$64,1))</f>
        <v>22</v>
      </c>
      <c r="AJ14" s="51">
        <v>33.950000000000003</v>
      </c>
      <c r="AK14" s="5">
        <v>0</v>
      </c>
      <c r="AL14" s="31"/>
      <c r="AM14" s="31"/>
      <c r="AN14" s="38">
        <f>IF((OR(AJ14="",AJ14="DNC")),"",IF(AJ14="SDQ",AN$74,IF(AJ14="DNF",999,(AJ14+(5*AK14)+(AL14*10)-(AM14*5)))))</f>
        <v>33.950000000000003</v>
      </c>
      <c r="AO14" s="11">
        <f>IF(AN14="",Default_Rank_Score,RANK(AN14,AN$4:AN$64,1))</f>
        <v>17</v>
      </c>
      <c r="AP14" s="51">
        <v>29.44</v>
      </c>
      <c r="AQ14" s="5">
        <v>0</v>
      </c>
      <c r="AR14" s="31"/>
      <c r="AS14" s="31"/>
      <c r="AT14" s="38">
        <f>IF((OR(AP14="",AP14="DNC")),"",IF(AP14="SDQ",AT$74,IF(AP14="DNF",999,(AP14+(5*AQ14)+(AR14*10)-(AS14*5)))))</f>
        <v>29.44</v>
      </c>
      <c r="AU14" s="11">
        <f>IF(AT14="",Default_Rank_Score,RANK(AT14,AT$4:AT$64,1))</f>
        <v>24</v>
      </c>
      <c r="AV14" s="51">
        <v>27.53</v>
      </c>
      <c r="AW14" s="5">
        <v>2</v>
      </c>
      <c r="AX14" s="31"/>
      <c r="AY14" s="31"/>
      <c r="AZ14" s="38">
        <f>IF((OR(AV14="",AV14="DNC")),"",IF(AV14="SDQ",AZ$74,IF(AV14="DNF",999,(AV14+(5*AW14)+(AX14*10)-(AY14*5)))))</f>
        <v>37.53</v>
      </c>
      <c r="BA14" s="11">
        <f>IF(AZ14="",Default_Rank_Score,RANK(AZ14,AZ$4:AZ$64,1))</f>
        <v>24</v>
      </c>
      <c r="BB14" s="51">
        <v>24.39</v>
      </c>
      <c r="BC14" s="5">
        <v>0</v>
      </c>
      <c r="BD14" s="31"/>
      <c r="BE14" s="31"/>
      <c r="BF14" s="38">
        <f>IF((OR(BB14="",BB14="DNC")),"",IF(BB14="SDQ",BF$74,IF(BB14="DNF",999,(BB14+(5*BC14)+(BD14*10)-(BE14*5)))))</f>
        <v>24.39</v>
      </c>
      <c r="BG14" s="11">
        <f>IF(BF14="",Default_Rank_Score,RANK(BF14,BF$4:BF$64,1))</f>
        <v>28</v>
      </c>
      <c r="BH14" s="51">
        <v>36.99</v>
      </c>
      <c r="BI14" s="5">
        <v>0</v>
      </c>
      <c r="BJ14" s="31"/>
      <c r="BK14" s="31"/>
      <c r="BL14" s="38">
        <f>IF((OR(BH14="",BH14="DNC")),"",IF(BH14="SDQ",BL$74,IF(BH14="DNF",999,(BH14+(5*BI14)+(BJ14*10)-(BK14*5)))))</f>
        <v>36.99</v>
      </c>
      <c r="BM14" s="11">
        <f>IF(BL14="",Default_Rank_Score,RANK(BL14,BL$4:BL$64,1))</f>
        <v>35</v>
      </c>
      <c r="BN14" s="51">
        <v>47.15</v>
      </c>
      <c r="BO14" s="5">
        <v>0</v>
      </c>
      <c r="BP14" s="31"/>
      <c r="BQ14" s="31"/>
      <c r="BR14" s="38">
        <f>IF((OR(BN14="",BN14="DNC")),"",IF(BN14="SDQ",BR$74,IF(BN14="DNF",999,(BN14+(5*BO14)+(BP14*10)-(BQ14*5)))))</f>
        <v>47.15</v>
      </c>
      <c r="BS14" s="11">
        <f>IF(BR14="",Default_Rank_Score,RANK(BR14,BR$4:BR$64,1))</f>
        <v>42</v>
      </c>
    </row>
    <row r="15" spans="1:71" s="10" customFormat="1" x14ac:dyDescent="0.2">
      <c r="A15" s="61" t="s">
        <v>84</v>
      </c>
      <c r="B15" s="2"/>
      <c r="C15" s="1"/>
      <c r="D15" s="5">
        <v>1</v>
      </c>
      <c r="E15" s="6" t="s">
        <v>85</v>
      </c>
      <c r="F15" s="5"/>
      <c r="G15" s="66">
        <f>RANK(K15,K$4:K$64,1)</f>
        <v>41</v>
      </c>
      <c r="H15" s="66">
        <f>Q15+W15+AC15+AI15+AO15</f>
        <v>208</v>
      </c>
      <c r="I15" s="66">
        <f>IF(M15=0,1,0)+IF(S15=0,1,0)+IF(Y15=0,1,0)+IF(AE15=0,1,0)+IF(AK15=0,1,0)+IF(AQ15=0,1,0)+IF(AW15=0,1,0)+IF(BC15=0,1,0)+IF(BI15=0,1,0)+IF(BO15=0,1,0)</f>
        <v>8</v>
      </c>
      <c r="J15" s="66">
        <f>M15+S15+Y15+AE15+AK15+AQ15+AW15+BC15+BI15+BO15</f>
        <v>2</v>
      </c>
      <c r="K15" s="67">
        <f>P15+V15+AB15+AH15+AN15+AT15+AZ15+BF15+BL15+BR15</f>
        <v>410.66</v>
      </c>
      <c r="L15" s="51">
        <v>42.26</v>
      </c>
      <c r="M15" s="5">
        <v>0</v>
      </c>
      <c r="N15" s="31"/>
      <c r="O15" s="31"/>
      <c r="P15" s="38">
        <f>IF((OR(L15="",L15="DNC")),"",IF(L15="SDQ",P$74,IF(L15="DNF",999,(L15+(5*M15)+(N15*10)-(O15*5)))))</f>
        <v>42.26</v>
      </c>
      <c r="Q15" s="55">
        <f>IF(P15="",Default_Rank_Score,RANK(P15,P$4:P$64,1))</f>
        <v>41</v>
      </c>
      <c r="R15" s="51">
        <v>29.41</v>
      </c>
      <c r="S15" s="5">
        <v>0</v>
      </c>
      <c r="T15" s="31"/>
      <c r="U15" s="31"/>
      <c r="V15" s="38">
        <f>IF((OR(R15="",R15="DNC")),"",IF(R15="SDQ",V$74,IF(R15="DNF",999,(R15+(5*S15)+(T15*10)-(U15*5)))))</f>
        <v>29.41</v>
      </c>
      <c r="W15" s="57">
        <f>IF(V15="",Default_Rank_Score,RANK(V15,V$4:V$64,1))</f>
        <v>40</v>
      </c>
      <c r="X15" s="51">
        <v>45.55</v>
      </c>
      <c r="Y15" s="5">
        <v>1</v>
      </c>
      <c r="Z15" s="31"/>
      <c r="AA15" s="31"/>
      <c r="AB15" s="38">
        <f>IF((OR(X15="",X15="DNC")),"",IF(X15="SDQ",AB$74,IF(X15="DNF",999,(X15+(5*Y15)+(Z15*10)-(AA15*5)))))</f>
        <v>50.55</v>
      </c>
      <c r="AC15" s="57">
        <f>IF(AB15="",Default_Rank_Score,RANK(AB15,AB$4:AB$64,1))</f>
        <v>46</v>
      </c>
      <c r="AD15" s="51">
        <v>33.39</v>
      </c>
      <c r="AE15" s="5">
        <v>0</v>
      </c>
      <c r="AF15" s="31"/>
      <c r="AG15" s="31"/>
      <c r="AH15" s="38">
        <f>IF((OR(AD15="",AD15="DNC")),"",IF(AD15="SDQ",AH$74,IF(AD15="DNF",999,(AD15+(5*AE15)+(AF15*10)-(AG15*5)))))</f>
        <v>33.39</v>
      </c>
      <c r="AI15" s="57">
        <f>IF(AH15="",Default_Rank_Score,RANK(AH15,AH$4:AH$64,1))</f>
        <v>39</v>
      </c>
      <c r="AJ15" s="51">
        <v>53.71</v>
      </c>
      <c r="AK15" s="5">
        <v>0</v>
      </c>
      <c r="AL15" s="31"/>
      <c r="AM15" s="31"/>
      <c r="AN15" s="38">
        <f>IF((OR(AJ15="",AJ15="DNC")),"",IF(AJ15="SDQ",AN$74,IF(AJ15="DNF",999,(AJ15+(5*AK15)+(AL15*10)-(AM15*5)))))</f>
        <v>53.71</v>
      </c>
      <c r="AO15" s="11">
        <f>IF(AN15="",Default_Rank_Score,RANK(AN15,AN$4:AN$64,1))</f>
        <v>42</v>
      </c>
      <c r="AP15" s="51">
        <v>37.68</v>
      </c>
      <c r="AQ15" s="5">
        <v>0</v>
      </c>
      <c r="AR15" s="31"/>
      <c r="AS15" s="31"/>
      <c r="AT15" s="38">
        <f>IF((OR(AP15="",AP15="DNC")),"",IF(AP15="SDQ",AT$74,IF(AP15="DNF",999,(AP15+(5*AQ15)+(AR15*10)-(AS15*5)))))</f>
        <v>37.68</v>
      </c>
      <c r="AU15" s="11">
        <f>IF(AT15="",Default_Rank_Score,RANK(AT15,AT$4:AT$64,1))</f>
        <v>38</v>
      </c>
      <c r="AV15" s="51">
        <v>41.25</v>
      </c>
      <c r="AW15" s="5">
        <v>1</v>
      </c>
      <c r="AX15" s="31"/>
      <c r="AY15" s="31"/>
      <c r="AZ15" s="38">
        <f>IF((OR(AV15="",AV15="DNC")),"",IF(AV15="SDQ",AZ$74,IF(AV15="DNF",999,(AV15+(5*AW15)+(AX15*10)-(AY15*5)))))</f>
        <v>46.25</v>
      </c>
      <c r="BA15" s="11">
        <f>IF(AZ15="",Default_Rank_Score,RANK(AZ15,AZ$4:AZ$64,1))</f>
        <v>37</v>
      </c>
      <c r="BB15" s="51">
        <v>32.5</v>
      </c>
      <c r="BC15" s="5">
        <v>0</v>
      </c>
      <c r="BD15" s="31"/>
      <c r="BE15" s="31"/>
      <c r="BF15" s="38">
        <f>IF((OR(BB15="",BB15="DNC")),"",IF(BB15="SDQ",BF$74,IF(BB15="DNF",999,(BB15+(5*BC15)+(BD15*10)-(BE15*5)))))</f>
        <v>32.5</v>
      </c>
      <c r="BG15" s="11">
        <f>IF(BF15="",Default_Rank_Score,RANK(BF15,BF$4:BF$64,1))</f>
        <v>37</v>
      </c>
      <c r="BH15" s="51">
        <v>38.229999999999997</v>
      </c>
      <c r="BI15" s="5">
        <v>0</v>
      </c>
      <c r="BJ15" s="31"/>
      <c r="BK15" s="31"/>
      <c r="BL15" s="38">
        <f>IF((OR(BH15="",BH15="DNC")),"",IF(BH15="SDQ",BL$74,IF(BH15="DNF",999,(BH15+(5*BI15)+(BJ15*10)-(BK15*5)))))</f>
        <v>38.229999999999997</v>
      </c>
      <c r="BM15" s="11">
        <f>IF(BL15="",Default_Rank_Score,RANK(BL15,BL$4:BL$64,1))</f>
        <v>37</v>
      </c>
      <c r="BN15" s="51">
        <v>46.68</v>
      </c>
      <c r="BO15" s="5">
        <v>0</v>
      </c>
      <c r="BP15" s="31"/>
      <c r="BQ15" s="31"/>
      <c r="BR15" s="38">
        <f>IF((OR(BN15="",BN15="DNC")),"",IF(BN15="SDQ",BR$74,IF(BN15="DNF",999,(BN15+(5*BO15)+(BP15*10)-(BQ15*5)))))</f>
        <v>46.68</v>
      </c>
      <c r="BS15" s="11">
        <f>IF(BR15="",Default_Rank_Score,RANK(BR15,BR$4:BR$64,1))</f>
        <v>41</v>
      </c>
    </row>
    <row r="16" spans="1:71" s="10" customFormat="1" x14ac:dyDescent="0.2">
      <c r="A16" s="61" t="s">
        <v>126</v>
      </c>
      <c r="B16" s="2"/>
      <c r="C16" s="1"/>
      <c r="D16" s="5">
        <v>1</v>
      </c>
      <c r="E16" s="6" t="s">
        <v>85</v>
      </c>
      <c r="F16" s="5"/>
      <c r="G16" s="66">
        <f>RANK(K16,K$4:K$64,1)</f>
        <v>56</v>
      </c>
      <c r="H16" s="66">
        <f>Q16+W16+AC16+AI16+AO16</f>
        <v>288</v>
      </c>
      <c r="I16" s="66">
        <f>IF(M16=0,1,0)+IF(S16=0,1,0)+IF(Y16=0,1,0)+IF(AE16=0,1,0)+IF(AK16=0,1,0)+IF(AQ16=0,1,0)+IF(AW16=0,1,0)+IF(BC16=0,1,0)+IF(BI16=0,1,0)+IF(BO16=0,1,0)</f>
        <v>8</v>
      </c>
      <c r="J16" s="66">
        <f>M16+S16+Y16+AE16+AK16+AQ16+AW16+BC16+BI16+BO16</f>
        <v>2</v>
      </c>
      <c r="K16" s="67">
        <f>P16+V16+AB16+AH16+AN16+AT16+AZ16+BF16+BL16+BR16</f>
        <v>815.23</v>
      </c>
      <c r="L16" s="51">
        <v>90.32</v>
      </c>
      <c r="M16" s="5">
        <v>0</v>
      </c>
      <c r="N16" s="31"/>
      <c r="O16" s="31"/>
      <c r="P16" s="38">
        <f>IF((OR(L16="",L16="DNC")),"",IF(L16="SDQ",P$74,IF(L16="DNF",999,(L16+(5*M16)+(N16*10)-(O16*5)))))</f>
        <v>90.32</v>
      </c>
      <c r="Q16" s="55">
        <f>IF(P16="",Default_Rank_Score,RANK(P16,P$4:P$64,1))</f>
        <v>59</v>
      </c>
      <c r="R16" s="51">
        <v>56.16</v>
      </c>
      <c r="S16" s="5">
        <v>0</v>
      </c>
      <c r="T16" s="31"/>
      <c r="U16" s="31"/>
      <c r="V16" s="38">
        <f>IF((OR(R16="",R16="DNC")),"",IF(R16="SDQ",V$74,IF(R16="DNF",999,(R16+(5*S16)+(T16*10)-(U16*5)))))</f>
        <v>56.16</v>
      </c>
      <c r="W16" s="57">
        <f>IF(V16="",Default_Rank_Score,RANK(V16,V$4:V$64,1))</f>
        <v>58</v>
      </c>
      <c r="X16" s="51">
        <v>92.06</v>
      </c>
      <c r="Y16" s="5">
        <v>0</v>
      </c>
      <c r="Z16" s="31"/>
      <c r="AA16" s="31"/>
      <c r="AB16" s="38">
        <f>IF((OR(X16="",X16="DNC")),"",IF(X16="SDQ",AB$74,IF(X16="DNF",999,(X16+(5*Y16)+(Z16*10)-(AA16*5)))))</f>
        <v>92.06</v>
      </c>
      <c r="AC16" s="57">
        <f>IF(AB16="",Default_Rank_Score,RANK(AB16,AB$4:AB$64,1))</f>
        <v>57</v>
      </c>
      <c r="AD16" s="51">
        <v>79.91</v>
      </c>
      <c r="AE16" s="5">
        <v>0</v>
      </c>
      <c r="AF16" s="31"/>
      <c r="AG16" s="31"/>
      <c r="AH16" s="38">
        <f>IF((OR(AD16="",AD16="DNC")),"",IF(AD16="SDQ",AH$74,IF(AD16="DNF",999,(AD16+(5*AE16)+(AF16*10)-(AG16*5)))))</f>
        <v>79.91</v>
      </c>
      <c r="AI16" s="57">
        <f>IF(AH16="",Default_Rank_Score,RANK(AH16,AH$4:AH$64,1))</f>
        <v>57</v>
      </c>
      <c r="AJ16" s="51">
        <v>95.88</v>
      </c>
      <c r="AK16" s="5">
        <v>0</v>
      </c>
      <c r="AL16" s="31"/>
      <c r="AM16" s="31"/>
      <c r="AN16" s="38">
        <f>IF((OR(AJ16="",AJ16="DNC")),"",IF(AJ16="SDQ",AN$74,IF(AJ16="DNF",999,(AJ16+(5*AK16)+(AL16*10)-(AM16*5)))))</f>
        <v>95.88</v>
      </c>
      <c r="AO16" s="11">
        <f>IF(AN16="",Default_Rank_Score,RANK(AN16,AN$4:AN$64,1))</f>
        <v>57</v>
      </c>
      <c r="AP16" s="51">
        <v>88.31</v>
      </c>
      <c r="AQ16" s="5">
        <v>1</v>
      </c>
      <c r="AR16" s="31"/>
      <c r="AS16" s="31"/>
      <c r="AT16" s="38">
        <f>IF((OR(AP16="",AP16="DNC")),"",IF(AP16="SDQ",AT$74,IF(AP16="DNF",999,(AP16+(5*AQ16)+(AR16*10)-(AS16*5)))))</f>
        <v>93.31</v>
      </c>
      <c r="AU16" s="11">
        <f>IF(AT16="",Default_Rank_Score,RANK(AT16,AT$4:AT$64,1))</f>
        <v>57</v>
      </c>
      <c r="AV16" s="51">
        <v>71.87</v>
      </c>
      <c r="AW16" s="5">
        <v>1</v>
      </c>
      <c r="AX16" s="31"/>
      <c r="AY16" s="31"/>
      <c r="AZ16" s="38">
        <f>IF((OR(AV16="",AV16="DNC")),"",IF(AV16="SDQ",AZ$74,IF(AV16="DNF",999,(AV16+(5*AW16)+(AX16*10)-(AY16*5)))))</f>
        <v>76.87</v>
      </c>
      <c r="BA16" s="11">
        <f>IF(AZ16="",Default_Rank_Score,RANK(AZ16,AZ$4:AZ$64,1))</f>
        <v>56</v>
      </c>
      <c r="BB16" s="51">
        <v>66.84</v>
      </c>
      <c r="BC16" s="5">
        <v>0</v>
      </c>
      <c r="BD16" s="31"/>
      <c r="BE16" s="31"/>
      <c r="BF16" s="38">
        <f>IF((OR(BB16="",BB16="DNC")),"",IF(BB16="SDQ",BF$74,IF(BB16="DNF",999,(BB16+(5*BC16)+(BD16*10)-(BE16*5)))))</f>
        <v>66.84</v>
      </c>
      <c r="BG16" s="11">
        <f>IF(BF16="",Default_Rank_Score,RANK(BF16,BF$4:BF$64,1))</f>
        <v>58</v>
      </c>
      <c r="BH16" s="51">
        <v>82.71</v>
      </c>
      <c r="BI16" s="5">
        <v>0</v>
      </c>
      <c r="BJ16" s="31"/>
      <c r="BK16" s="31"/>
      <c r="BL16" s="38">
        <f>IF((OR(BH16="",BH16="DNC")),"",IF(BH16="SDQ",BL$74,IF(BH16="DNF",999,(BH16+(5*BI16)+(BJ16*10)-(BK16*5)))))</f>
        <v>82.71</v>
      </c>
      <c r="BM16" s="11">
        <f>IF(BL16="",Default_Rank_Score,RANK(BL16,BL$4:BL$64,1))</f>
        <v>59</v>
      </c>
      <c r="BN16" s="51">
        <v>81.17</v>
      </c>
      <c r="BO16" s="5">
        <v>0</v>
      </c>
      <c r="BP16" s="31"/>
      <c r="BQ16" s="31"/>
      <c r="BR16" s="38">
        <f>IF((OR(BN16="",BN16="DNC")),"",IF(BN16="SDQ",BR$74,IF(BN16="DNF",999,(BN16+(5*BO16)+(BP16*10)-(BQ16*5)))))</f>
        <v>81.17</v>
      </c>
      <c r="BS16" s="11">
        <f>IF(BR16="",Default_Rank_Score,RANK(BR16,BR$4:BR$64,1))</f>
        <v>59</v>
      </c>
    </row>
    <row r="17" spans="1:71" s="10" customFormat="1" x14ac:dyDescent="0.2">
      <c r="A17" s="61" t="s">
        <v>87</v>
      </c>
      <c r="B17" s="2"/>
      <c r="C17" s="1"/>
      <c r="D17" s="5">
        <v>3</v>
      </c>
      <c r="E17" s="6" t="s">
        <v>88</v>
      </c>
      <c r="F17" s="5"/>
      <c r="G17" s="66">
        <f>RANK(K17,K$4:K$64,1)</f>
        <v>15</v>
      </c>
      <c r="H17" s="66">
        <f>Q17+W17+AC17+AI17+AO17</f>
        <v>114</v>
      </c>
      <c r="I17" s="66">
        <f>IF(M17=0,1,0)+IF(S17=0,1,0)+IF(Y17=0,1,0)+IF(AE17=0,1,0)+IF(AK17=0,1,0)+IF(AQ17=0,1,0)+IF(AW17=0,1,0)+IF(BC17=0,1,0)+IF(BI17=0,1,0)+IF(BO17=0,1,0)</f>
        <v>7</v>
      </c>
      <c r="J17" s="66">
        <f>M17+S17+Y17+AE17+AK17+AQ17+AW17+BC17+BI17+BO17</f>
        <v>4</v>
      </c>
      <c r="K17" s="67">
        <f>P17+V17+AB17+AH17+AN17+AT17+AZ17+BF17+BL17+BR17</f>
        <v>275.77</v>
      </c>
      <c r="L17" s="51">
        <v>24.78</v>
      </c>
      <c r="M17" s="5">
        <v>0</v>
      </c>
      <c r="N17" s="31"/>
      <c r="O17" s="31"/>
      <c r="P17" s="38">
        <f>IF((OR(L17="",L17="DNC")),"",IF(L17="SDQ",P$74,IF(L17="DNF",999,(L17+(5*M17)+(N17*10)-(O17*5)))))</f>
        <v>24.78</v>
      </c>
      <c r="Q17" s="55">
        <f>IF(P17="",Default_Rank_Score,RANK(P17,P$4:P$64,1))</f>
        <v>17</v>
      </c>
      <c r="R17" s="51">
        <v>22.33</v>
      </c>
      <c r="S17" s="5">
        <v>0</v>
      </c>
      <c r="T17" s="31"/>
      <c r="U17" s="31"/>
      <c r="V17" s="38">
        <f>IF((OR(R17="",R17="DNC")),"",IF(R17="SDQ",V$74,IF(R17="DNF",999,(R17+(5*S17)+(T17*10)-(U17*5)))))</f>
        <v>22.33</v>
      </c>
      <c r="W17" s="57">
        <f>IF(V17="",Default_Rank_Score,RANK(V17,V$4:V$64,1))</f>
        <v>23</v>
      </c>
      <c r="X17" s="51">
        <v>28.3</v>
      </c>
      <c r="Y17" s="5">
        <v>0</v>
      </c>
      <c r="Z17" s="31"/>
      <c r="AA17" s="31"/>
      <c r="AB17" s="38">
        <f>IF((OR(X17="",X17="DNC")),"",IF(X17="SDQ",AB$74,IF(X17="DNF",999,(X17+(5*Y17)+(Z17*10)-(AA17*5)))))</f>
        <v>28.3</v>
      </c>
      <c r="AC17" s="57">
        <f>IF(AB17="",Default_Rank_Score,RANK(AB17,AB$4:AB$64,1))</f>
        <v>15</v>
      </c>
      <c r="AD17" s="51">
        <v>20.28</v>
      </c>
      <c r="AE17" s="5">
        <v>2</v>
      </c>
      <c r="AF17" s="31"/>
      <c r="AG17" s="31"/>
      <c r="AH17" s="38">
        <f>IF((OR(AD17="",AD17="DNC")),"",IF(AD17="SDQ",AH$74,IF(AD17="DNF",999,(AD17+(5*AE17)+(AF17*10)-(AG17*5)))))</f>
        <v>30.28</v>
      </c>
      <c r="AI17" s="57">
        <f>IF(AH17="",Default_Rank_Score,RANK(AH17,AH$4:AH$64,1))</f>
        <v>32</v>
      </c>
      <c r="AJ17" s="51">
        <v>33.479999999999997</v>
      </c>
      <c r="AK17" s="5">
        <v>1</v>
      </c>
      <c r="AL17" s="31"/>
      <c r="AM17" s="31"/>
      <c r="AN17" s="38">
        <f>IF((OR(AJ17="",AJ17="DNC")),"",IF(AJ17="SDQ",AN$74,IF(AJ17="DNF",999,(AJ17+(5*AK17)+(AL17*10)-(AM17*5)))))</f>
        <v>38.479999999999997</v>
      </c>
      <c r="AO17" s="11">
        <f>IF(AN17="",Default_Rank_Score,RANK(AN17,AN$4:AN$64,1))</f>
        <v>27</v>
      </c>
      <c r="AP17" s="51">
        <v>29.98</v>
      </c>
      <c r="AQ17" s="5">
        <v>0</v>
      </c>
      <c r="AR17" s="31"/>
      <c r="AS17" s="31"/>
      <c r="AT17" s="38">
        <f>IF((OR(AP17="",AP17="DNC")),"",IF(AP17="SDQ",AT$74,IF(AP17="DNF",999,(AP17+(5*AQ17)+(AR17*10)-(AS17*5)))))</f>
        <v>29.98</v>
      </c>
      <c r="AU17" s="11">
        <f>IF(AT17="",Default_Rank_Score,RANK(AT17,AT$4:AT$64,1))</f>
        <v>26</v>
      </c>
      <c r="AV17" s="51">
        <v>25.23</v>
      </c>
      <c r="AW17" s="5">
        <v>0</v>
      </c>
      <c r="AX17" s="31"/>
      <c r="AY17" s="31"/>
      <c r="AZ17" s="38">
        <f>IF((OR(AV17="",AV17="DNC")),"",IF(AV17="SDQ",AZ$74,IF(AV17="DNF",999,(AV17+(5*AW17)+(AX17*10)-(AY17*5)))))</f>
        <v>25.23</v>
      </c>
      <c r="BA17" s="11">
        <f>IF(AZ17="",Default_Rank_Score,RANK(AZ17,AZ$4:AZ$64,1))</f>
        <v>4</v>
      </c>
      <c r="BB17" s="51">
        <v>18.43</v>
      </c>
      <c r="BC17" s="5">
        <v>0</v>
      </c>
      <c r="BD17" s="31"/>
      <c r="BE17" s="31"/>
      <c r="BF17" s="38">
        <f>IF((OR(BB17="",BB17="DNC")),"",IF(BB17="SDQ",BF$74,IF(BB17="DNF",999,(BB17+(5*BC17)+(BD17*10)-(BE17*5)))))</f>
        <v>18.43</v>
      </c>
      <c r="BG17" s="11">
        <f>IF(BF17="",Default_Rank_Score,RANK(BF17,BF$4:BF$64,1))</f>
        <v>10</v>
      </c>
      <c r="BH17" s="51">
        <v>27.3</v>
      </c>
      <c r="BI17" s="5">
        <v>1</v>
      </c>
      <c r="BJ17" s="31"/>
      <c r="BK17" s="31"/>
      <c r="BL17" s="38">
        <f>IF((OR(BH17="",BH17="DNC")),"",IF(BH17="SDQ",BL$74,IF(BH17="DNF",999,(BH17+(5*BI17)+(BJ17*10)-(BK17*5)))))</f>
        <v>32.299999999999997</v>
      </c>
      <c r="BM17" s="11">
        <f>IF(BL17="",Default_Rank_Score,RANK(BL17,BL$4:BL$64,1))</f>
        <v>30</v>
      </c>
      <c r="BN17" s="51">
        <v>25.66</v>
      </c>
      <c r="BO17" s="5">
        <v>0</v>
      </c>
      <c r="BP17" s="31"/>
      <c r="BQ17" s="31"/>
      <c r="BR17" s="38">
        <f>IF((OR(BN17="",BN17="DNC")),"",IF(BN17="SDQ",BR$74,IF(BN17="DNF",999,(BN17+(5*BO17)+(BP17*10)-(BQ17*5)))))</f>
        <v>25.66</v>
      </c>
      <c r="BS17" s="11">
        <f>IF(BR17="",Default_Rank_Score,RANK(BR17,BR$4:BR$64,1))</f>
        <v>12</v>
      </c>
    </row>
    <row r="18" spans="1:71" s="10" customFormat="1" x14ac:dyDescent="0.2">
      <c r="A18" s="61" t="s">
        <v>113</v>
      </c>
      <c r="B18" s="2"/>
      <c r="C18" s="1"/>
      <c r="D18" s="5">
        <v>2</v>
      </c>
      <c r="E18" s="6" t="s">
        <v>56</v>
      </c>
      <c r="F18" s="5"/>
      <c r="G18" s="66">
        <f>RANK(K18,K$4:K$64,1)</f>
        <v>20</v>
      </c>
      <c r="H18" s="66">
        <f>Q18+W18+AC18+AI18+AO18</f>
        <v>105</v>
      </c>
      <c r="I18" s="66">
        <f>IF(M18=0,1,0)+IF(S18=0,1,0)+IF(Y18=0,1,0)+IF(AE18=0,1,0)+IF(AK18=0,1,0)+IF(AQ18=0,1,0)+IF(AW18=0,1,0)+IF(BC18=0,1,0)+IF(BI18=0,1,0)+IF(BO18=0,1,0)</f>
        <v>7</v>
      </c>
      <c r="J18" s="66">
        <f>M18+S18+Y18+AE18+AK18+AQ18+AW18+BC18+BI18+BO18</f>
        <v>4</v>
      </c>
      <c r="K18" s="67">
        <f>P18+V18+AB18+AH18+AN18+AT18+AZ18+BF18+BL18+BR18</f>
        <v>293.85000000000002</v>
      </c>
      <c r="L18" s="51">
        <v>23.17</v>
      </c>
      <c r="M18" s="5">
        <v>1</v>
      </c>
      <c r="N18" s="31"/>
      <c r="O18" s="31"/>
      <c r="P18" s="38">
        <f>IF((OR(L18="",L18="DNC")),"",IF(L18="SDQ",P$74,IF(L18="DNF",999,(L18+(5*M18)+(N18*10)-(O18*5)))))</f>
        <v>28.17</v>
      </c>
      <c r="Q18" s="55">
        <f>IF(P18="",Default_Rank_Score,RANK(P18,P$4:P$64,1))</f>
        <v>22</v>
      </c>
      <c r="R18" s="51">
        <v>17.72</v>
      </c>
      <c r="S18" s="5">
        <v>0</v>
      </c>
      <c r="T18" s="31"/>
      <c r="U18" s="31"/>
      <c r="V18" s="38">
        <f>IF((OR(R18="",R18="DNC")),"",IF(R18="SDQ",V$74,IF(R18="DNF",999,(R18+(5*S18)+(T18*10)-(U18*5)))))</f>
        <v>17.72</v>
      </c>
      <c r="W18" s="57">
        <f>IF(V18="",Default_Rank_Score,RANK(V18,V$4:V$64,1))</f>
        <v>14</v>
      </c>
      <c r="X18" s="51">
        <v>57.83</v>
      </c>
      <c r="Y18" s="5">
        <v>0</v>
      </c>
      <c r="Z18" s="31"/>
      <c r="AA18" s="31"/>
      <c r="AB18" s="38">
        <f>IF((OR(X18="",X18="DNC")),"",IF(X18="SDQ",AB$74,IF(X18="DNF",999,(X18+(5*Y18)+(Z18*10)-(AA18*5)))))</f>
        <v>57.83</v>
      </c>
      <c r="AC18" s="57">
        <f>IF(AB18="",Default_Rank_Score,RANK(AB18,AB$4:AB$64,1))</f>
        <v>50</v>
      </c>
      <c r="AD18" s="51">
        <v>23.11</v>
      </c>
      <c r="AE18" s="5">
        <v>0</v>
      </c>
      <c r="AF18" s="31"/>
      <c r="AG18" s="31"/>
      <c r="AH18" s="38">
        <f>IF((OR(AD18="",AD18="DNC")),"",IF(AD18="SDQ",AH$74,IF(AD18="DNF",999,(AD18+(5*AE18)+(AF18*10)-(AG18*5)))))</f>
        <v>23.11</v>
      </c>
      <c r="AI18" s="57">
        <f>IF(AH18="",Default_Rank_Score,RANK(AH18,AH$4:AH$64,1))</f>
        <v>14</v>
      </c>
      <c r="AJ18" s="51">
        <v>29.09</v>
      </c>
      <c r="AK18" s="5">
        <v>0</v>
      </c>
      <c r="AL18" s="31"/>
      <c r="AM18" s="31"/>
      <c r="AN18" s="38">
        <f>IF((OR(AJ18="",AJ18="DNC")),"",IF(AJ18="SDQ",AN$74,IF(AJ18="DNF",999,(AJ18+(5*AK18)+(AL18*10)-(AM18*5)))))</f>
        <v>29.09</v>
      </c>
      <c r="AO18" s="11">
        <f>IF(AN18="",Default_Rank_Score,RANK(AN18,AN$4:AN$64,1))</f>
        <v>5</v>
      </c>
      <c r="AP18" s="51">
        <v>22.87</v>
      </c>
      <c r="AQ18" s="5">
        <v>0</v>
      </c>
      <c r="AR18" s="31"/>
      <c r="AS18" s="31"/>
      <c r="AT18" s="38">
        <f>IF((OR(AP18="",AP18="DNC")),"",IF(AP18="SDQ",AT$74,IF(AP18="DNF",999,(AP18+(5*AQ18)+(AR18*10)-(AS18*5)))))</f>
        <v>22.87</v>
      </c>
      <c r="AU18" s="11">
        <f>IF(AT18="",Default_Rank_Score,RANK(AT18,AT$4:AT$64,1))</f>
        <v>9</v>
      </c>
      <c r="AV18" s="51">
        <v>25.44</v>
      </c>
      <c r="AW18" s="5">
        <v>2</v>
      </c>
      <c r="AX18" s="31"/>
      <c r="AY18" s="31"/>
      <c r="AZ18" s="38">
        <f>IF((OR(AV18="",AV18="DNC")),"",IF(AV18="SDQ",AZ$74,IF(AV18="DNF",999,(AV18+(5*AW18)+(AX18*10)-(AY18*5)))))</f>
        <v>35.44</v>
      </c>
      <c r="BA18" s="11">
        <f>IF(AZ18="",Default_Rank_Score,RANK(AZ18,AZ$4:AZ$64,1))</f>
        <v>16</v>
      </c>
      <c r="BB18" s="51">
        <v>16.37</v>
      </c>
      <c r="BC18" s="5">
        <v>0</v>
      </c>
      <c r="BD18" s="31"/>
      <c r="BE18" s="31"/>
      <c r="BF18" s="38">
        <f>IF((OR(BB18="",BB18="DNC")),"",IF(BB18="SDQ",BF$74,IF(BB18="DNF",999,(BB18+(5*BC18)+(BD18*10)-(BE18*5)))))</f>
        <v>16.37</v>
      </c>
      <c r="BG18" s="11">
        <f>IF(BF18="",Default_Rank_Score,RANK(BF18,BF$4:BF$64,1))</f>
        <v>7</v>
      </c>
      <c r="BH18" s="51">
        <v>23.33</v>
      </c>
      <c r="BI18" s="5">
        <v>0</v>
      </c>
      <c r="BJ18" s="31"/>
      <c r="BK18" s="31"/>
      <c r="BL18" s="38">
        <f>IF((OR(BH18="",BH18="DNC")),"",IF(BH18="SDQ",BL$74,IF(BH18="DNF",999,(BH18+(5*BI18)+(BJ18*10)-(BK18*5)))))</f>
        <v>23.33</v>
      </c>
      <c r="BM18" s="11">
        <f>IF(BL18="",Default_Rank_Score,RANK(BL18,BL$4:BL$64,1))</f>
        <v>8</v>
      </c>
      <c r="BN18" s="51">
        <v>34.92</v>
      </c>
      <c r="BO18" s="5">
        <v>1</v>
      </c>
      <c r="BP18" s="31"/>
      <c r="BQ18" s="31"/>
      <c r="BR18" s="38">
        <f>IF((OR(BN18="",BN18="DNC")),"",IF(BN18="SDQ",BR$74,IF(BN18="DNF",999,(BN18+(5*BO18)+(BP18*10)-(BQ18*5)))))</f>
        <v>39.92</v>
      </c>
      <c r="BS18" s="11">
        <f>IF(BR18="",Default_Rank_Score,RANK(BR18,BR$4:BR$64,1))</f>
        <v>34</v>
      </c>
    </row>
    <row r="19" spans="1:71" s="10" customFormat="1" x14ac:dyDescent="0.2">
      <c r="A19" s="61" t="s">
        <v>89</v>
      </c>
      <c r="B19" s="2"/>
      <c r="C19" s="1"/>
      <c r="D19" s="5">
        <v>3</v>
      </c>
      <c r="E19" s="6" t="s">
        <v>90</v>
      </c>
      <c r="F19" s="5"/>
      <c r="G19" s="66">
        <f>RANK(K19,K$4:K$64,1)</f>
        <v>23</v>
      </c>
      <c r="H19" s="66">
        <f>Q19+W19+AC19+AI19+AO19</f>
        <v>109</v>
      </c>
      <c r="I19" s="66">
        <f>IF(M19=0,1,0)+IF(S19=0,1,0)+IF(Y19=0,1,0)+IF(AE19=0,1,0)+IF(AK19=0,1,0)+IF(AQ19=0,1,0)+IF(AW19=0,1,0)+IF(BC19=0,1,0)+IF(BI19=0,1,0)+IF(BO19=0,1,0)</f>
        <v>7</v>
      </c>
      <c r="J19" s="66">
        <f>M19+S19+Y19+AE19+AK19+AQ19+AW19+BC19+BI19+BO19</f>
        <v>7</v>
      </c>
      <c r="K19" s="67">
        <f>P19+V19+AB19+AH19+AN19+AT19+AZ19+BF19+BL19+BR19</f>
        <v>297.32</v>
      </c>
      <c r="L19" s="51">
        <v>24.28</v>
      </c>
      <c r="M19" s="5">
        <v>0</v>
      </c>
      <c r="N19" s="31"/>
      <c r="O19" s="31"/>
      <c r="P19" s="38">
        <f>IF((OR(L19="",L19="DNC")),"",IF(L19="SDQ",P$74,IF(L19="DNF",999,(L19+(5*M19)+(N19*10)-(O19*5)))))</f>
        <v>24.28</v>
      </c>
      <c r="Q19" s="55">
        <f>IF(P19="",Default_Rank_Score,RANK(P19,P$4:P$64,1))</f>
        <v>16</v>
      </c>
      <c r="R19" s="51">
        <v>22.76</v>
      </c>
      <c r="S19" s="5">
        <v>0</v>
      </c>
      <c r="T19" s="31"/>
      <c r="U19" s="31"/>
      <c r="V19" s="38">
        <f>IF((OR(R19="",R19="DNC")),"",IF(R19="SDQ",V$74,IF(R19="DNF",999,(R19+(5*S19)+(T19*10)-(U19*5)))))</f>
        <v>22.76</v>
      </c>
      <c r="W19" s="57">
        <f>IF(V19="",Default_Rank_Score,RANK(V19,V$4:V$64,1))</f>
        <v>25</v>
      </c>
      <c r="X19" s="51">
        <v>25.95</v>
      </c>
      <c r="Y19" s="5">
        <v>2</v>
      </c>
      <c r="Z19" s="31"/>
      <c r="AA19" s="31"/>
      <c r="AB19" s="38">
        <f>IF((OR(X19="",X19="DNC")),"",IF(X19="SDQ",AB$74,IF(X19="DNF",999,(X19+(5*Y19)+(Z19*10)-(AA19*5)))))</f>
        <v>35.950000000000003</v>
      </c>
      <c r="AC19" s="57">
        <f>IF(AB19="",Default_Rank_Score,RANK(AB19,AB$4:AB$64,1))</f>
        <v>32</v>
      </c>
      <c r="AD19" s="51">
        <v>25.81</v>
      </c>
      <c r="AE19" s="5">
        <v>0</v>
      </c>
      <c r="AF19" s="31"/>
      <c r="AG19" s="31"/>
      <c r="AH19" s="38">
        <f>IF((OR(AD19="",AD19="DNC")),"",IF(AD19="SDQ",AH$74,IF(AD19="DNF",999,(AD19+(5*AE19)+(AF19*10)-(AG19*5)))))</f>
        <v>25.81</v>
      </c>
      <c r="AI19" s="57">
        <f>IF(AH19="",Default_Rank_Score,RANK(AH19,AH$4:AH$64,1))</f>
        <v>21</v>
      </c>
      <c r="AJ19" s="51">
        <v>32.520000000000003</v>
      </c>
      <c r="AK19" s="5">
        <v>0</v>
      </c>
      <c r="AL19" s="31"/>
      <c r="AM19" s="31"/>
      <c r="AN19" s="38">
        <f>IF((OR(AJ19="",AJ19="DNC")),"",IF(AJ19="SDQ",AN$74,IF(AJ19="DNF",999,(AJ19+(5*AK19)+(AL19*10)-(AM19*5)))))</f>
        <v>32.520000000000003</v>
      </c>
      <c r="AO19" s="11">
        <f>IF(AN19="",Default_Rank_Score,RANK(AN19,AN$4:AN$64,1))</f>
        <v>15</v>
      </c>
      <c r="AP19" s="51">
        <v>28.2</v>
      </c>
      <c r="AQ19" s="5">
        <v>0</v>
      </c>
      <c r="AR19" s="31"/>
      <c r="AS19" s="31"/>
      <c r="AT19" s="38">
        <f>IF((OR(AP19="",AP19="DNC")),"",IF(AP19="SDQ",AT$74,IF(AP19="DNF",999,(AP19+(5*AQ19)+(AR19*10)-(AS19*5)))))</f>
        <v>28.2</v>
      </c>
      <c r="AU19" s="11">
        <f>IF(AT19="",Default_Rank_Score,RANK(AT19,AT$4:AT$64,1))</f>
        <v>19</v>
      </c>
      <c r="AV19" s="51">
        <v>27.42</v>
      </c>
      <c r="AW19" s="5">
        <v>2</v>
      </c>
      <c r="AX19" s="31"/>
      <c r="AY19" s="31"/>
      <c r="AZ19" s="38">
        <f>IF((OR(AV19="",AV19="DNC")),"",IF(AV19="SDQ",AZ$74,IF(AV19="DNF",999,(AV19+(5*AW19)+(AX19*10)-(AY19*5)))))</f>
        <v>37.42</v>
      </c>
      <c r="BA19" s="11">
        <f>IF(AZ19="",Default_Rank_Score,RANK(AZ19,AZ$4:AZ$64,1))</f>
        <v>23</v>
      </c>
      <c r="BB19" s="51">
        <v>20.48</v>
      </c>
      <c r="BC19" s="5">
        <v>0</v>
      </c>
      <c r="BD19" s="31"/>
      <c r="BE19" s="31"/>
      <c r="BF19" s="38">
        <f>IF((OR(BB19="",BB19="DNC")),"",IF(BB19="SDQ",BF$74,IF(BB19="DNF",999,(BB19+(5*BC19)+(BD19*10)-(BE19*5)))))</f>
        <v>20.48</v>
      </c>
      <c r="BG19" s="11">
        <f>IF(BF19="",Default_Rank_Score,RANK(BF19,BF$4:BF$64,1))</f>
        <v>20</v>
      </c>
      <c r="BH19" s="51">
        <v>23.41</v>
      </c>
      <c r="BI19" s="5">
        <v>3</v>
      </c>
      <c r="BJ19" s="31"/>
      <c r="BK19" s="31"/>
      <c r="BL19" s="38">
        <f>IF((OR(BH19="",BH19="DNC")),"",IF(BH19="SDQ",BL$74,IF(BH19="DNF",999,(BH19+(5*BI19)+(BJ19*10)-(BK19*5)))))</f>
        <v>38.409999999999997</v>
      </c>
      <c r="BM19" s="11">
        <f>IF(BL19="",Default_Rank_Score,RANK(BL19,BL$4:BL$64,1))</f>
        <v>38</v>
      </c>
      <c r="BN19" s="51">
        <v>31.49</v>
      </c>
      <c r="BO19" s="5">
        <v>0</v>
      </c>
      <c r="BP19" s="31"/>
      <c r="BQ19" s="31"/>
      <c r="BR19" s="38">
        <f>IF((OR(BN19="",BN19="DNC")),"",IF(BN19="SDQ",BR$74,IF(BN19="DNF",999,(BN19+(5*BO19)+(BP19*10)-(BQ19*5)))))</f>
        <v>31.49</v>
      </c>
      <c r="BS19" s="11">
        <f>IF(BR19="",Default_Rank_Score,RANK(BR19,BR$4:BR$64,1))</f>
        <v>22</v>
      </c>
    </row>
    <row r="20" spans="1:71" s="10" customFormat="1" x14ac:dyDescent="0.2">
      <c r="A20" s="61" t="s">
        <v>80</v>
      </c>
      <c r="B20" s="2"/>
      <c r="C20" s="1"/>
      <c r="D20" s="5">
        <v>3</v>
      </c>
      <c r="E20" s="6" t="s">
        <v>81</v>
      </c>
      <c r="F20" s="5"/>
      <c r="G20" s="66">
        <f>RANK(K20,K$4:K$64,1)</f>
        <v>28</v>
      </c>
      <c r="H20" s="66">
        <f>Q20+W20+AC20+AI20+AO20</f>
        <v>131</v>
      </c>
      <c r="I20" s="66">
        <f>IF(M20=0,1,0)+IF(S20=0,1,0)+IF(Y20=0,1,0)+IF(AE20=0,1,0)+IF(AK20=0,1,0)+IF(AQ20=0,1,0)+IF(AW20=0,1,0)+IF(BC20=0,1,0)+IF(BI20=0,1,0)+IF(BO20=0,1,0)</f>
        <v>7</v>
      </c>
      <c r="J20" s="66">
        <f>M20+S20+Y20+AE20+AK20+AQ20+AW20+BC20+BI20+BO20</f>
        <v>4</v>
      </c>
      <c r="K20" s="67">
        <f>P20+V20+AB20+AH20+AN20+AT20+AZ20+BF20+BL20+BR20</f>
        <v>306.73</v>
      </c>
      <c r="L20" s="51">
        <v>23.86</v>
      </c>
      <c r="M20" s="5">
        <v>0</v>
      </c>
      <c r="N20" s="31"/>
      <c r="O20" s="31"/>
      <c r="P20" s="38">
        <f>IF((OR(L20="",L20="DNC")),"",IF(L20="SDQ",P$74,IF(L20="DNF",999,(L20+(5*M20)+(N20*10)-(O20*5)))))</f>
        <v>23.86</v>
      </c>
      <c r="Q20" s="55">
        <f>IF(P20="",Default_Rank_Score,RANK(P20,P$4:P$64,1))</f>
        <v>15</v>
      </c>
      <c r="R20" s="51">
        <v>24.59</v>
      </c>
      <c r="S20" s="5">
        <v>0</v>
      </c>
      <c r="T20" s="31"/>
      <c r="U20" s="31"/>
      <c r="V20" s="38">
        <f>IF((OR(R20="",R20="DNC")),"",IF(R20="SDQ",V$74,IF(R20="DNF",999,(R20+(5*S20)+(T20*10)-(U20*5)))))</f>
        <v>24.59</v>
      </c>
      <c r="W20" s="57">
        <f>IF(V20="",Default_Rank_Score,RANK(V20,V$4:V$64,1))</f>
        <v>29</v>
      </c>
      <c r="X20" s="51">
        <v>36.04</v>
      </c>
      <c r="Y20" s="5">
        <v>1</v>
      </c>
      <c r="Z20" s="31"/>
      <c r="AA20" s="31"/>
      <c r="AB20" s="38">
        <f>IF((OR(X20="",X20="DNC")),"",IF(X20="SDQ",AB$74,IF(X20="DNF",999,(X20+(5*Y20)+(Z20*10)-(AA20*5)))))</f>
        <v>41.04</v>
      </c>
      <c r="AC20" s="57">
        <f>IF(AB20="",Default_Rank_Score,RANK(AB20,AB$4:AB$64,1))</f>
        <v>36</v>
      </c>
      <c r="AD20" s="51">
        <v>28.47</v>
      </c>
      <c r="AE20" s="5">
        <v>0</v>
      </c>
      <c r="AF20" s="31"/>
      <c r="AG20" s="31"/>
      <c r="AH20" s="38">
        <f>IF((OR(AD20="",AD20="DNC")),"",IF(AD20="SDQ",AH$74,IF(AD20="DNF",999,(AD20+(5*AE20)+(AF20*10)-(AG20*5)))))</f>
        <v>28.47</v>
      </c>
      <c r="AI20" s="57">
        <f>IF(AH20="",Default_Rank_Score,RANK(AH20,AH$4:AH$64,1))</f>
        <v>27</v>
      </c>
      <c r="AJ20" s="51">
        <v>36.729999999999997</v>
      </c>
      <c r="AK20" s="5">
        <v>0</v>
      </c>
      <c r="AL20" s="31"/>
      <c r="AM20" s="31"/>
      <c r="AN20" s="38">
        <f>IF((OR(AJ20="",AJ20="DNC")),"",IF(AJ20="SDQ",AN$74,IF(AJ20="DNF",999,(AJ20+(5*AK20)+(AL20*10)-(AM20*5)))))</f>
        <v>36.729999999999997</v>
      </c>
      <c r="AO20" s="11">
        <f>IF(AN20="",Default_Rank_Score,RANK(AN20,AN$4:AN$64,1))</f>
        <v>24</v>
      </c>
      <c r="AP20" s="51">
        <v>36.78</v>
      </c>
      <c r="AQ20" s="5">
        <v>2</v>
      </c>
      <c r="AR20" s="31"/>
      <c r="AS20" s="31"/>
      <c r="AT20" s="38">
        <f>IF((OR(AP20="",AP20="DNC")),"",IF(AP20="SDQ",AT$74,IF(AP20="DNF",999,(AP20+(5*AQ20)+(AR20*10)-(AS20*5)))))</f>
        <v>46.78</v>
      </c>
      <c r="AU20" s="11">
        <f>IF(AT20="",Default_Rank_Score,RANK(AT20,AT$4:AT$64,1))</f>
        <v>45</v>
      </c>
      <c r="AV20" s="51">
        <v>25.87</v>
      </c>
      <c r="AW20" s="5">
        <v>1</v>
      </c>
      <c r="AX20" s="31"/>
      <c r="AY20" s="31"/>
      <c r="AZ20" s="38">
        <f>IF((OR(AV20="",AV20="DNC")),"",IF(AV20="SDQ",AZ$74,IF(AV20="DNF",999,(AV20+(5*AW20)+(AX20*10)-(AY20*5)))))</f>
        <v>30.87</v>
      </c>
      <c r="BA20" s="11">
        <f>IF(AZ20="",Default_Rank_Score,RANK(AZ20,AZ$4:AZ$64,1))</f>
        <v>9</v>
      </c>
      <c r="BB20" s="51">
        <v>18.77</v>
      </c>
      <c r="BC20" s="5">
        <v>0</v>
      </c>
      <c r="BD20" s="31"/>
      <c r="BE20" s="31"/>
      <c r="BF20" s="38">
        <f>IF((OR(BB20="",BB20="DNC")),"",IF(BB20="SDQ",BF$74,IF(BB20="DNF",999,(BB20+(5*BC20)+(BD20*10)-(BE20*5)))))</f>
        <v>18.77</v>
      </c>
      <c r="BG20" s="11">
        <f>IF(BF20="",Default_Rank_Score,RANK(BF20,BF$4:BF$64,1))</f>
        <v>12</v>
      </c>
      <c r="BH20" s="51">
        <v>24.64</v>
      </c>
      <c r="BI20" s="5">
        <v>0</v>
      </c>
      <c r="BJ20" s="31"/>
      <c r="BK20" s="31"/>
      <c r="BL20" s="38">
        <f>IF((OR(BH20="",BH20="DNC")),"",IF(BH20="SDQ",BL$74,IF(BH20="DNF",999,(BH20+(5*BI20)+(BJ20*10)-(BK20*5)))))</f>
        <v>24.64</v>
      </c>
      <c r="BM20" s="11">
        <f>IF(BL20="",Default_Rank_Score,RANK(BL20,BL$4:BL$64,1))</f>
        <v>12</v>
      </c>
      <c r="BN20" s="51">
        <v>30.98</v>
      </c>
      <c r="BO20" s="5">
        <v>0</v>
      </c>
      <c r="BP20" s="31"/>
      <c r="BQ20" s="31"/>
      <c r="BR20" s="38">
        <f>IF((OR(BN20="",BN20="DNC")),"",IF(BN20="SDQ",BR$74,IF(BN20="DNF",999,(BN20+(5*BO20)+(BP20*10)-(BQ20*5)))))</f>
        <v>30.98</v>
      </c>
      <c r="BS20" s="11">
        <f>IF(BR20="",Default_Rank_Score,RANK(BR20,BR$4:BR$64,1))</f>
        <v>21</v>
      </c>
    </row>
    <row r="21" spans="1:71" s="10" customFormat="1" x14ac:dyDescent="0.2">
      <c r="A21" s="61" t="s">
        <v>55</v>
      </c>
      <c r="B21" s="2"/>
      <c r="C21" s="1"/>
      <c r="D21" s="5">
        <v>3</v>
      </c>
      <c r="E21" s="6" t="s">
        <v>56</v>
      </c>
      <c r="F21" s="5"/>
      <c r="G21" s="66">
        <f>RANK(K21,K$4:K$64,1)</f>
        <v>33</v>
      </c>
      <c r="H21" s="66">
        <f>Q21+W21+AC21+AI21+AO21</f>
        <v>140</v>
      </c>
      <c r="I21" s="66">
        <f>IF(M21=0,1,0)+IF(S21=0,1,0)+IF(Y21=0,1,0)+IF(AE21=0,1,0)+IF(AK21=0,1,0)+IF(AQ21=0,1,0)+IF(AW21=0,1,0)+IF(BC21=0,1,0)+IF(BI21=0,1,0)+IF(BO21=0,1,0)</f>
        <v>7</v>
      </c>
      <c r="J21" s="66">
        <f>M21+S21+Y21+AE21+AK21+AQ21+AW21+BC21+BI21+BO21</f>
        <v>7</v>
      </c>
      <c r="K21" s="67">
        <f>P21+V21+AB21+AH21+AN21+AT21+AZ21+BF21+BL21+BR21</f>
        <v>348.08</v>
      </c>
      <c r="L21" s="51">
        <v>27.93</v>
      </c>
      <c r="M21" s="5">
        <v>0</v>
      </c>
      <c r="N21" s="31"/>
      <c r="O21" s="31"/>
      <c r="P21" s="38">
        <f>IF((OR(L21="",L21="DNC")),"",IF(L21="SDQ",P$74,IF(L21="DNF",999,(L21+(5*M21)+(N21*10)-(O21*5)))))</f>
        <v>27.93</v>
      </c>
      <c r="Q21" s="55">
        <f>IF(P21="",Default_Rank_Score,RANK(P21,P$4:P$64,1))</f>
        <v>21</v>
      </c>
      <c r="R21" s="51">
        <v>26.02</v>
      </c>
      <c r="S21" s="5">
        <v>0</v>
      </c>
      <c r="T21" s="31"/>
      <c r="U21" s="31"/>
      <c r="V21" s="38">
        <f>IF((OR(R21="",R21="DNC")),"",IF(R21="SDQ",V$74,IF(R21="DNF",999,(R21+(5*S21)+(T21*10)-(U21*5)))))</f>
        <v>26.02</v>
      </c>
      <c r="W21" s="57">
        <f>IF(V21="",Default_Rank_Score,RANK(V21,V$4:V$64,1))</f>
        <v>33</v>
      </c>
      <c r="X21" s="51">
        <v>36.64</v>
      </c>
      <c r="Y21" s="5">
        <v>0</v>
      </c>
      <c r="Z21" s="31"/>
      <c r="AA21" s="31"/>
      <c r="AB21" s="38">
        <f>IF((OR(X21="",X21="DNC")),"",IF(X21="SDQ",AB$74,IF(X21="DNF",999,(X21+(5*Y21)+(Z21*10)-(AA21*5)))))</f>
        <v>36.64</v>
      </c>
      <c r="AC21" s="57">
        <f>IF(AB21="",Default_Rank_Score,RANK(AB21,AB$4:AB$64,1))</f>
        <v>33</v>
      </c>
      <c r="AD21" s="51">
        <v>25.13</v>
      </c>
      <c r="AE21" s="5">
        <v>0</v>
      </c>
      <c r="AF21" s="31"/>
      <c r="AG21" s="31"/>
      <c r="AH21" s="38">
        <f>IF((OR(AD21="",AD21="DNC")),"",IF(AD21="SDQ",AH$74,IF(AD21="DNF",999,(AD21+(5*AE21)+(AF21*10)-(AG21*5)))))</f>
        <v>25.13</v>
      </c>
      <c r="AI21" s="57">
        <f>IF(AH21="",Default_Rank_Score,RANK(AH21,AH$4:AH$64,1))</f>
        <v>20</v>
      </c>
      <c r="AJ21" s="51">
        <v>43.42</v>
      </c>
      <c r="AK21" s="5">
        <v>0</v>
      </c>
      <c r="AL21" s="31"/>
      <c r="AM21" s="31"/>
      <c r="AN21" s="38">
        <f>IF((OR(AJ21="",AJ21="DNC")),"",IF(AJ21="SDQ",AN$74,IF(AJ21="DNF",999,(AJ21+(5*AK21)+(AL21*10)-(AM21*5)))))</f>
        <v>43.42</v>
      </c>
      <c r="AO21" s="11">
        <f>IF(AN21="",Default_Rank_Score,RANK(AN21,AN$4:AN$64,1))</f>
        <v>33</v>
      </c>
      <c r="AP21" s="51">
        <v>26.79</v>
      </c>
      <c r="AQ21" s="5">
        <v>4</v>
      </c>
      <c r="AR21" s="31"/>
      <c r="AS21" s="31"/>
      <c r="AT21" s="38">
        <f>IF((OR(AP21="",AP21="DNC")),"",IF(AP21="SDQ",AT$74,IF(AP21="DNF",999,(AP21+(5*AQ21)+(AR21*10)-(AS21*5)))))</f>
        <v>46.79</v>
      </c>
      <c r="AU21" s="11">
        <f>IF(AT21="",Default_Rank_Score,RANK(AT21,AT$4:AT$64,1))</f>
        <v>46</v>
      </c>
      <c r="AV21" s="51">
        <v>30.81</v>
      </c>
      <c r="AW21" s="5">
        <v>2</v>
      </c>
      <c r="AX21" s="31"/>
      <c r="AY21" s="31"/>
      <c r="AZ21" s="38">
        <f>IF((OR(AV21="",AV21="DNC")),"",IF(AV21="SDQ",AZ$74,IF(AV21="DNF",999,(AV21+(5*AW21)+(AX21*10)-(AY21*5)))))</f>
        <v>40.81</v>
      </c>
      <c r="BA21" s="11">
        <f>IF(AZ21="",Default_Rank_Score,RANK(AZ21,AZ$4:AZ$64,1))</f>
        <v>29</v>
      </c>
      <c r="BB21" s="51">
        <v>22.85</v>
      </c>
      <c r="BC21" s="5">
        <v>1</v>
      </c>
      <c r="BD21" s="31"/>
      <c r="BE21" s="31"/>
      <c r="BF21" s="38">
        <f>IF((OR(BB21="",BB21="DNC")),"",IF(BB21="SDQ",BF$74,IF(BB21="DNF",999,(BB21+(5*BC21)+(BD21*10)-(BE21*5)))))</f>
        <v>27.85</v>
      </c>
      <c r="BG21" s="11">
        <f>IF(BF21="",Default_Rank_Score,RANK(BF21,BF$4:BF$64,1))</f>
        <v>33</v>
      </c>
      <c r="BH21" s="51">
        <v>32.03</v>
      </c>
      <c r="BI21" s="5">
        <v>0</v>
      </c>
      <c r="BJ21" s="31"/>
      <c r="BK21" s="31"/>
      <c r="BL21" s="38">
        <f>IF((OR(BH21="",BH21="DNC")),"",IF(BH21="SDQ",BL$74,IF(BH21="DNF",999,(BH21+(5*BI21)+(BJ21*10)-(BK21*5)))))</f>
        <v>32.03</v>
      </c>
      <c r="BM21" s="11">
        <f>IF(BL21="",Default_Rank_Score,RANK(BL21,BL$4:BL$64,1))</f>
        <v>28</v>
      </c>
      <c r="BN21" s="51">
        <v>41.46</v>
      </c>
      <c r="BO21" s="5">
        <v>0</v>
      </c>
      <c r="BP21" s="31"/>
      <c r="BQ21" s="31"/>
      <c r="BR21" s="38">
        <f>IF((OR(BN21="",BN21="DNC")),"",IF(BN21="SDQ",BR$74,IF(BN21="DNF",999,(BN21+(5*BO21)+(BP21*10)-(BQ21*5)))))</f>
        <v>41.46</v>
      </c>
      <c r="BS21" s="11">
        <f>IF(BR21="",Default_Rank_Score,RANK(BR21,BR$4:BR$64,1))</f>
        <v>36</v>
      </c>
    </row>
    <row r="22" spans="1:71" s="10" customFormat="1" x14ac:dyDescent="0.2">
      <c r="A22" s="61" t="s">
        <v>98</v>
      </c>
      <c r="B22" s="2"/>
      <c r="C22" s="1"/>
      <c r="D22" s="5">
        <v>1</v>
      </c>
      <c r="E22" s="6" t="s">
        <v>99</v>
      </c>
      <c r="F22" s="5"/>
      <c r="G22" s="66">
        <f>RANK(K22,K$4:K$64,1)</f>
        <v>34</v>
      </c>
      <c r="H22" s="66">
        <f>Q22+W22+AC22+AI22+AO22</f>
        <v>127</v>
      </c>
      <c r="I22" s="66">
        <f>IF(M22=0,1,0)+IF(S22=0,1,0)+IF(Y22=0,1,0)+IF(AE22=0,1,0)+IF(AK22=0,1,0)+IF(AQ22=0,1,0)+IF(AW22=0,1,0)+IF(BC22=0,1,0)+IF(BI22=0,1,0)+IF(BO22=0,1,0)</f>
        <v>7</v>
      </c>
      <c r="J22" s="66">
        <f>M22+S22+Y22+AE22+AK22+AQ22+AW22+BC22+BI22+BO22</f>
        <v>12</v>
      </c>
      <c r="K22" s="67">
        <f>P22+V22+AB22+AH22+AN22+AT22+AZ22+BF22+BL22+BR22</f>
        <v>361.49</v>
      </c>
      <c r="L22" s="51">
        <v>32.08</v>
      </c>
      <c r="M22" s="5">
        <v>0</v>
      </c>
      <c r="N22" s="31"/>
      <c r="O22" s="31"/>
      <c r="P22" s="38">
        <f>IF((OR(L22="",L22="DNC")),"",IF(L22="SDQ",P$74,IF(L22="DNF",999,(L22+(5*M22)+(N22*10)-(O22*5)))))</f>
        <v>32.08</v>
      </c>
      <c r="Q22" s="55">
        <f>IF(P22="",Default_Rank_Score,RANK(P22,P$4:P$64,1))</f>
        <v>30</v>
      </c>
      <c r="R22" s="51">
        <v>21.91</v>
      </c>
      <c r="S22" s="5">
        <v>0</v>
      </c>
      <c r="T22" s="31"/>
      <c r="U22" s="31"/>
      <c r="V22" s="38">
        <f>IF((OR(R22="",R22="DNC")),"",IF(R22="SDQ",V$74,IF(R22="DNF",999,(R22+(5*S22)+(T22*10)-(U22*5)))))</f>
        <v>21.91</v>
      </c>
      <c r="W22" s="57">
        <f>IF(V22="",Default_Rank_Score,RANK(V22,V$4:V$64,1))</f>
        <v>20</v>
      </c>
      <c r="X22" s="51">
        <v>29.41</v>
      </c>
      <c r="Y22" s="5">
        <v>0</v>
      </c>
      <c r="Z22" s="31"/>
      <c r="AA22" s="31"/>
      <c r="AB22" s="38">
        <f>IF((OR(X22="",X22="DNC")),"",IF(X22="SDQ",AB$74,IF(X22="DNF",999,(X22+(5*Y22)+(Z22*10)-(AA22*5)))))</f>
        <v>29.41</v>
      </c>
      <c r="AC22" s="57">
        <f>IF(AB22="",Default_Rank_Score,RANK(AB22,AB$4:AB$64,1))</f>
        <v>18</v>
      </c>
      <c r="AD22" s="51">
        <v>26.63</v>
      </c>
      <c r="AE22" s="5">
        <v>0</v>
      </c>
      <c r="AF22" s="31"/>
      <c r="AG22" s="31"/>
      <c r="AH22" s="38">
        <f>IF((OR(AD22="",AD22="DNC")),"",IF(AD22="SDQ",AH$74,IF(AD22="DNF",999,(AD22+(5*AE22)+(AF22*10)-(AG22*5)))))</f>
        <v>26.63</v>
      </c>
      <c r="AI22" s="57">
        <f>IF(AH22="",Default_Rank_Score,RANK(AH22,AH$4:AH$64,1))</f>
        <v>25</v>
      </c>
      <c r="AJ22" s="51">
        <v>39.89</v>
      </c>
      <c r="AK22" s="5">
        <v>1</v>
      </c>
      <c r="AL22" s="31"/>
      <c r="AM22" s="31"/>
      <c r="AN22" s="38">
        <f>IF((OR(AJ22="",AJ22="DNC")),"",IF(AJ22="SDQ",AN$74,IF(AJ22="DNF",999,(AJ22+(5*AK22)+(AL22*10)-(AM22*5)))))</f>
        <v>44.89</v>
      </c>
      <c r="AO22" s="11">
        <f>IF(AN22="",Default_Rank_Score,RANK(AN22,AN$4:AN$64,1))</f>
        <v>34</v>
      </c>
      <c r="AP22" s="51">
        <v>34.5</v>
      </c>
      <c r="AQ22" s="5">
        <v>0</v>
      </c>
      <c r="AR22" s="31"/>
      <c r="AS22" s="31"/>
      <c r="AT22" s="38">
        <f>IF((OR(AP22="",AP22="DNC")),"",IF(AP22="SDQ",AT$74,IF(AP22="DNF",999,(AP22+(5*AQ22)+(AR22*10)-(AS22*5)))))</f>
        <v>34.5</v>
      </c>
      <c r="AU22" s="11">
        <f>IF(AT22="",Default_Rank_Score,RANK(AT22,AT$4:AT$64,1))</f>
        <v>33</v>
      </c>
      <c r="AV22" s="51">
        <v>30.58</v>
      </c>
      <c r="AW22" s="5">
        <v>10</v>
      </c>
      <c r="AX22" s="31"/>
      <c r="AY22" s="31"/>
      <c r="AZ22" s="38">
        <f>IF((OR(AV22="",AV22="DNC")),"",IF(AV22="SDQ",AZ$74,IF(AV22="DNF",999,(AV22+(5*AW22)+(AX22*10)-(AY22*5)))))</f>
        <v>80.58</v>
      </c>
      <c r="BA22" s="11">
        <f>IF(AZ22="",Default_Rank_Score,RANK(AZ22,AZ$4:AZ$64,1))</f>
        <v>57</v>
      </c>
      <c r="BB22" s="51">
        <v>23.01</v>
      </c>
      <c r="BC22" s="5">
        <v>0</v>
      </c>
      <c r="BD22" s="31"/>
      <c r="BE22" s="31"/>
      <c r="BF22" s="38">
        <f>IF((OR(BB22="",BB22="DNC")),"",IF(BB22="SDQ",BF$74,IF(BB22="DNF",999,(BB22+(5*BC22)+(BD22*10)-(BE22*5)))))</f>
        <v>23.01</v>
      </c>
      <c r="BG22" s="11">
        <f>IF(BF22="",Default_Rank_Score,RANK(BF22,BF$4:BF$64,1))</f>
        <v>25</v>
      </c>
      <c r="BH22" s="51">
        <v>32.17</v>
      </c>
      <c r="BI22" s="5">
        <v>0</v>
      </c>
      <c r="BJ22" s="31"/>
      <c r="BK22" s="31"/>
      <c r="BL22" s="38">
        <f>IF((OR(BH22="",BH22="DNC")),"",IF(BH22="SDQ",BL$74,IF(BH22="DNF",999,(BH22+(5*BI22)+(BJ22*10)-(BK22*5)))))</f>
        <v>32.17</v>
      </c>
      <c r="BM22" s="11">
        <f>IF(BL22="",Default_Rank_Score,RANK(BL22,BL$4:BL$64,1))</f>
        <v>29</v>
      </c>
      <c r="BN22" s="51">
        <v>31.31</v>
      </c>
      <c r="BO22" s="5">
        <v>1</v>
      </c>
      <c r="BP22" s="31"/>
      <c r="BQ22" s="31"/>
      <c r="BR22" s="38">
        <f>IF((OR(BN22="",BN22="DNC")),"",IF(BN22="SDQ",BR$74,IF(BN22="DNF",999,(BN22+(5*BO22)+(BP22*10)-(BQ22*5)))))</f>
        <v>36.31</v>
      </c>
      <c r="BS22" s="11">
        <f>IF(BR22="",Default_Rank_Score,RANK(BR22,BR$4:BR$64,1))</f>
        <v>30</v>
      </c>
    </row>
    <row r="23" spans="1:71" s="10" customFormat="1" x14ac:dyDescent="0.2">
      <c r="A23" s="61" t="s">
        <v>66</v>
      </c>
      <c r="B23" s="2"/>
      <c r="C23" s="1"/>
      <c r="D23" s="5">
        <v>1</v>
      </c>
      <c r="E23" s="6" t="s">
        <v>67</v>
      </c>
      <c r="F23" s="5"/>
      <c r="G23" s="66">
        <f>RANK(K23,K$4:K$64,1)</f>
        <v>43</v>
      </c>
      <c r="H23" s="66">
        <f>Q23+W23+AC23+AI23+AO23</f>
        <v>206</v>
      </c>
      <c r="I23" s="66">
        <f>IF(M23=0,1,0)+IF(S23=0,1,0)+IF(Y23=0,1,0)+IF(AE23=0,1,0)+IF(AK23=0,1,0)+IF(AQ23=0,1,0)+IF(AW23=0,1,0)+IF(BC23=0,1,0)+IF(BI23=0,1,0)+IF(BO23=0,1,0)</f>
        <v>7</v>
      </c>
      <c r="J23" s="66">
        <f>M23+S23+Y23+AE23+AK23+AQ23+AW23+BC23+BI23+BO23</f>
        <v>4</v>
      </c>
      <c r="K23" s="67">
        <f>P23+V23+AB23+AH23+AN23+AT23+AZ23+BF23+BL23+BR23</f>
        <v>433.05999999999995</v>
      </c>
      <c r="L23" s="51">
        <v>43.6</v>
      </c>
      <c r="M23" s="5">
        <v>1</v>
      </c>
      <c r="N23" s="31">
        <v>1</v>
      </c>
      <c r="O23" s="31"/>
      <c r="P23" s="38">
        <f>IF((OR(L23="",L23="DNC")),"",IF(L23="SDQ",P$74,IF(L23="DNF",999,(L23+(5*M23)+(N23*10)-(O23*5)))))</f>
        <v>58.6</v>
      </c>
      <c r="Q23" s="55">
        <f>IF(P23="",Default_Rank_Score,RANK(P23,P$4:P$64,1))</f>
        <v>52</v>
      </c>
      <c r="R23" s="51">
        <v>29.72</v>
      </c>
      <c r="S23" s="5">
        <v>0</v>
      </c>
      <c r="T23" s="31"/>
      <c r="U23" s="31"/>
      <c r="V23" s="38">
        <f>IF((OR(R23="",R23="DNC")),"",IF(R23="SDQ",V$74,IF(R23="DNF",999,(R23+(5*S23)+(T23*10)-(U23*5)))))</f>
        <v>29.72</v>
      </c>
      <c r="W23" s="57">
        <f>IF(V23="",Default_Rank_Score,RANK(V23,V$4:V$64,1))</f>
        <v>41</v>
      </c>
      <c r="X23" s="51">
        <v>41.33</v>
      </c>
      <c r="Y23" s="5">
        <v>0</v>
      </c>
      <c r="Z23" s="31"/>
      <c r="AA23" s="31"/>
      <c r="AB23" s="38">
        <f>IF((OR(X23="",X23="DNC")),"",IF(X23="SDQ",AB$74,IF(X23="DNF",999,(X23+(5*Y23)+(Z23*10)-(AA23*5)))))</f>
        <v>41.33</v>
      </c>
      <c r="AC23" s="57">
        <f>IF(AB23="",Default_Rank_Score,RANK(AB23,AB$4:AB$64,1))</f>
        <v>38</v>
      </c>
      <c r="AD23" s="51">
        <v>32.42</v>
      </c>
      <c r="AE23" s="5">
        <v>0</v>
      </c>
      <c r="AF23" s="31"/>
      <c r="AG23" s="31"/>
      <c r="AH23" s="38">
        <f>IF((OR(AD23="",AD23="DNC")),"",IF(AD23="SDQ",AH$74,IF(AD23="DNF",999,(AD23+(5*AE23)+(AF23*10)-(AG23*5)))))</f>
        <v>32.42</v>
      </c>
      <c r="AI23" s="57">
        <f>IF(AH23="",Default_Rank_Score,RANK(AH23,AH$4:AH$64,1))</f>
        <v>38</v>
      </c>
      <c r="AJ23" s="51">
        <v>47.31</v>
      </c>
      <c r="AK23" s="5">
        <v>0</v>
      </c>
      <c r="AL23" s="31"/>
      <c r="AM23" s="31"/>
      <c r="AN23" s="38">
        <f>IF((OR(AJ23="",AJ23="DNC")),"",IF(AJ23="SDQ",AN$74,IF(AJ23="DNF",999,(AJ23+(5*AK23)+(AL23*10)-(AM23*5)))))</f>
        <v>47.31</v>
      </c>
      <c r="AO23" s="11">
        <f>IF(AN23="",Default_Rank_Score,RANK(AN23,AN$4:AN$64,1))</f>
        <v>37</v>
      </c>
      <c r="AP23" s="51">
        <v>37.22</v>
      </c>
      <c r="AQ23" s="5">
        <v>0</v>
      </c>
      <c r="AR23" s="31"/>
      <c r="AS23" s="31"/>
      <c r="AT23" s="38">
        <f>IF((OR(AP23="",AP23="DNC")),"",IF(AP23="SDQ",AT$74,IF(AP23="DNF",999,(AP23+(5*AQ23)+(AR23*10)-(AS23*5)))))</f>
        <v>37.22</v>
      </c>
      <c r="AU23" s="11">
        <f>IF(AT23="",Default_Rank_Score,RANK(AT23,AT$4:AT$64,1))</f>
        <v>37</v>
      </c>
      <c r="AV23" s="51">
        <v>41.48</v>
      </c>
      <c r="AW23" s="5">
        <v>2</v>
      </c>
      <c r="AX23" s="31"/>
      <c r="AY23" s="31"/>
      <c r="AZ23" s="38">
        <f>IF((OR(AV23="",AV23="DNC")),"",IF(AV23="SDQ",AZ$74,IF(AV23="DNF",999,(AV23+(5*AW23)+(AX23*10)-(AY23*5)))))</f>
        <v>51.48</v>
      </c>
      <c r="BA23" s="11">
        <f>IF(AZ23="",Default_Rank_Score,RANK(AZ23,AZ$4:AZ$64,1))</f>
        <v>41</v>
      </c>
      <c r="BB23" s="51">
        <v>39.340000000000003</v>
      </c>
      <c r="BC23" s="5">
        <v>1</v>
      </c>
      <c r="BD23" s="31"/>
      <c r="BE23" s="31"/>
      <c r="BF23" s="38">
        <f>IF((OR(BB23="",BB23="DNC")),"",IF(BB23="SDQ",BF$74,IF(BB23="DNF",999,(BB23+(5*BC23)+(BD23*10)-(BE23*5)))))</f>
        <v>44.34</v>
      </c>
      <c r="BG23" s="11">
        <f>IF(BF23="",Default_Rank_Score,RANK(BF23,BF$4:BF$64,1))</f>
        <v>47</v>
      </c>
      <c r="BH23" s="51">
        <v>46.62</v>
      </c>
      <c r="BI23" s="5">
        <v>0</v>
      </c>
      <c r="BJ23" s="31"/>
      <c r="BK23" s="31"/>
      <c r="BL23" s="38">
        <f>IF((OR(BH23="",BH23="DNC")),"",IF(BH23="SDQ",BL$74,IF(BH23="DNF",999,(BH23+(5*BI23)+(BJ23*10)-(BK23*5)))))</f>
        <v>46.62</v>
      </c>
      <c r="BM23" s="11">
        <f>IF(BL23="",Default_Rank_Score,RANK(BL23,BL$4:BL$64,1))</f>
        <v>47</v>
      </c>
      <c r="BN23" s="51">
        <v>44.02</v>
      </c>
      <c r="BO23" s="5">
        <v>0</v>
      </c>
      <c r="BP23" s="31"/>
      <c r="BQ23" s="31"/>
      <c r="BR23" s="38">
        <f>IF((OR(BN23="",BN23="DNC")),"",IF(BN23="SDQ",BR$74,IF(BN23="DNF",999,(BN23+(5*BO23)+(BP23*10)-(BQ23*5)))))</f>
        <v>44.02</v>
      </c>
      <c r="BS23" s="11">
        <f>IF(BR23="",Default_Rank_Score,RANK(BR23,BR$4:BR$64,1))</f>
        <v>39</v>
      </c>
    </row>
    <row r="24" spans="1:71" s="10" customFormat="1" x14ac:dyDescent="0.2">
      <c r="A24" s="61" t="s">
        <v>95</v>
      </c>
      <c r="B24" s="2"/>
      <c r="C24" s="1"/>
      <c r="D24" s="5">
        <v>3</v>
      </c>
      <c r="E24" s="6" t="s">
        <v>96</v>
      </c>
      <c r="F24" s="5"/>
      <c r="G24" s="66">
        <f>RANK(K24,K$4:K$64,1)</f>
        <v>44</v>
      </c>
      <c r="H24" s="66">
        <f>Q24+W24+AC24+AI24+AO24</f>
        <v>203</v>
      </c>
      <c r="I24" s="66">
        <f>IF(M24=0,1,0)+IF(S24=0,1,0)+IF(Y24=0,1,0)+IF(AE24=0,1,0)+IF(AK24=0,1,0)+IF(AQ24=0,1,0)+IF(AW24=0,1,0)+IF(BC24=0,1,0)+IF(BI24=0,1,0)+IF(BO24=0,1,0)</f>
        <v>7</v>
      </c>
      <c r="J24" s="66">
        <f>M24+S24+Y24+AE24+AK24+AQ24+AW24+BC24+BI24+BO24</f>
        <v>6</v>
      </c>
      <c r="K24" s="67">
        <f>P24+V24+AB24+AH24+AN24+AT24+AZ24+BF24+BL24+BR24</f>
        <v>434.37000000000006</v>
      </c>
      <c r="L24" s="51">
        <v>39.9</v>
      </c>
      <c r="M24" s="5">
        <v>0</v>
      </c>
      <c r="N24" s="31"/>
      <c r="O24" s="31"/>
      <c r="P24" s="38">
        <f>IF((OR(L24="",L24="DNC")),"",IF(L24="SDQ",P$74,IF(L24="DNF",999,(L24+(5*M24)+(N24*10)-(O24*5)))))</f>
        <v>39.9</v>
      </c>
      <c r="Q24" s="55">
        <f>IF(P24="",Default_Rank_Score,RANK(P24,P$4:P$64,1))</f>
        <v>38</v>
      </c>
      <c r="R24" s="51">
        <v>30.14</v>
      </c>
      <c r="S24" s="5">
        <v>0</v>
      </c>
      <c r="T24" s="31"/>
      <c r="U24" s="31"/>
      <c r="V24" s="38">
        <f>IF((OR(R24="",R24="DNC")),"",IF(R24="SDQ",V$74,IF(R24="DNF",999,(R24+(5*S24)+(T24*10)-(U24*5)))))</f>
        <v>30.14</v>
      </c>
      <c r="W24" s="57">
        <f>IF(V24="",Default_Rank_Score,RANK(V24,V$4:V$64,1))</f>
        <v>42</v>
      </c>
      <c r="X24" s="51">
        <v>43.53</v>
      </c>
      <c r="Y24" s="5">
        <v>0</v>
      </c>
      <c r="Z24" s="31"/>
      <c r="AA24" s="31"/>
      <c r="AB24" s="38">
        <f>IF((OR(X24="",X24="DNC")),"",IF(X24="SDQ",AB$74,IF(X24="DNF",999,(X24+(5*Y24)+(Z24*10)-(AA24*5)))))</f>
        <v>43.53</v>
      </c>
      <c r="AC24" s="57">
        <f>IF(AB24="",Default_Rank_Score,RANK(AB24,AB$4:AB$64,1))</f>
        <v>42</v>
      </c>
      <c r="AD24" s="51">
        <v>39.770000000000003</v>
      </c>
      <c r="AE24" s="5">
        <v>0</v>
      </c>
      <c r="AF24" s="31"/>
      <c r="AG24" s="31"/>
      <c r="AH24" s="38">
        <f>IF((OR(AD24="",AD24="DNC")),"",IF(AD24="SDQ",AH$74,IF(AD24="DNF",999,(AD24+(5*AE24)+(AF24*10)-(AG24*5)))))</f>
        <v>39.770000000000003</v>
      </c>
      <c r="AI24" s="57">
        <f>IF(AH24="",Default_Rank_Score,RANK(AH24,AH$4:AH$64,1))</f>
        <v>43</v>
      </c>
      <c r="AJ24" s="51">
        <v>47.49</v>
      </c>
      <c r="AK24" s="5">
        <v>0</v>
      </c>
      <c r="AL24" s="31"/>
      <c r="AM24" s="31"/>
      <c r="AN24" s="38">
        <f>IF((OR(AJ24="",AJ24="DNC")),"",IF(AJ24="SDQ",AN$74,IF(AJ24="DNF",999,(AJ24+(5*AK24)+(AL24*10)-(AM24*5)))))</f>
        <v>47.49</v>
      </c>
      <c r="AO24" s="11">
        <f>IF(AN24="",Default_Rank_Score,RANK(AN24,AN$4:AN$64,1))</f>
        <v>38</v>
      </c>
      <c r="AP24" s="51">
        <v>40.64</v>
      </c>
      <c r="AQ24" s="5">
        <v>1</v>
      </c>
      <c r="AR24" s="31"/>
      <c r="AS24" s="31"/>
      <c r="AT24" s="38">
        <f>IF((OR(AP24="",AP24="DNC")),"",IF(AP24="SDQ",AT$74,IF(AP24="DNF",999,(AP24+(5*AQ24)+(AR24*10)-(AS24*5)))))</f>
        <v>45.64</v>
      </c>
      <c r="AU24" s="11">
        <f>IF(AT24="",Default_Rank_Score,RANK(AT24,AT$4:AT$64,1))</f>
        <v>44</v>
      </c>
      <c r="AV24" s="51">
        <v>43.64</v>
      </c>
      <c r="AW24" s="5">
        <v>4</v>
      </c>
      <c r="AX24" s="31"/>
      <c r="AY24" s="31"/>
      <c r="AZ24" s="38">
        <f>IF((OR(AV24="",AV24="DNC")),"",IF(AV24="SDQ",AZ$74,IF(AV24="DNF",999,(AV24+(5*AW24)+(AX24*10)-(AY24*5)))))</f>
        <v>63.64</v>
      </c>
      <c r="BA24" s="11">
        <f>IF(AZ24="",Default_Rank_Score,RANK(AZ24,AZ$4:AZ$64,1))</f>
        <v>49</v>
      </c>
      <c r="BB24" s="51">
        <v>33.729999999999997</v>
      </c>
      <c r="BC24" s="5">
        <v>0</v>
      </c>
      <c r="BD24" s="31"/>
      <c r="BE24" s="31"/>
      <c r="BF24" s="38">
        <f>IF((OR(BB24="",BB24="DNC")),"",IF(BB24="SDQ",BF$74,IF(BB24="DNF",999,(BB24+(5*BC24)+(BD24*10)-(BE24*5)))))</f>
        <v>33.729999999999997</v>
      </c>
      <c r="BG24" s="11">
        <f>IF(BF24="",Default_Rank_Score,RANK(BF24,BF$4:BF$64,1))</f>
        <v>39</v>
      </c>
      <c r="BH24" s="51">
        <v>41.86</v>
      </c>
      <c r="BI24" s="5">
        <v>1</v>
      </c>
      <c r="BJ24" s="31"/>
      <c r="BK24" s="31"/>
      <c r="BL24" s="38">
        <f>IF((OR(BH24="",BH24="DNC")),"",IF(BH24="SDQ",BL$74,IF(BH24="DNF",999,(BH24+(5*BI24)+(BJ24*10)-(BK24*5)))))</f>
        <v>46.86</v>
      </c>
      <c r="BM24" s="11">
        <f>IF(BL24="",Default_Rank_Score,RANK(BL24,BL$4:BL$64,1))</f>
        <v>48</v>
      </c>
      <c r="BN24" s="51">
        <v>43.67</v>
      </c>
      <c r="BO24" s="5">
        <v>0</v>
      </c>
      <c r="BP24" s="31"/>
      <c r="BQ24" s="31"/>
      <c r="BR24" s="38">
        <f>IF((OR(BN24="",BN24="DNC")),"",IF(BN24="SDQ",BR$74,IF(BN24="DNF",999,(BN24+(5*BO24)+(BP24*10)-(BQ24*5)))))</f>
        <v>43.67</v>
      </c>
      <c r="BS24" s="11">
        <f>IF(BR24="",Default_Rank_Score,RANK(BR24,BR$4:BR$64,1))</f>
        <v>38</v>
      </c>
    </row>
    <row r="25" spans="1:71" s="10" customFormat="1" x14ac:dyDescent="0.2">
      <c r="A25" s="61" t="s">
        <v>110</v>
      </c>
      <c r="B25" s="2"/>
      <c r="C25" s="1"/>
      <c r="D25" s="5">
        <v>4</v>
      </c>
      <c r="E25" s="6" t="s">
        <v>85</v>
      </c>
      <c r="F25" s="5"/>
      <c r="G25" s="66">
        <f>RANK(K25,K$4:K$64,1)</f>
        <v>1</v>
      </c>
      <c r="H25" s="66">
        <f>Q25+W25+AC25+AI25+AO25</f>
        <v>29</v>
      </c>
      <c r="I25" s="66">
        <f>IF(M25=0,1,0)+IF(S25=0,1,0)+IF(Y25=0,1,0)+IF(AE25=0,1,0)+IF(AK25=0,1,0)+IF(AQ25=0,1,0)+IF(AW25=0,1,0)+IF(BC25=0,1,0)+IF(BI25=0,1,0)+IF(BO25=0,1,0)</f>
        <v>6</v>
      </c>
      <c r="J25" s="66">
        <f>M25+S25+Y25+AE25+AK25+AQ25+AW25+BC25+BI25+BO25</f>
        <v>10</v>
      </c>
      <c r="K25" s="67">
        <f>P25+V25+AB25+AH25+AN25+AT25+AZ25+BF25+BL25+BR25</f>
        <v>212.61999999999998</v>
      </c>
      <c r="L25" s="51">
        <v>13.41</v>
      </c>
      <c r="M25" s="5">
        <v>3</v>
      </c>
      <c r="N25" s="31"/>
      <c r="O25" s="31"/>
      <c r="P25" s="38">
        <f>IF((OR(L25="",L25="DNC")),"",IF(L25="SDQ",P$74,IF(L25="DNF",999,(L25+(5*M25)+(N25*10)-(O25*5)))))</f>
        <v>28.41</v>
      </c>
      <c r="Q25" s="55">
        <f>IF(P25="",Default_Rank_Score,RANK(P25,P$4:P$64,1))</f>
        <v>23</v>
      </c>
      <c r="R25" s="51">
        <v>12.92</v>
      </c>
      <c r="S25" s="5">
        <v>0</v>
      </c>
      <c r="T25" s="31"/>
      <c r="U25" s="31"/>
      <c r="V25" s="38">
        <f>IF((OR(R25="",R25="DNC")),"",IF(R25="SDQ",V$74,IF(R25="DNF",999,(R25+(5*S25)+(T25*10)-(U25*5)))))</f>
        <v>12.92</v>
      </c>
      <c r="W25" s="57">
        <f>IF(V25="",Default_Rank_Score,RANK(V25,V$4:V$64,1))</f>
        <v>3</v>
      </c>
      <c r="X25" s="51">
        <v>18.91</v>
      </c>
      <c r="Y25" s="5">
        <v>0</v>
      </c>
      <c r="Z25" s="31"/>
      <c r="AA25" s="31"/>
      <c r="AB25" s="38">
        <f>IF((OR(X25="",X25="DNC")),"",IF(X25="SDQ",AB$74,IF(X25="DNF",999,(X25+(5*Y25)+(Z25*10)-(AA25*5)))))</f>
        <v>18.91</v>
      </c>
      <c r="AC25" s="57">
        <f>IF(AB25="",Default_Rank_Score,RANK(AB25,AB$4:AB$64,1))</f>
        <v>1</v>
      </c>
      <c r="AD25" s="51">
        <v>15.41</v>
      </c>
      <c r="AE25" s="5">
        <v>0</v>
      </c>
      <c r="AF25" s="31"/>
      <c r="AG25" s="31"/>
      <c r="AH25" s="38">
        <f>IF((OR(AD25="",AD25="DNC")),"",IF(AD25="SDQ",AH$74,IF(AD25="DNF",999,(AD25+(5*AE25)+(AF25*10)-(AG25*5)))))</f>
        <v>15.41</v>
      </c>
      <c r="AI25" s="57">
        <f>IF(AH25="",Default_Rank_Score,RANK(AH25,AH$4:AH$64,1))</f>
        <v>1</v>
      </c>
      <c r="AJ25" s="51">
        <v>24.25</v>
      </c>
      <c r="AK25" s="5">
        <v>0</v>
      </c>
      <c r="AL25" s="31"/>
      <c r="AM25" s="31"/>
      <c r="AN25" s="38">
        <f>IF((OR(AJ25="",AJ25="DNC")),"",IF(AJ25="SDQ",AN$74,IF(AJ25="DNF",999,(AJ25+(5*AK25)+(AL25*10)-(AM25*5)))))</f>
        <v>24.25</v>
      </c>
      <c r="AO25" s="11">
        <f>IF(AN25="",Default_Rank_Score,RANK(AN25,AN$4:AN$64,1))</f>
        <v>1</v>
      </c>
      <c r="AP25" s="51">
        <v>17.11</v>
      </c>
      <c r="AQ25" s="5">
        <v>0</v>
      </c>
      <c r="AR25" s="31"/>
      <c r="AS25" s="31"/>
      <c r="AT25" s="38">
        <f>IF((OR(AP25="",AP25="DNC")),"",IF(AP25="SDQ",AT$74,IF(AP25="DNF",999,(AP25+(5*AQ25)+(AR25*10)-(AS25*5)))))</f>
        <v>17.11</v>
      </c>
      <c r="AU25" s="11">
        <f>IF(AT25="",Default_Rank_Score,RANK(AT25,AT$4:AT$64,1))</f>
        <v>1</v>
      </c>
      <c r="AV25" s="51">
        <v>16.03</v>
      </c>
      <c r="AW25" s="5">
        <v>3</v>
      </c>
      <c r="AX25" s="31"/>
      <c r="AY25" s="31"/>
      <c r="AZ25" s="38">
        <f>IF((OR(AV25="",AV25="DNC")),"",IF(AV25="SDQ",AZ$74,IF(AV25="DNF",999,(AV25+(5*AW25)+(AX25*10)-(AY25*5)))))</f>
        <v>31.03</v>
      </c>
      <c r="BA25" s="11">
        <f>IF(AZ25="",Default_Rank_Score,RANK(AZ25,AZ$4:AZ$64,1))</f>
        <v>10</v>
      </c>
      <c r="BB25" s="51">
        <v>11.66</v>
      </c>
      <c r="BC25" s="5">
        <v>2</v>
      </c>
      <c r="BD25" s="31"/>
      <c r="BE25" s="31"/>
      <c r="BF25" s="38">
        <f>IF((OR(BB25="",BB25="DNC")),"",IF(BB25="SDQ",BF$74,IF(BB25="DNF",999,(BB25+(5*BC25)+(BD25*10)-(BE25*5)))))</f>
        <v>21.66</v>
      </c>
      <c r="BG25" s="11">
        <f>IF(BF25="",Default_Rank_Score,RANK(BF25,BF$4:BF$64,1))</f>
        <v>24</v>
      </c>
      <c r="BH25" s="51">
        <v>15.6</v>
      </c>
      <c r="BI25" s="5">
        <v>2</v>
      </c>
      <c r="BJ25" s="31"/>
      <c r="BK25" s="31"/>
      <c r="BL25" s="38">
        <f>IF((OR(BH25="",BH25="DNC")),"",IF(BH25="SDQ",BL$74,IF(BH25="DNF",999,(BH25+(5*BI25)+(BJ25*10)-(BK25*5)))))</f>
        <v>25.6</v>
      </c>
      <c r="BM25" s="11">
        <f>IF(BL25="",Default_Rank_Score,RANK(BL25,BL$4:BL$64,1))</f>
        <v>14</v>
      </c>
      <c r="BN25" s="51">
        <v>17.32</v>
      </c>
      <c r="BO25" s="5">
        <v>0</v>
      </c>
      <c r="BP25" s="31"/>
      <c r="BQ25" s="31"/>
      <c r="BR25" s="38">
        <f>IF((OR(BN25="",BN25="DNC")),"",IF(BN25="SDQ",BR$74,IF(BN25="DNF",999,(BN25+(5*BO25)+(BP25*10)-(BQ25*5)))))</f>
        <v>17.32</v>
      </c>
      <c r="BS25" s="11">
        <f>IF(BR25="",Default_Rank_Score,RANK(BR25,BR$4:BR$64,1))</f>
        <v>1</v>
      </c>
    </row>
    <row r="26" spans="1:71" s="10" customFormat="1" x14ac:dyDescent="0.2">
      <c r="A26" s="61" t="s">
        <v>132</v>
      </c>
      <c r="B26" s="2"/>
      <c r="C26" s="1"/>
      <c r="D26" s="5">
        <v>2</v>
      </c>
      <c r="E26" s="6" t="s">
        <v>81</v>
      </c>
      <c r="F26" s="5"/>
      <c r="G26" s="66">
        <f>RANK(K26,K$4:K$64,1)</f>
        <v>4</v>
      </c>
      <c r="H26" s="66">
        <f>Q26+W26+AC26+AI26+AO26</f>
        <v>53</v>
      </c>
      <c r="I26" s="66">
        <f>IF(M26=0,1,0)+IF(S26=0,1,0)+IF(Y26=0,1,0)+IF(AE26=0,1,0)+IF(AK26=0,1,0)+IF(AQ26=0,1,0)+IF(AW26=0,1,0)+IF(BC26=0,1,0)+IF(BI26=0,1,0)+IF(BO26=0,1,0)</f>
        <v>6</v>
      </c>
      <c r="J26" s="66">
        <f>M26+S26+Y26+AE26+AK26+AQ26+AW26+BC26+BI26+BO26</f>
        <v>4</v>
      </c>
      <c r="K26" s="67">
        <f>P26+V26+AB26+AH26+AN26+AT26+AZ26+BF26+BL26+BR26</f>
        <v>222.51999999999998</v>
      </c>
      <c r="L26" s="51">
        <v>18.649999999999999</v>
      </c>
      <c r="M26" s="5">
        <v>0</v>
      </c>
      <c r="N26" s="31"/>
      <c r="O26" s="31"/>
      <c r="P26" s="38">
        <f>IF((OR(L26="",L26="DNC")),"",IF(L26="SDQ",P$74,IF(L26="DNF",999,(L26+(5*M26)+(N26*10)-(O26*5)))))</f>
        <v>18.649999999999999</v>
      </c>
      <c r="Q26" s="55">
        <f>IF(P26="",Default_Rank_Score,RANK(P26,P$4:P$64,1))</f>
        <v>7</v>
      </c>
      <c r="R26" s="51">
        <v>16.04</v>
      </c>
      <c r="S26" s="5">
        <v>0</v>
      </c>
      <c r="T26" s="31"/>
      <c r="U26" s="31"/>
      <c r="V26" s="38">
        <f>IF((OR(R26="",R26="DNC")),"",IF(R26="SDQ",V$74,IF(R26="DNF",999,(R26+(5*S26)+(T26*10)-(U26*5)))))</f>
        <v>16.04</v>
      </c>
      <c r="W26" s="57">
        <f>IF(V26="",Default_Rank_Score,RANK(V26,V$4:V$64,1))</f>
        <v>10</v>
      </c>
      <c r="X26" s="51">
        <v>25.11</v>
      </c>
      <c r="Y26" s="5">
        <v>0</v>
      </c>
      <c r="Z26" s="31"/>
      <c r="AA26" s="31"/>
      <c r="AB26" s="38">
        <f>IF((OR(X26="",X26="DNC")),"",IF(X26="SDQ",AB$74,IF(X26="DNF",999,(X26+(5*Y26)+(Z26*10)-(AA26*5)))))</f>
        <v>25.11</v>
      </c>
      <c r="AC26" s="57">
        <f>IF(AB26="",Default_Rank_Score,RANK(AB26,AB$4:AB$64,1))</f>
        <v>10</v>
      </c>
      <c r="AD26" s="51">
        <v>18.18</v>
      </c>
      <c r="AE26" s="5">
        <v>1</v>
      </c>
      <c r="AF26" s="31"/>
      <c r="AG26" s="31"/>
      <c r="AH26" s="38">
        <f>IF((OR(AD26="",AD26="DNC")),"",IF(AD26="SDQ",AH$74,IF(AD26="DNF",999,(AD26+(5*AE26)+(AF26*10)-(AG26*5)))))</f>
        <v>23.18</v>
      </c>
      <c r="AI26" s="57">
        <f>IF(AH26="",Default_Rank_Score,RANK(AH26,AH$4:AH$64,1))</f>
        <v>15</v>
      </c>
      <c r="AJ26" s="51">
        <v>31.69</v>
      </c>
      <c r="AK26" s="5">
        <v>0</v>
      </c>
      <c r="AL26" s="31"/>
      <c r="AM26" s="31"/>
      <c r="AN26" s="38">
        <f>IF((OR(AJ26="",AJ26="DNC")),"",IF(AJ26="SDQ",AN$74,IF(AJ26="DNF",999,(AJ26+(5*AK26)+(AL26*10)-(AM26*5)))))</f>
        <v>31.69</v>
      </c>
      <c r="AO26" s="11">
        <f>IF(AN26="",Default_Rank_Score,RANK(AN26,AN$4:AN$64,1))</f>
        <v>11</v>
      </c>
      <c r="AP26" s="51">
        <v>19.07</v>
      </c>
      <c r="AQ26" s="5">
        <v>1</v>
      </c>
      <c r="AR26" s="31"/>
      <c r="AS26" s="31"/>
      <c r="AT26" s="38">
        <f>IF((OR(AP26="",AP26="DNC")),"",IF(AP26="SDQ",AT$74,IF(AP26="DNF",999,(AP26+(5*AQ26)+(AR26*10)-(AS26*5)))))</f>
        <v>24.07</v>
      </c>
      <c r="AU26" s="11">
        <f>IF(AT26="",Default_Rank_Score,RANK(AT26,AT$4:AT$64,1))</f>
        <v>14</v>
      </c>
      <c r="AV26" s="51">
        <v>19.52</v>
      </c>
      <c r="AW26" s="5">
        <v>1</v>
      </c>
      <c r="AX26" s="31"/>
      <c r="AY26" s="31"/>
      <c r="AZ26" s="38">
        <f>IF((OR(AV26="",AV26="DNC")),"",IF(AV26="SDQ",AZ$74,IF(AV26="DNF",999,(AV26+(5*AW26)+(AX26*10)-(AY26*5)))))</f>
        <v>24.52</v>
      </c>
      <c r="BA26" s="11">
        <f>IF(AZ26="",Default_Rank_Score,RANK(AZ26,AZ$4:AZ$64,1))</f>
        <v>2</v>
      </c>
      <c r="BB26" s="51">
        <v>14.69</v>
      </c>
      <c r="BC26" s="5">
        <v>1</v>
      </c>
      <c r="BD26" s="31"/>
      <c r="BE26" s="31"/>
      <c r="BF26" s="38">
        <f>IF((OR(BB26="",BB26="DNC")),"",IF(BB26="SDQ",BF$74,IF(BB26="DNF",999,(BB26+(5*BC26)+(BD26*10)-(BE26*5)))))</f>
        <v>19.689999999999998</v>
      </c>
      <c r="BG26" s="11">
        <f>IF(BF26="",Default_Rank_Score,RANK(BF26,BF$4:BF$64,1))</f>
        <v>17</v>
      </c>
      <c r="BH26" s="51">
        <v>18.87</v>
      </c>
      <c r="BI26" s="5">
        <v>0</v>
      </c>
      <c r="BJ26" s="31"/>
      <c r="BK26" s="31"/>
      <c r="BL26" s="38">
        <f>IF((OR(BH26="",BH26="DNC")),"",IF(BH26="SDQ",BL$74,IF(BH26="DNF",999,(BH26+(5*BI26)+(BJ26*10)-(BK26*5)))))</f>
        <v>18.87</v>
      </c>
      <c r="BM26" s="11">
        <f>IF(BL26="",Default_Rank_Score,RANK(BL26,BL$4:BL$64,1))</f>
        <v>1</v>
      </c>
      <c r="BN26" s="51">
        <v>20.7</v>
      </c>
      <c r="BO26" s="5">
        <v>0</v>
      </c>
      <c r="BP26" s="31"/>
      <c r="BQ26" s="31"/>
      <c r="BR26" s="38">
        <f>IF((OR(BN26="",BN26="DNC")),"",IF(BN26="SDQ",BR$74,IF(BN26="DNF",999,(BN26+(5*BO26)+(BP26*10)-(BQ26*5)))))</f>
        <v>20.7</v>
      </c>
      <c r="BS26" s="11">
        <f>IF(BR26="",Default_Rank_Score,RANK(BR26,BR$4:BR$64,1))</f>
        <v>4</v>
      </c>
    </row>
    <row r="27" spans="1:71" s="10" customFormat="1" x14ac:dyDescent="0.2">
      <c r="A27" s="61" t="s">
        <v>68</v>
      </c>
      <c r="B27" s="2"/>
      <c r="C27" s="1"/>
      <c r="D27" s="5">
        <v>4</v>
      </c>
      <c r="E27" s="6" t="s">
        <v>69</v>
      </c>
      <c r="F27" s="5"/>
      <c r="G27" s="66">
        <f>RANK(K27,K$4:K$64,1)</f>
        <v>7</v>
      </c>
      <c r="H27" s="66">
        <f>Q27+W27+AC27+AI27+AO27</f>
        <v>22</v>
      </c>
      <c r="I27" s="66">
        <f>IF(M27=0,1,0)+IF(S27=0,1,0)+IF(Y27=0,1,0)+IF(AE27=0,1,0)+IF(AK27=0,1,0)+IF(AQ27=0,1,0)+IF(AW27=0,1,0)+IF(BC27=0,1,0)+IF(BI27=0,1,0)+IF(BO27=0,1,0)</f>
        <v>6</v>
      </c>
      <c r="J27" s="66">
        <f>M27+S27+Y27+AE27+AK27+AQ27+AW27+BC27+BI27+BO27</f>
        <v>7</v>
      </c>
      <c r="K27" s="67">
        <f>P27+V27+AB27+AH27+AN27+AT27+AZ27+BF27+BL27+BR27</f>
        <v>240.28</v>
      </c>
      <c r="L27" s="51">
        <v>17.16</v>
      </c>
      <c r="M27" s="5">
        <v>0</v>
      </c>
      <c r="N27" s="31"/>
      <c r="O27" s="31"/>
      <c r="P27" s="38">
        <f>IF((OR(L27="",L27="DNC")),"",IF(L27="SDQ",P$74,IF(L27="DNF",999,(L27+(5*M27)+(N27*10)-(O27*5)))))</f>
        <v>17.16</v>
      </c>
      <c r="Q27" s="55">
        <f>IF(P27="",Default_Rank_Score,RANK(P27,P$4:P$64,1))</f>
        <v>4</v>
      </c>
      <c r="R27" s="51">
        <v>13.93</v>
      </c>
      <c r="S27" s="5">
        <v>0</v>
      </c>
      <c r="T27" s="31"/>
      <c r="U27" s="31"/>
      <c r="V27" s="38">
        <f>IF((OR(R27="",R27="DNC")),"",IF(R27="SDQ",V$74,IF(R27="DNF",999,(R27+(5*S27)+(T27*10)-(U27*5)))))</f>
        <v>13.93</v>
      </c>
      <c r="W27" s="57">
        <f>IF(V27="",Default_Rank_Score,RANK(V27,V$4:V$64,1))</f>
        <v>4</v>
      </c>
      <c r="X27" s="51">
        <v>21.71</v>
      </c>
      <c r="Y27" s="5">
        <v>0</v>
      </c>
      <c r="Z27" s="31"/>
      <c r="AA27" s="31"/>
      <c r="AB27" s="38">
        <f>IF((OR(X27="",X27="DNC")),"",IF(X27="SDQ",AB$74,IF(X27="DNF",999,(X27+(5*Y27)+(Z27*10)-(AA27*5)))))</f>
        <v>21.71</v>
      </c>
      <c r="AC27" s="57">
        <f>IF(AB27="",Default_Rank_Score,RANK(AB27,AB$4:AB$64,1))</f>
        <v>3</v>
      </c>
      <c r="AD27" s="51">
        <v>17.63</v>
      </c>
      <c r="AE27" s="5">
        <v>0</v>
      </c>
      <c r="AF27" s="31"/>
      <c r="AG27" s="31"/>
      <c r="AH27" s="38">
        <f>IF((OR(AD27="",AD27="DNC")),"",IF(AD27="SDQ",AH$74,IF(AD27="DNF",999,(AD27+(5*AE27)+(AF27*10)-(AG27*5)))))</f>
        <v>17.63</v>
      </c>
      <c r="AI27" s="57">
        <f>IF(AH27="",Default_Rank_Score,RANK(AH27,AH$4:AH$64,1))</f>
        <v>5</v>
      </c>
      <c r="AJ27" s="51">
        <v>29.11</v>
      </c>
      <c r="AK27" s="5">
        <v>0</v>
      </c>
      <c r="AL27" s="31"/>
      <c r="AM27" s="31"/>
      <c r="AN27" s="38">
        <f>IF((OR(AJ27="",AJ27="DNC")),"",IF(AJ27="SDQ",AN$74,IF(AJ27="DNF",999,(AJ27+(5*AK27)+(AL27*10)-(AM27*5)))))</f>
        <v>29.11</v>
      </c>
      <c r="AO27" s="11">
        <f>IF(AN27="",Default_Rank_Score,RANK(AN27,AN$4:AN$64,1))</f>
        <v>6</v>
      </c>
      <c r="AP27" s="51">
        <v>21.24</v>
      </c>
      <c r="AQ27" s="5">
        <v>0</v>
      </c>
      <c r="AR27" s="31"/>
      <c r="AS27" s="31"/>
      <c r="AT27" s="38">
        <f>IF((OR(AP27="",AP27="DNC")),"",IF(AP27="SDQ",AT$74,IF(AP27="DNF",999,(AP27+(5*AQ27)+(AR27*10)-(AS27*5)))))</f>
        <v>21.24</v>
      </c>
      <c r="AU27" s="11">
        <f>IF(AT27="",Default_Rank_Score,RANK(AT27,AT$4:AT$64,1))</f>
        <v>6</v>
      </c>
      <c r="AV27" s="51">
        <v>20.59</v>
      </c>
      <c r="AW27" s="5">
        <v>3</v>
      </c>
      <c r="AX27" s="31"/>
      <c r="AY27" s="31"/>
      <c r="AZ27" s="38">
        <f>IF((OR(AV27="",AV27="DNC")),"",IF(AV27="SDQ",AZ$74,IF(AV27="DNF",999,(AV27+(5*AW27)+(AX27*10)-(AY27*5)))))</f>
        <v>35.590000000000003</v>
      </c>
      <c r="BA27" s="11">
        <f>IF(AZ27="",Default_Rank_Score,RANK(AZ27,AZ$4:AZ$64,1))</f>
        <v>17</v>
      </c>
      <c r="BB27" s="51">
        <v>14.48</v>
      </c>
      <c r="BC27" s="5">
        <v>2</v>
      </c>
      <c r="BD27" s="31"/>
      <c r="BE27" s="31"/>
      <c r="BF27" s="38">
        <f>IF((OR(BB27="",BB27="DNC")),"",IF(BB27="SDQ",BF$74,IF(BB27="DNF",999,(BB27+(5*BC27)+(BD27*10)-(BE27*5)))))</f>
        <v>24.48</v>
      </c>
      <c r="BG27" s="11">
        <f>IF(BF27="",Default_Rank_Score,RANK(BF27,BF$4:BF$64,1))</f>
        <v>29</v>
      </c>
      <c r="BH27" s="51">
        <v>18.97</v>
      </c>
      <c r="BI27" s="5">
        <v>1</v>
      </c>
      <c r="BJ27" s="31"/>
      <c r="BK27" s="31"/>
      <c r="BL27" s="38">
        <f>IF((OR(BH27="",BH27="DNC")),"",IF(BH27="SDQ",BL$74,IF(BH27="DNF",999,(BH27+(5*BI27)+(BJ27*10)-(BK27*5)))))</f>
        <v>23.97</v>
      </c>
      <c r="BM27" s="11">
        <f>IF(BL27="",Default_Rank_Score,RANK(BL27,BL$4:BL$64,1))</f>
        <v>11</v>
      </c>
      <c r="BN27" s="51">
        <v>30.46</v>
      </c>
      <c r="BO27" s="5">
        <v>1</v>
      </c>
      <c r="BP27" s="31"/>
      <c r="BQ27" s="31"/>
      <c r="BR27" s="38">
        <f>IF((OR(BN27="",BN27="DNC")),"",IF(BN27="SDQ",BR$74,IF(BN27="DNF",999,(BN27+(5*BO27)+(BP27*10)-(BQ27*5)))))</f>
        <v>35.46</v>
      </c>
      <c r="BS27" s="11">
        <f>IF(BR27="",Default_Rank_Score,RANK(BR27,BR$4:BR$64,1))</f>
        <v>28</v>
      </c>
    </row>
    <row r="28" spans="1:71" s="10" customFormat="1" x14ac:dyDescent="0.2">
      <c r="A28" s="61" t="s">
        <v>111</v>
      </c>
      <c r="B28" s="2"/>
      <c r="C28" s="1"/>
      <c r="D28" s="5">
        <v>2</v>
      </c>
      <c r="E28" s="6" t="s">
        <v>69</v>
      </c>
      <c r="F28" s="5"/>
      <c r="G28" s="66">
        <f>RANK(K28,K$4:K$64,1)</f>
        <v>11</v>
      </c>
      <c r="H28" s="66">
        <f>Q28+W28+AC28+AI28+AO28</f>
        <v>91</v>
      </c>
      <c r="I28" s="66">
        <f>IF(M28=0,1,0)+IF(S28=0,1,0)+IF(Y28=0,1,0)+IF(AE28=0,1,0)+IF(AK28=0,1,0)+IF(AQ28=0,1,0)+IF(AW28=0,1,0)+IF(BC28=0,1,0)+IF(BI28=0,1,0)+IF(BO28=0,1,0)</f>
        <v>6</v>
      </c>
      <c r="J28" s="66">
        <f>M28+S28+Y28+AE28+AK28+AQ28+AW28+BC28+BI28+BO28</f>
        <v>9</v>
      </c>
      <c r="K28" s="67">
        <f>P28+V28+AB28+AH28+AN28+AT28+AZ28+BF28+BL28+BR28</f>
        <v>262.83</v>
      </c>
      <c r="L28" s="51">
        <v>19.52</v>
      </c>
      <c r="M28" s="5">
        <v>0</v>
      </c>
      <c r="N28" s="31"/>
      <c r="O28" s="31"/>
      <c r="P28" s="38">
        <f>IF((OR(L28="",L28="DNC")),"",IF(L28="SDQ",P$74,IF(L28="DNF",999,(L28+(5*M28)+(N28*10)-(O28*5)))))</f>
        <v>19.52</v>
      </c>
      <c r="Q28" s="55">
        <f>IF(P28="",Default_Rank_Score,RANK(P28,P$4:P$64,1))</f>
        <v>8</v>
      </c>
      <c r="R28" s="51">
        <v>14.03</v>
      </c>
      <c r="S28" s="5">
        <v>3</v>
      </c>
      <c r="T28" s="71">
        <v>1</v>
      </c>
      <c r="U28" s="31"/>
      <c r="V28" s="38">
        <f>IF((OR(R28="",R28="DNC")),"",IF(R28="SDQ",V$74,IF(R28="DNF",999,(R28+(5*S28)+(T28*10)-(U28*5)))))</f>
        <v>39.03</v>
      </c>
      <c r="W28" s="57">
        <f>IF(V28="",Default_Rank_Score,RANK(V28,V$4:V$64,1))</f>
        <v>54</v>
      </c>
      <c r="X28" s="51">
        <v>23.22</v>
      </c>
      <c r="Y28" s="5">
        <v>1</v>
      </c>
      <c r="Z28" s="31"/>
      <c r="AA28" s="31"/>
      <c r="AB28" s="38">
        <f>IF((OR(X28="",X28="DNC")),"",IF(X28="SDQ",AB$74,IF(X28="DNF",999,(X28+(5*Y28)+(Z28*10)-(AA28*5)))))</f>
        <v>28.22</v>
      </c>
      <c r="AC28" s="57">
        <f>IF(AB28="",Default_Rank_Score,RANK(AB28,AB$4:AB$64,1))</f>
        <v>13</v>
      </c>
      <c r="AD28" s="51">
        <v>16.29</v>
      </c>
      <c r="AE28" s="5">
        <v>1</v>
      </c>
      <c r="AF28" s="31"/>
      <c r="AG28" s="31"/>
      <c r="AH28" s="38">
        <f>IF((OR(AD28="",AD28="DNC")),"",IF(AD28="SDQ",AH$74,IF(AD28="DNF",999,(AD28+(5*AE28)+(AF28*10)-(AG28*5)))))</f>
        <v>21.29</v>
      </c>
      <c r="AI28" s="57">
        <f>IF(AH28="",Default_Rank_Score,RANK(AH28,AH$4:AH$64,1))</f>
        <v>9</v>
      </c>
      <c r="AJ28" s="51">
        <v>30.1</v>
      </c>
      <c r="AK28" s="5">
        <v>0</v>
      </c>
      <c r="AL28" s="31"/>
      <c r="AM28" s="31"/>
      <c r="AN28" s="38">
        <f>IF((OR(AJ28="",AJ28="DNC")),"",IF(AJ28="SDQ",AN$74,IF(AJ28="DNF",999,(AJ28+(5*AK28)+(AL28*10)-(AM28*5)))))</f>
        <v>30.1</v>
      </c>
      <c r="AO28" s="11">
        <f>IF(AN28="",Default_Rank_Score,RANK(AN28,AN$4:AN$64,1))</f>
        <v>7</v>
      </c>
      <c r="AP28" s="51">
        <v>22.71</v>
      </c>
      <c r="AQ28" s="5">
        <v>0</v>
      </c>
      <c r="AR28" s="31"/>
      <c r="AS28" s="31"/>
      <c r="AT28" s="38">
        <f>IF((OR(AP28="",AP28="DNC")),"",IF(AP28="SDQ",AT$74,IF(AP28="DNF",999,(AP28+(5*AQ28)+(AR28*10)-(AS28*5)))))</f>
        <v>22.71</v>
      </c>
      <c r="AU28" s="11">
        <f>IF(AT28="",Default_Rank_Score,RANK(AT28,AT$4:AT$64,1))</f>
        <v>8</v>
      </c>
      <c r="AV28" s="51">
        <v>17.88</v>
      </c>
      <c r="AW28" s="5">
        <v>4</v>
      </c>
      <c r="AX28" s="31"/>
      <c r="AY28" s="31"/>
      <c r="AZ28" s="38">
        <f>IF((OR(AV28="",AV28="DNC")),"",IF(AV28="SDQ",AZ$74,IF(AV28="DNF",999,(AV28+(5*AW28)+(AX28*10)-(AY28*5)))))</f>
        <v>37.879999999999995</v>
      </c>
      <c r="BA28" s="11">
        <f>IF(AZ28="",Default_Rank_Score,RANK(AZ28,AZ$4:AZ$64,1))</f>
        <v>25</v>
      </c>
      <c r="BB28" s="51">
        <v>20.55</v>
      </c>
      <c r="BC28" s="5">
        <v>0</v>
      </c>
      <c r="BD28" s="31"/>
      <c r="BE28" s="31"/>
      <c r="BF28" s="38">
        <f>IF((OR(BB28="",BB28="DNC")),"",IF(BB28="SDQ",BF$74,IF(BB28="DNF",999,(BB28+(5*BC28)+(BD28*10)-(BE28*5)))))</f>
        <v>20.55</v>
      </c>
      <c r="BG28" s="11">
        <f>IF(BF28="",Default_Rank_Score,RANK(BF28,BF$4:BF$64,1))</f>
        <v>21</v>
      </c>
      <c r="BH28" s="51">
        <v>20.64</v>
      </c>
      <c r="BI28" s="5">
        <v>0</v>
      </c>
      <c r="BJ28" s="31"/>
      <c r="BK28" s="31"/>
      <c r="BL28" s="38">
        <f>IF((OR(BH28="",BH28="DNC")),"",IF(BH28="SDQ",BL$74,IF(BH28="DNF",999,(BH28+(5*BI28)+(BJ28*10)-(BK28*5)))))</f>
        <v>20.64</v>
      </c>
      <c r="BM28" s="11">
        <f>IF(BL28="",Default_Rank_Score,RANK(BL28,BL$4:BL$64,1))</f>
        <v>4</v>
      </c>
      <c r="BN28" s="51">
        <v>22.89</v>
      </c>
      <c r="BO28" s="5">
        <v>0</v>
      </c>
      <c r="BP28" s="31"/>
      <c r="BQ28" s="31"/>
      <c r="BR28" s="38">
        <f>IF((OR(BN28="",BN28="DNC")),"",IF(BN28="SDQ",BR$74,IF(BN28="DNF",999,(BN28+(5*BO28)+(BP28*10)-(BQ28*5)))))</f>
        <v>22.89</v>
      </c>
      <c r="BS28" s="11">
        <f>IF(BR28="",Default_Rank_Score,RANK(BR28,BR$4:BR$64,1))</f>
        <v>8</v>
      </c>
    </row>
    <row r="29" spans="1:71" s="10" customFormat="1" x14ac:dyDescent="0.2">
      <c r="A29" s="61" t="s">
        <v>124</v>
      </c>
      <c r="B29" s="2"/>
      <c r="C29" s="1"/>
      <c r="D29" s="5">
        <v>4</v>
      </c>
      <c r="E29" s="6" t="s">
        <v>69</v>
      </c>
      <c r="F29" s="5"/>
      <c r="G29" s="66">
        <f>RANK(K29,K$4:K$64,1)</f>
        <v>26</v>
      </c>
      <c r="H29" s="66">
        <f>Q29+W29+AC29+AI29+AO29</f>
        <v>118</v>
      </c>
      <c r="I29" s="66">
        <f>IF(M29=0,1,0)+IF(S29=0,1,0)+IF(Y29=0,1,0)+IF(AE29=0,1,0)+IF(AK29=0,1,0)+IF(AQ29=0,1,0)+IF(AW29=0,1,0)+IF(BC29=0,1,0)+IF(BI29=0,1,0)+IF(BO29=0,1,0)</f>
        <v>6</v>
      </c>
      <c r="J29" s="66">
        <f>M29+S29+Y29+AE29+AK29+AQ29+AW29+BC29+BI29+BO29</f>
        <v>12</v>
      </c>
      <c r="K29" s="67">
        <f>P29+V29+AB29+AH29+AN29+AT29+AZ29+BF29+BL29+BR29</f>
        <v>303.79000000000002</v>
      </c>
      <c r="L29" s="51">
        <v>19.079999999999998</v>
      </c>
      <c r="M29" s="5">
        <v>0</v>
      </c>
      <c r="N29" s="71">
        <v>1</v>
      </c>
      <c r="O29" s="31"/>
      <c r="P29" s="38">
        <f>IF((OR(L29="",L29="DNC")),"",IF(L29="SDQ",P$74,IF(L29="DNF",999,(L29+(5*M29)+(N29*10)-(O29*5)))))</f>
        <v>29.08</v>
      </c>
      <c r="Q29" s="55">
        <f>IF(P29="",Default_Rank_Score,RANK(P29,P$4:P$64,1))</f>
        <v>24</v>
      </c>
      <c r="R29" s="51">
        <v>18.12</v>
      </c>
      <c r="S29" s="5">
        <v>0</v>
      </c>
      <c r="T29" s="31"/>
      <c r="U29" s="31"/>
      <c r="V29" s="38">
        <f>IF((OR(R29="",R29="DNC")),"",IF(R29="SDQ",V$74,IF(R29="DNF",999,(R29+(5*S29)+(T29*10)-(U29*5)))))</f>
        <v>18.12</v>
      </c>
      <c r="W29" s="57">
        <f>IF(V29="",Default_Rank_Score,RANK(V29,V$4:V$64,1))</f>
        <v>15</v>
      </c>
      <c r="X29" s="51">
        <v>23.07</v>
      </c>
      <c r="Y29" s="5">
        <v>2</v>
      </c>
      <c r="Z29" s="31"/>
      <c r="AA29" s="31"/>
      <c r="AB29" s="38">
        <f>IF((OR(X29="",X29="DNC")),"",IF(X29="SDQ",AB$74,IF(X29="DNF",999,(X29+(5*Y29)+(Z29*10)-(AA29*5)))))</f>
        <v>33.07</v>
      </c>
      <c r="AC29" s="57">
        <f>IF(AB29="",Default_Rank_Score,RANK(AB29,AB$4:AB$64,1))</f>
        <v>26</v>
      </c>
      <c r="AD29" s="51">
        <v>21.82</v>
      </c>
      <c r="AE29" s="5">
        <v>0</v>
      </c>
      <c r="AF29" s="31">
        <v>1</v>
      </c>
      <c r="AG29" s="31"/>
      <c r="AH29" s="38">
        <f>IF((OR(AD29="",AD29="DNC")),"",IF(AD29="SDQ",AH$74,IF(AD29="DNF",999,(AD29+(5*AE29)+(AF29*10)-(AG29*5)))))</f>
        <v>31.82</v>
      </c>
      <c r="AI29" s="57">
        <f>IF(AH29="",Default_Rank_Score,RANK(AH29,AH$4:AH$64,1))</f>
        <v>35</v>
      </c>
      <c r="AJ29" s="51">
        <v>29.08</v>
      </c>
      <c r="AK29" s="5">
        <v>1</v>
      </c>
      <c r="AL29" s="31"/>
      <c r="AM29" s="31"/>
      <c r="AN29" s="38">
        <f>IF((OR(AJ29="",AJ29="DNC")),"",IF(AJ29="SDQ",AN$74,IF(AJ29="DNF",999,(AJ29+(5*AK29)+(AL29*10)-(AM29*5)))))</f>
        <v>34.08</v>
      </c>
      <c r="AO29" s="11">
        <f>IF(AN29="",Default_Rank_Score,RANK(AN29,AN$4:AN$64,1))</f>
        <v>18</v>
      </c>
      <c r="AP29" s="51">
        <v>20.74</v>
      </c>
      <c r="AQ29" s="5">
        <v>0</v>
      </c>
      <c r="AR29" s="31"/>
      <c r="AS29" s="31"/>
      <c r="AT29" s="38">
        <f>IF((OR(AP29="",AP29="DNC")),"",IF(AP29="SDQ",AT$74,IF(AP29="DNF",999,(AP29+(5*AQ29)+(AR29*10)-(AS29*5)))))</f>
        <v>20.74</v>
      </c>
      <c r="AU29" s="11">
        <f>IF(AT29="",Default_Rank_Score,RANK(AT29,AT$4:AT$64,1))</f>
        <v>4</v>
      </c>
      <c r="AV29" s="51">
        <v>21.93</v>
      </c>
      <c r="AW29" s="5">
        <v>7</v>
      </c>
      <c r="AX29" s="31"/>
      <c r="AY29" s="31"/>
      <c r="AZ29" s="38">
        <f>IF((OR(AV29="",AV29="DNC")),"",IF(AV29="SDQ",AZ$74,IF(AV29="DNF",999,(AV29+(5*AW29)+(AX29*10)-(AY29*5)))))</f>
        <v>56.93</v>
      </c>
      <c r="BA29" s="11">
        <f>IF(AZ29="",Default_Rank_Score,RANK(AZ29,AZ$4:AZ$64,1))</f>
        <v>44</v>
      </c>
      <c r="BB29" s="51">
        <v>15.74</v>
      </c>
      <c r="BC29" s="5">
        <v>0</v>
      </c>
      <c r="BD29" s="31"/>
      <c r="BE29" s="31"/>
      <c r="BF29" s="38">
        <f>IF((OR(BB29="",BB29="DNC")),"",IF(BB29="SDQ",BF$74,IF(BB29="DNF",999,(BB29+(5*BC29)+(BD29*10)-(BE29*5)))))</f>
        <v>15.74</v>
      </c>
      <c r="BG29" s="11">
        <f>IF(BF29="",Default_Rank_Score,RANK(BF29,BF$4:BF$64,1))</f>
        <v>4</v>
      </c>
      <c r="BH29" s="51">
        <v>29.45</v>
      </c>
      <c r="BI29" s="5">
        <v>2</v>
      </c>
      <c r="BJ29" s="31"/>
      <c r="BK29" s="31"/>
      <c r="BL29" s="38">
        <f>IF((OR(BH29="",BH29="DNC")),"",IF(BH29="SDQ",BL$74,IF(BH29="DNF",999,(BH29+(5*BI29)+(BJ29*10)-(BK29*5)))))</f>
        <v>39.450000000000003</v>
      </c>
      <c r="BM29" s="11">
        <f>IF(BL29="",Default_Rank_Score,RANK(BL29,BL$4:BL$64,1))</f>
        <v>41</v>
      </c>
      <c r="BN29" s="51">
        <v>24.76</v>
      </c>
      <c r="BO29" s="5">
        <v>0</v>
      </c>
      <c r="BP29" s="31"/>
      <c r="BQ29" s="31"/>
      <c r="BR29" s="38">
        <f>IF((OR(BN29="",BN29="DNC")),"",IF(BN29="SDQ",BR$74,IF(BN29="DNF",999,(BN29+(5*BO29)+(BP29*10)-(BQ29*5)))))</f>
        <v>24.76</v>
      </c>
      <c r="BS29" s="11">
        <f>IF(BR29="",Default_Rank_Score,RANK(BR29,BR$4:BR$64,1))</f>
        <v>11</v>
      </c>
    </row>
    <row r="30" spans="1:71" s="10" customFormat="1" x14ac:dyDescent="0.2">
      <c r="A30" s="61" t="s">
        <v>131</v>
      </c>
      <c r="B30" s="2"/>
      <c r="C30" s="1"/>
      <c r="D30" s="5">
        <v>2</v>
      </c>
      <c r="E30" s="6" t="s">
        <v>58</v>
      </c>
      <c r="F30" s="5"/>
      <c r="G30" s="66">
        <f>RANK(K30,K$4:K$64,1)</f>
        <v>31</v>
      </c>
      <c r="H30" s="66">
        <f>Q30+W30+AC30+AI30+AO30</f>
        <v>146</v>
      </c>
      <c r="I30" s="66">
        <f>IF(M30=0,1,0)+IF(S30=0,1,0)+IF(Y30=0,1,0)+IF(AE30=0,1,0)+IF(AK30=0,1,0)+IF(AQ30=0,1,0)+IF(AW30=0,1,0)+IF(BC30=0,1,0)+IF(BI30=0,1,0)+IF(BO30=0,1,0)</f>
        <v>6</v>
      </c>
      <c r="J30" s="66">
        <f>M30+S30+Y30+AE30+AK30+AQ30+AW30+BC30+BI30+BO30</f>
        <v>7</v>
      </c>
      <c r="K30" s="67">
        <f>P30+V30+AB30+AH30+AN30+AT30+AZ30+BF30+BL30+BR30</f>
        <v>330.51</v>
      </c>
      <c r="L30" s="51">
        <v>20.6</v>
      </c>
      <c r="M30" s="5">
        <v>3</v>
      </c>
      <c r="N30" s="31"/>
      <c r="O30" s="31"/>
      <c r="P30" s="38">
        <f>IF((OR(L30="",L30="DNC")),"",IF(L30="SDQ",P$74,IF(L30="DNF",999,(L30+(5*M30)+(N30*10)-(O30*5)))))</f>
        <v>35.6</v>
      </c>
      <c r="Q30" s="55">
        <f>IF(P30="",Default_Rank_Score,RANK(P30,P$4:P$64,1))</f>
        <v>33</v>
      </c>
      <c r="R30" s="51">
        <v>25.56</v>
      </c>
      <c r="S30" s="5">
        <v>0</v>
      </c>
      <c r="T30" s="31"/>
      <c r="U30" s="31"/>
      <c r="V30" s="38">
        <f>IF((OR(R30="",R30="DNC")),"",IF(R30="SDQ",V$74,IF(R30="DNF",999,(R30+(5*S30)+(T30*10)-(U30*5)))))</f>
        <v>25.56</v>
      </c>
      <c r="W30" s="57">
        <f>IF(V30="",Default_Rank_Score,RANK(V30,V$4:V$64,1))</f>
        <v>32</v>
      </c>
      <c r="X30" s="51">
        <v>32.42</v>
      </c>
      <c r="Y30" s="5">
        <v>0</v>
      </c>
      <c r="Z30" s="31"/>
      <c r="AA30" s="31"/>
      <c r="AB30" s="38">
        <f>IF((OR(X30="",X30="DNC")),"",IF(X30="SDQ",AB$74,IF(X30="DNF",999,(X30+(5*Y30)+(Z30*10)-(AA30*5)))))</f>
        <v>32.42</v>
      </c>
      <c r="AC30" s="57">
        <f>IF(AB30="",Default_Rank_Score,RANK(AB30,AB$4:AB$64,1))</f>
        <v>25</v>
      </c>
      <c r="AD30" s="51">
        <v>26.59</v>
      </c>
      <c r="AE30" s="5">
        <v>0</v>
      </c>
      <c r="AF30" s="31"/>
      <c r="AG30" s="31"/>
      <c r="AH30" s="38">
        <f>IF((OR(AD30="",AD30="DNC")),"",IF(AD30="SDQ",AH$74,IF(AD30="DNF",999,(AD30+(5*AE30)+(AF30*10)-(AG30*5)))))</f>
        <v>26.59</v>
      </c>
      <c r="AI30" s="57">
        <f>IF(AH30="",Default_Rank_Score,RANK(AH30,AH$4:AH$64,1))</f>
        <v>24</v>
      </c>
      <c r="AJ30" s="51">
        <v>36.86</v>
      </c>
      <c r="AK30" s="5">
        <v>1</v>
      </c>
      <c r="AL30" s="31"/>
      <c r="AM30" s="31"/>
      <c r="AN30" s="38">
        <f>IF((OR(AJ30="",AJ30="DNC")),"",IF(AJ30="SDQ",AN$74,IF(AJ30="DNF",999,(AJ30+(5*AK30)+(AL30*10)-(AM30*5)))))</f>
        <v>41.86</v>
      </c>
      <c r="AO30" s="11">
        <f>IF(AN30="",Default_Rank_Score,RANK(AN30,AN$4:AN$64,1))</f>
        <v>32</v>
      </c>
      <c r="AP30" s="51">
        <v>28.69</v>
      </c>
      <c r="AQ30" s="5">
        <v>0</v>
      </c>
      <c r="AR30" s="31"/>
      <c r="AS30" s="31"/>
      <c r="AT30" s="38">
        <f>IF((OR(AP30="",AP30="DNC")),"",IF(AP30="SDQ",AT$74,IF(AP30="DNF",999,(AP30+(5*AQ30)+(AR30*10)-(AS30*5)))))</f>
        <v>28.69</v>
      </c>
      <c r="AU30" s="11">
        <f>IF(AT30="",Default_Rank_Score,RANK(AT30,AT$4:AT$64,1))</f>
        <v>22</v>
      </c>
      <c r="AV30" s="51">
        <v>32.590000000000003</v>
      </c>
      <c r="AW30" s="5">
        <v>2</v>
      </c>
      <c r="AX30" s="31"/>
      <c r="AY30" s="31"/>
      <c r="AZ30" s="38">
        <f>IF((OR(AV30="",AV30="DNC")),"",IF(AV30="SDQ",AZ$74,IF(AV30="DNF",999,(AV30+(5*AW30)+(AX30*10)-(AY30*5)))))</f>
        <v>42.59</v>
      </c>
      <c r="BA30" s="11">
        <f>IF(AZ30="",Default_Rank_Score,RANK(AZ30,AZ$4:AZ$64,1))</f>
        <v>31</v>
      </c>
      <c r="BB30" s="51">
        <v>24.45</v>
      </c>
      <c r="BC30" s="5">
        <v>1</v>
      </c>
      <c r="BD30" s="31"/>
      <c r="BE30" s="31"/>
      <c r="BF30" s="38">
        <f>IF((OR(BB30="",BB30="DNC")),"",IF(BB30="SDQ",BF$74,IF(BB30="DNF",999,(BB30+(5*BC30)+(BD30*10)-(BE30*5)))))</f>
        <v>29.45</v>
      </c>
      <c r="BG30" s="11">
        <f>IF(BF30="",Default_Rank_Score,RANK(BF30,BF$4:BF$64,1))</f>
        <v>34</v>
      </c>
      <c r="BH30" s="51">
        <v>30.96</v>
      </c>
      <c r="BI30" s="5">
        <v>0</v>
      </c>
      <c r="BJ30" s="31"/>
      <c r="BK30" s="31"/>
      <c r="BL30" s="38">
        <f>IF((OR(BH30="",BH30="DNC")),"",IF(BH30="SDQ",BL$74,IF(BH30="DNF",999,(BH30+(5*BI30)+(BJ30*10)-(BK30*5)))))</f>
        <v>30.96</v>
      </c>
      <c r="BM30" s="11">
        <f>IF(BL30="",Default_Rank_Score,RANK(BL30,BL$4:BL$64,1))</f>
        <v>23</v>
      </c>
      <c r="BN30" s="51">
        <v>36.79</v>
      </c>
      <c r="BO30" s="5">
        <v>0</v>
      </c>
      <c r="BP30" s="31"/>
      <c r="BQ30" s="31"/>
      <c r="BR30" s="38">
        <f>IF((OR(BN30="",BN30="DNC")),"",IF(BN30="SDQ",BR$74,IF(BN30="DNF",999,(BN30+(5*BO30)+(BP30*10)-(BQ30*5)))))</f>
        <v>36.79</v>
      </c>
      <c r="BS30" s="11">
        <f>IF(BR30="",Default_Rank_Score,RANK(BR30,BR$4:BR$64,1))</f>
        <v>32</v>
      </c>
    </row>
    <row r="31" spans="1:71" s="10" customFormat="1" x14ac:dyDescent="0.2">
      <c r="A31" s="61" t="s">
        <v>61</v>
      </c>
      <c r="B31" s="69"/>
      <c r="C31" s="1"/>
      <c r="D31" s="5">
        <v>3</v>
      </c>
      <c r="E31" s="6" t="s">
        <v>94</v>
      </c>
      <c r="F31" s="5"/>
      <c r="G31" s="66">
        <f>RANK(K31,K$4:K$64,1)</f>
        <v>48</v>
      </c>
      <c r="H31" s="66">
        <f>Q31+W31+AC31+AI31+AO31</f>
        <v>238</v>
      </c>
      <c r="I31" s="66">
        <f>IF(M31=0,1,0)+IF(S31=0,1,0)+IF(Y31=0,1,0)+IF(AE31=0,1,0)+IF(AK31=0,1,0)+IF(AQ31=0,1,0)+IF(AW31=0,1,0)+IF(BC31=0,1,0)+IF(BI31=0,1,0)+IF(BO31=0,1,0)</f>
        <v>6</v>
      </c>
      <c r="J31" s="66">
        <f>M31+S31+Y31+AE31+AK31+AQ31+AW31+BC31+BI31+BO31</f>
        <v>5</v>
      </c>
      <c r="K31" s="67">
        <f>P31+V31+AB31+AH31+AN31+AT31+AZ31+BF31+BL31+BR31</f>
        <v>511.01</v>
      </c>
      <c r="L31" s="51">
        <v>43.07</v>
      </c>
      <c r="M31" s="5">
        <v>1</v>
      </c>
      <c r="N31" s="31"/>
      <c r="O31" s="31"/>
      <c r="P31" s="38">
        <f>IF((OR(L31="",L31="DNC")),"",IF(L31="SDQ",P$74,IF(L31="DNF",999,(L31+(5*M31)+(N31*10)-(O31*5)))))</f>
        <v>48.07</v>
      </c>
      <c r="Q31" s="55">
        <f>IF(P31="",Default_Rank_Score,RANK(P31,P$4:P$64,1))</f>
        <v>46</v>
      </c>
      <c r="R31" s="51">
        <v>42.26</v>
      </c>
      <c r="S31" s="5">
        <v>0</v>
      </c>
      <c r="T31" s="31"/>
      <c r="U31" s="31"/>
      <c r="V31" s="38">
        <f>IF((OR(R31="",R31="DNC")),"",IF(R31="SDQ",V$74,IF(R31="DNF",999,(R31+(5*S31)+(T31*10)-(U31*5)))))</f>
        <v>42.26</v>
      </c>
      <c r="W31" s="57">
        <f>IF(V31="",Default_Rank_Score,RANK(V31,V$4:V$64,1))</f>
        <v>55</v>
      </c>
      <c r="X31" s="51">
        <v>52.09</v>
      </c>
      <c r="Y31" s="5">
        <v>0</v>
      </c>
      <c r="Z31" s="31"/>
      <c r="AA31" s="31"/>
      <c r="AB31" s="38">
        <f>IF((OR(X31="",X31="DNC")),"",IF(X31="SDQ",AB$74,IF(X31="DNF",999,(X31+(5*Y31)+(Z31*10)-(AA31*5)))))</f>
        <v>52.09</v>
      </c>
      <c r="AC31" s="57">
        <f>IF(AB31="",Default_Rank_Score,RANK(AB31,AB$4:AB$64,1))</f>
        <v>49</v>
      </c>
      <c r="AD31" s="51">
        <v>40.32</v>
      </c>
      <c r="AE31" s="5">
        <v>0</v>
      </c>
      <c r="AF31" s="31"/>
      <c r="AG31" s="31"/>
      <c r="AH31" s="38">
        <f>IF((OR(AD31="",AD31="DNC")),"",IF(AD31="SDQ",AH$74,IF(AD31="DNF",999,(AD31+(5*AE31)+(AF31*10)-(AG31*5)))))</f>
        <v>40.32</v>
      </c>
      <c r="AI31" s="57">
        <f>IF(AH31="",Default_Rank_Score,RANK(AH31,AH$4:AH$64,1))</f>
        <v>45</v>
      </c>
      <c r="AJ31" s="51">
        <v>55.03</v>
      </c>
      <c r="AK31" s="5">
        <v>0</v>
      </c>
      <c r="AL31" s="31"/>
      <c r="AM31" s="31"/>
      <c r="AN31" s="38">
        <f>IF((OR(AJ31="",AJ31="DNC")),"",IF(AJ31="SDQ",AN$74,IF(AJ31="DNF",999,(AJ31+(5*AK31)+(AL31*10)-(AM31*5)))))</f>
        <v>55.03</v>
      </c>
      <c r="AO31" s="11">
        <f>IF(AN31="",Default_Rank_Score,RANK(AN31,AN$4:AN$64,1))</f>
        <v>43</v>
      </c>
      <c r="AP31" s="51">
        <v>43.85</v>
      </c>
      <c r="AQ31" s="5">
        <v>0</v>
      </c>
      <c r="AR31" s="31"/>
      <c r="AS31" s="31"/>
      <c r="AT31" s="38">
        <f>IF((OR(AP31="",AP31="DNC")),"",IF(AP31="SDQ",AT$74,IF(AP31="DNF",999,(AP31+(5*AQ31)+(AR31*10)-(AS31*5)))))</f>
        <v>43.85</v>
      </c>
      <c r="AU31" s="11">
        <f>IF(AT31="",Default_Rank_Score,RANK(AT31,AT$4:AT$64,1))</f>
        <v>42</v>
      </c>
      <c r="AV31" s="51">
        <v>62.68</v>
      </c>
      <c r="AW31" s="5">
        <v>2</v>
      </c>
      <c r="AX31" s="31"/>
      <c r="AY31" s="31"/>
      <c r="AZ31" s="38">
        <f>IF((OR(AV31="",AV31="DNC")),"",IF(AV31="SDQ",AZ$74,IF(AV31="DNF",999,(AV31+(5*AW31)+(AX31*10)-(AY31*5)))))</f>
        <v>72.680000000000007</v>
      </c>
      <c r="BA31" s="11">
        <f>IF(AZ31="",Default_Rank_Score,RANK(AZ31,AZ$4:AZ$64,1))</f>
        <v>53</v>
      </c>
      <c r="BB31" s="51">
        <v>37.06</v>
      </c>
      <c r="BC31" s="5">
        <v>0</v>
      </c>
      <c r="BD31" s="31"/>
      <c r="BE31" s="31"/>
      <c r="BF31" s="38">
        <f>IF((OR(BB31="",BB31="DNC")),"",IF(BB31="SDQ",BF$74,IF(BB31="DNF",999,(BB31+(5*BC31)+(BD31*10)-(BE31*5)))))</f>
        <v>37.06</v>
      </c>
      <c r="BG31" s="11">
        <f>IF(BF31="",Default_Rank_Score,RANK(BF31,BF$4:BF$64,1))</f>
        <v>43</v>
      </c>
      <c r="BH31" s="51">
        <v>45.33</v>
      </c>
      <c r="BI31" s="5">
        <v>1</v>
      </c>
      <c r="BJ31" s="31"/>
      <c r="BK31" s="31"/>
      <c r="BL31" s="38">
        <f>IF((OR(BH31="",BH31="DNC")),"",IF(BH31="SDQ",BL$74,IF(BH31="DNF",999,(BH31+(5*BI31)+(BJ31*10)-(BK31*5)))))</f>
        <v>50.33</v>
      </c>
      <c r="BM31" s="11">
        <f>IF(BL31="",Default_Rank_Score,RANK(BL31,BL$4:BL$64,1))</f>
        <v>50</v>
      </c>
      <c r="BN31" s="51">
        <v>64.319999999999993</v>
      </c>
      <c r="BO31" s="5">
        <v>1</v>
      </c>
      <c r="BP31" s="31"/>
      <c r="BQ31" s="31"/>
      <c r="BR31" s="38">
        <f>IF((OR(BN31="",BN31="DNC")),"",IF(BN31="SDQ",BR$74,IF(BN31="DNF",999,(BN31+(5*BO31)+(BP31*10)-(BQ31*5)))))</f>
        <v>69.319999999999993</v>
      </c>
      <c r="BS31" s="11">
        <f>IF(BR31="",Default_Rank_Score,RANK(BR31,BR$4:BR$64,1))</f>
        <v>57</v>
      </c>
    </row>
    <row r="32" spans="1:71" s="10" customFormat="1" x14ac:dyDescent="0.2">
      <c r="A32" s="61" t="s">
        <v>133</v>
      </c>
      <c r="B32" s="69"/>
      <c r="C32" s="1"/>
      <c r="D32" s="5">
        <v>3</v>
      </c>
      <c r="E32" s="6" t="s">
        <v>58</v>
      </c>
      <c r="F32" s="5"/>
      <c r="G32" s="66">
        <f>RANK(K32,K$4:K$64,1)</f>
        <v>13</v>
      </c>
      <c r="H32" s="66">
        <f>Q32+W32+AC32+AI32+AO32</f>
        <v>80</v>
      </c>
      <c r="I32" s="66">
        <f>IF(M32=0,1,0)+IF(S32=0,1,0)+IF(Y32=0,1,0)+IF(AE32=0,1,0)+IF(AK32=0,1,0)+IF(AQ32=0,1,0)+IF(AW32=0,1,0)+IF(BC32=0,1,0)+IF(BI32=0,1,0)+IF(BO32=0,1,0)</f>
        <v>5</v>
      </c>
      <c r="J32" s="66">
        <f>M32+S32+Y32+AE32+AK32+AQ32+AW32+BC32+BI32+BO32</f>
        <v>10</v>
      </c>
      <c r="K32" s="67">
        <f>P32+V32+AB32+AH32+AN32+AT32+AZ32+BF32+BL32+BR32</f>
        <v>270.08999999999997</v>
      </c>
      <c r="L32" s="51">
        <v>18.18</v>
      </c>
      <c r="M32" s="5">
        <v>1</v>
      </c>
      <c r="N32" s="31"/>
      <c r="O32" s="31"/>
      <c r="P32" s="38">
        <f>IF((OR(L32="",L32="DNC")),"",IF(L32="SDQ",P$74,IF(L32="DNF",999,(L32+(5*M32)+(N32*10)-(O32*5)))))</f>
        <v>23.18</v>
      </c>
      <c r="Q32" s="55">
        <f>IF(P32="",Default_Rank_Score,RANK(P32,P$4:P$64,1))</f>
        <v>12</v>
      </c>
      <c r="R32" s="51">
        <v>15.33</v>
      </c>
      <c r="S32" s="5">
        <v>0</v>
      </c>
      <c r="T32" s="31"/>
      <c r="U32" s="31"/>
      <c r="V32" s="38">
        <f>IF((OR(R32="",R32="DNC")),"",IF(R32="SDQ",V$74,IF(R32="DNF",999,(R32+(5*S32)+(T32*10)-(U32*5)))))</f>
        <v>15.33</v>
      </c>
      <c r="W32" s="57">
        <f>IF(V32="",Default_Rank_Score,RANK(V32,V$4:V$64,1))</f>
        <v>8</v>
      </c>
      <c r="X32" s="51">
        <v>28.88</v>
      </c>
      <c r="Y32" s="5">
        <v>1</v>
      </c>
      <c r="Z32" s="31"/>
      <c r="AA32" s="31"/>
      <c r="AB32" s="38">
        <f>IF((OR(X32="",X32="DNC")),"",IF(X32="SDQ",AB$74,IF(X32="DNF",999,(X32+(5*Y32)+(Z32*10)-(AA32*5)))))</f>
        <v>33.879999999999995</v>
      </c>
      <c r="AC32" s="57">
        <f>IF(AB32="",Default_Rank_Score,RANK(AB32,AB$4:AB$64,1))</f>
        <v>29</v>
      </c>
      <c r="AD32" s="51">
        <v>19.239999999999998</v>
      </c>
      <c r="AE32" s="5">
        <v>1</v>
      </c>
      <c r="AF32" s="31"/>
      <c r="AG32" s="31"/>
      <c r="AH32" s="38">
        <f>IF((OR(AD32="",AD32="DNC")),"",IF(AD32="SDQ",AH$74,IF(AD32="DNF",999,(AD32+(5*AE32)+(AF32*10)-(AG32*5)))))</f>
        <v>24.24</v>
      </c>
      <c r="AI32" s="57">
        <f>IF(AH32="",Default_Rank_Score,RANK(AH32,AH$4:AH$64,1))</f>
        <v>18</v>
      </c>
      <c r="AJ32" s="51">
        <v>27.52</v>
      </c>
      <c r="AK32" s="5">
        <v>1</v>
      </c>
      <c r="AL32" s="31"/>
      <c r="AM32" s="31"/>
      <c r="AN32" s="38">
        <f>IF((OR(AJ32="",AJ32="DNC")),"",IF(AJ32="SDQ",AN$74,IF(AJ32="DNF",999,(AJ32+(5*AK32)+(AL32*10)-(AM32*5)))))</f>
        <v>32.519999999999996</v>
      </c>
      <c r="AO32" s="11">
        <f>IF(AN32="",Default_Rank_Score,RANK(AN32,AN$4:AN$64,1))</f>
        <v>13</v>
      </c>
      <c r="AP32" s="51">
        <v>21.06</v>
      </c>
      <c r="AQ32" s="5">
        <v>0</v>
      </c>
      <c r="AR32" s="31"/>
      <c r="AS32" s="31"/>
      <c r="AT32" s="38">
        <f>IF((OR(AP32="",AP32="DNC")),"",IF(AP32="SDQ",AT$74,IF(AP32="DNF",999,(AP32+(5*AQ32)+(AR32*10)-(AS32*5)))))</f>
        <v>21.06</v>
      </c>
      <c r="AU32" s="11">
        <f>IF(AT32="",Default_Rank_Score,RANK(AT32,AT$4:AT$64,1))</f>
        <v>5</v>
      </c>
      <c r="AV32" s="51">
        <v>26.94</v>
      </c>
      <c r="AW32" s="5">
        <v>6</v>
      </c>
      <c r="AX32" s="31"/>
      <c r="AY32" s="31"/>
      <c r="AZ32" s="38">
        <f>IF((OR(AV32="",AV32="DNC")),"",IF(AV32="SDQ",AZ$74,IF(AV32="DNF",999,(AV32+(5*AW32)+(AX32*10)-(AY32*5)))))</f>
        <v>56.94</v>
      </c>
      <c r="BA32" s="11">
        <f>IF(AZ32="",Default_Rank_Score,RANK(AZ32,AZ$4:AZ$64,1))</f>
        <v>45</v>
      </c>
      <c r="BB32" s="51">
        <v>20.309999999999999</v>
      </c>
      <c r="BC32" s="5">
        <v>0</v>
      </c>
      <c r="BD32" s="31"/>
      <c r="BE32" s="31"/>
      <c r="BF32" s="38">
        <f>IF((OR(BB32="",BB32="DNC")),"",IF(BB32="SDQ",BF$74,IF(BB32="DNF",999,(BB32+(5*BC32)+(BD32*10)-(BE32*5)))))</f>
        <v>20.309999999999999</v>
      </c>
      <c r="BG32" s="11">
        <f>IF(BF32="",Default_Rank_Score,RANK(BF32,BF$4:BF$64,1))</f>
        <v>19</v>
      </c>
      <c r="BH32" s="51">
        <v>22.29</v>
      </c>
      <c r="BI32" s="5">
        <v>0</v>
      </c>
      <c r="BJ32" s="31"/>
      <c r="BK32" s="31"/>
      <c r="BL32" s="38">
        <f>IF((OR(BH32="",BH32="DNC")),"",IF(BH32="SDQ",BL$74,IF(BH32="DNF",999,(BH32+(5*BI32)+(BJ32*10)-(BK32*5)))))</f>
        <v>22.29</v>
      </c>
      <c r="BM32" s="11">
        <f>IF(BL32="",Default_Rank_Score,RANK(BL32,BL$4:BL$64,1))</f>
        <v>5</v>
      </c>
      <c r="BN32" s="51">
        <v>20.34</v>
      </c>
      <c r="BO32" s="5">
        <v>0</v>
      </c>
      <c r="BP32" s="31"/>
      <c r="BQ32" s="31"/>
      <c r="BR32" s="38">
        <f>IF((OR(BN32="",BN32="DNC")),"",IF(BN32="SDQ",BR$74,IF(BN32="DNF",999,(BN32+(5*BO32)+(BP32*10)-(BQ32*5)))))</f>
        <v>20.34</v>
      </c>
      <c r="BS32" s="11">
        <f>IF(BR32="",Default_Rank_Score,RANK(BR32,BR$4:BR$64,1))</f>
        <v>3</v>
      </c>
    </row>
    <row r="33" spans="1:71" s="10" customFormat="1" x14ac:dyDescent="0.2">
      <c r="A33" s="61" t="s">
        <v>102</v>
      </c>
      <c r="B33" s="2"/>
      <c r="C33" s="1"/>
      <c r="D33" s="5">
        <v>3</v>
      </c>
      <c r="E33" s="6" t="s">
        <v>56</v>
      </c>
      <c r="F33" s="5"/>
      <c r="G33" s="66">
        <f>RANK(K33,K$4:K$64,1)</f>
        <v>18</v>
      </c>
      <c r="H33" s="66">
        <f>Q33+W33+AC33+AI33+AO33</f>
        <v>131</v>
      </c>
      <c r="I33" s="66">
        <f>IF(M33=0,1,0)+IF(S33=0,1,0)+IF(Y33=0,1,0)+IF(AE33=0,1,0)+IF(AK33=0,1,0)+IF(AQ33=0,1,0)+IF(AW33=0,1,0)+IF(BC33=0,1,0)+IF(BI33=0,1,0)+IF(BO33=0,1,0)</f>
        <v>5</v>
      </c>
      <c r="J33" s="66">
        <f>M33+S33+Y33+AE33+AK33+AQ33+AW33+BC33+BI33+BO33</f>
        <v>7</v>
      </c>
      <c r="K33" s="67">
        <f>P33+V33+AB33+AH33+AN33+AT33+AZ33+BF33+BL33+BR33</f>
        <v>284.68</v>
      </c>
      <c r="L33" s="51">
        <v>21.44</v>
      </c>
      <c r="M33" s="5">
        <v>2</v>
      </c>
      <c r="N33" s="31"/>
      <c r="O33" s="31"/>
      <c r="P33" s="38">
        <f>IF((OR(L33="",L33="DNC")),"",IF(L33="SDQ",P$74,IF(L33="DNF",999,(L33+(5*M33)+(N33*10)-(O33*5)))))</f>
        <v>31.44</v>
      </c>
      <c r="Q33" s="55">
        <f>IF(P33="",Default_Rank_Score,RANK(P33,P$4:P$64,1))</f>
        <v>29</v>
      </c>
      <c r="R33" s="51">
        <v>15.89</v>
      </c>
      <c r="S33" s="5">
        <v>2</v>
      </c>
      <c r="T33" s="71">
        <v>1</v>
      </c>
      <c r="U33" s="31"/>
      <c r="V33" s="38">
        <f>IF((OR(R33="",R33="DNC")),"",IF(R33="SDQ",V$74,IF(R33="DNF",999,(R33+(5*S33)+(T33*10)-(U33*5)))))</f>
        <v>35.89</v>
      </c>
      <c r="W33" s="57">
        <f>IF(V33="",Default_Rank_Score,RANK(V33,V$4:V$64,1))</f>
        <v>49</v>
      </c>
      <c r="X33" s="51">
        <v>24.85</v>
      </c>
      <c r="Y33" s="5">
        <v>0</v>
      </c>
      <c r="Z33" s="31"/>
      <c r="AA33" s="31"/>
      <c r="AB33" s="38">
        <f>IF((OR(X33="",X33="DNC")),"",IF(X33="SDQ",AB$74,IF(X33="DNF",999,(X33+(5*Y33)+(Z33*10)-(AA33*5)))))</f>
        <v>24.85</v>
      </c>
      <c r="AC33" s="57">
        <f>IF(AB33="",Default_Rank_Score,RANK(AB33,AB$4:AB$64,1))</f>
        <v>9</v>
      </c>
      <c r="AD33" s="51">
        <v>21.82</v>
      </c>
      <c r="AE33" s="5">
        <v>0</v>
      </c>
      <c r="AF33" s="31">
        <v>1</v>
      </c>
      <c r="AG33" s="31"/>
      <c r="AH33" s="38">
        <f>IF((OR(AD33="",AD33="DNC")),"",IF(AD33="SDQ",AH$74,IF(AD33="DNF",999,(AD33+(5*AE33)+(AF33*10)-(AG33*5)))))</f>
        <v>31.82</v>
      </c>
      <c r="AI33" s="57">
        <f>IF(AH33="",Default_Rank_Score,RANK(AH33,AH$4:AH$64,1))</f>
        <v>35</v>
      </c>
      <c r="AJ33" s="51">
        <v>30.29</v>
      </c>
      <c r="AK33" s="5">
        <v>0</v>
      </c>
      <c r="AL33" s="31"/>
      <c r="AM33" s="31"/>
      <c r="AN33" s="38">
        <f>IF((OR(AJ33="",AJ33="DNC")),"",IF(AJ33="SDQ",AN$74,IF(AJ33="DNF",999,(AJ33+(5*AK33)+(AL33*10)-(AM33*5)))))</f>
        <v>30.29</v>
      </c>
      <c r="AO33" s="11">
        <f>IF(AN33="",Default_Rank_Score,RANK(AN33,AN$4:AN$64,1))</f>
        <v>9</v>
      </c>
      <c r="AP33" s="51">
        <v>25</v>
      </c>
      <c r="AQ33" s="5">
        <v>1</v>
      </c>
      <c r="AR33" s="31"/>
      <c r="AS33" s="31"/>
      <c r="AT33" s="38">
        <f>IF((OR(AP33="",AP33="DNC")),"",IF(AP33="SDQ",AT$74,IF(AP33="DNF",999,(AP33+(5*AQ33)+(AR33*10)-(AS33*5)))))</f>
        <v>30</v>
      </c>
      <c r="AU33" s="11">
        <f>IF(AT33="",Default_Rank_Score,RANK(AT33,AT$4:AT$64,1))</f>
        <v>27</v>
      </c>
      <c r="AV33" s="51">
        <v>25.27</v>
      </c>
      <c r="AW33" s="5">
        <v>0</v>
      </c>
      <c r="AX33" s="31"/>
      <c r="AY33" s="31"/>
      <c r="AZ33" s="38">
        <f>IF((OR(AV33="",AV33="DNC")),"",IF(AV33="SDQ",AZ$74,IF(AV33="DNF",999,(AV33+(5*AW33)+(AX33*10)-(AY33*5)))))</f>
        <v>25.27</v>
      </c>
      <c r="BA33" s="11">
        <f>IF(AZ33="",Default_Rank_Score,RANK(AZ33,AZ$4:AZ$64,1))</f>
        <v>5</v>
      </c>
      <c r="BB33" s="51">
        <v>16.54</v>
      </c>
      <c r="BC33" s="5">
        <v>1</v>
      </c>
      <c r="BD33" s="31"/>
      <c r="BE33" s="31"/>
      <c r="BF33" s="38">
        <f>IF((OR(BB33="",BB33="DNC")),"",IF(BB33="SDQ",BF$74,IF(BB33="DNF",999,(BB33+(5*BC33)+(BD33*10)-(BE33*5)))))</f>
        <v>21.54</v>
      </c>
      <c r="BG33" s="11">
        <f>IF(BF33="",Default_Rank_Score,RANK(BF33,BF$4:BF$64,1))</f>
        <v>23</v>
      </c>
      <c r="BH33" s="51">
        <v>23.97</v>
      </c>
      <c r="BI33" s="5">
        <v>1</v>
      </c>
      <c r="BJ33" s="31"/>
      <c r="BK33" s="31"/>
      <c r="BL33" s="38">
        <f>IF((OR(BH33="",BH33="DNC")),"",IF(BH33="SDQ",BL$74,IF(BH33="DNF",999,(BH33+(5*BI33)+(BJ33*10)-(BK33*5)))))</f>
        <v>28.97</v>
      </c>
      <c r="BM33" s="11">
        <f>IF(BL33="",Default_Rank_Score,RANK(BL33,BL$4:BL$64,1))</f>
        <v>18</v>
      </c>
      <c r="BN33" s="51">
        <v>24.61</v>
      </c>
      <c r="BO33" s="5">
        <v>0</v>
      </c>
      <c r="BP33" s="31"/>
      <c r="BQ33" s="31"/>
      <c r="BR33" s="38">
        <f>IF((OR(BN33="",BN33="DNC")),"",IF(BN33="SDQ",BR$74,IF(BN33="DNF",999,(BN33+(5*BO33)+(BP33*10)-(BQ33*5)))))</f>
        <v>24.61</v>
      </c>
      <c r="BS33" s="11">
        <f>IF(BR33="",Default_Rank_Score,RANK(BR33,BR$4:BR$64,1))</f>
        <v>10</v>
      </c>
    </row>
    <row r="34" spans="1:71" s="10" customFormat="1" x14ac:dyDescent="0.2">
      <c r="A34" s="61" t="s">
        <v>91</v>
      </c>
      <c r="B34" s="2"/>
      <c r="C34" s="1"/>
      <c r="D34" s="5">
        <v>4</v>
      </c>
      <c r="E34" s="6" t="s">
        <v>123</v>
      </c>
      <c r="F34" s="5"/>
      <c r="G34" s="66">
        <f>RANK(K34,K$4:K$64,1)</f>
        <v>27</v>
      </c>
      <c r="H34" s="66">
        <f>Q34+W34+AC34+AI34+AO34</f>
        <v>78</v>
      </c>
      <c r="I34" s="66">
        <f>IF(M34=0,1,0)+IF(S34=0,1,0)+IF(Y34=0,1,0)+IF(AE34=0,1,0)+IF(AK34=0,1,0)+IF(AQ34=0,1,0)+IF(AW34=0,1,0)+IF(BC34=0,1,0)+IF(BI34=0,1,0)+IF(BO34=0,1,0)</f>
        <v>5</v>
      </c>
      <c r="J34" s="66">
        <f>M34+S34+Y34+AE34+AK34+AQ34+AW34+BC34+BI34+BO34</f>
        <v>8</v>
      </c>
      <c r="K34" s="67">
        <f>P34+V34+AB34+AH34+AN34+AT34+AZ34+BF34+BL34+BR34</f>
        <v>304.34000000000003</v>
      </c>
      <c r="L34" s="51">
        <v>25.28</v>
      </c>
      <c r="M34" s="5">
        <v>0</v>
      </c>
      <c r="N34" s="31"/>
      <c r="O34" s="31"/>
      <c r="P34" s="38">
        <f>IF((OR(L34="",L34="DNC")),"",IF(L34="SDQ",P$74,IF(L34="DNF",999,(L34+(5*M34)+(N34*10)-(O34*5)))))</f>
        <v>25.28</v>
      </c>
      <c r="Q34" s="55">
        <f>IF(P34="",Default_Rank_Score,RANK(P34,P$4:P$64,1))</f>
        <v>18</v>
      </c>
      <c r="R34" s="51">
        <v>21.17</v>
      </c>
      <c r="S34" s="5">
        <v>0</v>
      </c>
      <c r="T34" s="31"/>
      <c r="U34" s="31"/>
      <c r="V34" s="38">
        <f>IF((OR(R34="",R34="DNC")),"",IF(R34="SDQ",V$74,IF(R34="DNF",999,(R34+(5*S34)+(T34*10)-(U34*5)))))</f>
        <v>21.17</v>
      </c>
      <c r="W34" s="57">
        <f>IF(V34="",Default_Rank_Score,RANK(V34,V$4:V$64,1))</f>
        <v>19</v>
      </c>
      <c r="X34" s="51">
        <v>27.67</v>
      </c>
      <c r="Y34" s="5">
        <v>0</v>
      </c>
      <c r="Z34" s="31"/>
      <c r="AA34" s="31"/>
      <c r="AB34" s="38">
        <f>IF((OR(X34="",X34="DNC")),"",IF(X34="SDQ",AB$74,IF(X34="DNF",999,(X34+(5*Y34)+(Z34*10)-(AA34*5)))))</f>
        <v>27.67</v>
      </c>
      <c r="AC34" s="57">
        <f>IF(AB34="",Default_Rank_Score,RANK(AB34,AB$4:AB$64,1))</f>
        <v>12</v>
      </c>
      <c r="AD34" s="51">
        <v>23.46</v>
      </c>
      <c r="AE34" s="5">
        <v>0</v>
      </c>
      <c r="AF34" s="31"/>
      <c r="AG34" s="31"/>
      <c r="AH34" s="38">
        <f>IF((OR(AD34="",AD34="DNC")),"",IF(AD34="SDQ",AH$74,IF(AD34="DNF",999,(AD34+(5*AE34)+(AF34*10)-(AG34*5)))))</f>
        <v>23.46</v>
      </c>
      <c r="AI34" s="57">
        <f>IF(AH34="",Default_Rank_Score,RANK(AH34,AH$4:AH$64,1))</f>
        <v>17</v>
      </c>
      <c r="AJ34" s="51">
        <v>32.08</v>
      </c>
      <c r="AK34" s="5">
        <v>0</v>
      </c>
      <c r="AL34" s="31"/>
      <c r="AM34" s="31"/>
      <c r="AN34" s="38">
        <f>IF((OR(AJ34="",AJ34="DNC")),"",IF(AJ34="SDQ",AN$74,IF(AJ34="DNF",999,(AJ34+(5*AK34)+(AL34*10)-(AM34*5)))))</f>
        <v>32.08</v>
      </c>
      <c r="AO34" s="11">
        <f>IF(AN34="",Default_Rank_Score,RANK(AN34,AN$4:AN$64,1))</f>
        <v>12</v>
      </c>
      <c r="AP34" s="51">
        <v>32.04</v>
      </c>
      <c r="AQ34" s="5">
        <v>1</v>
      </c>
      <c r="AR34" s="31"/>
      <c r="AS34" s="31"/>
      <c r="AT34" s="38">
        <f>IF((OR(AP34="",AP34="DNC")),"",IF(AP34="SDQ",AT$74,IF(AP34="DNF",999,(AP34+(5*AQ34)+(AR34*10)-(AS34*5)))))</f>
        <v>37.04</v>
      </c>
      <c r="AU34" s="11">
        <f>IF(AT34="",Default_Rank_Score,RANK(AT34,AT$4:AT$64,1))</f>
        <v>36</v>
      </c>
      <c r="AV34" s="51">
        <v>26.73</v>
      </c>
      <c r="AW34" s="5">
        <v>4</v>
      </c>
      <c r="AX34" s="31"/>
      <c r="AY34" s="31"/>
      <c r="AZ34" s="38">
        <f>IF((OR(AV34="",AV34="DNC")),"",IF(AV34="SDQ",AZ$74,IF(AV34="DNF",999,(AV34+(5*AW34)+(AX34*10)-(AY34*5)))))</f>
        <v>46.730000000000004</v>
      </c>
      <c r="BA34" s="11">
        <f>IF(AZ34="",Default_Rank_Score,RANK(AZ34,AZ$4:AZ$64,1))</f>
        <v>38</v>
      </c>
      <c r="BB34" s="51">
        <v>18.989999999999998</v>
      </c>
      <c r="BC34" s="5">
        <v>1</v>
      </c>
      <c r="BD34" s="31"/>
      <c r="BE34" s="31"/>
      <c r="BF34" s="38">
        <f>IF((OR(BB34="",BB34="DNC")),"",IF(BB34="SDQ",BF$74,IF(BB34="DNF",999,(BB34+(5*BC34)+(BD34*10)-(BE34*5)))))</f>
        <v>23.99</v>
      </c>
      <c r="BG34" s="11">
        <f>IF(BF34="",Default_Rank_Score,RANK(BF34,BF$4:BF$64,1))</f>
        <v>27</v>
      </c>
      <c r="BH34" s="51">
        <v>26.63</v>
      </c>
      <c r="BI34" s="5">
        <v>1</v>
      </c>
      <c r="BJ34" s="31"/>
      <c r="BK34" s="31"/>
      <c r="BL34" s="38">
        <f>IF((OR(BH34="",BH34="DNC")),"",IF(BH34="SDQ",BL$74,IF(BH34="DNF",999,(BH34+(5*BI34)+(BJ34*10)-(BK34*5)))))</f>
        <v>31.63</v>
      </c>
      <c r="BM34" s="11">
        <f>IF(BL34="",Default_Rank_Score,RANK(BL34,BL$4:BL$64,1))</f>
        <v>26</v>
      </c>
      <c r="BN34" s="51">
        <v>30.29</v>
      </c>
      <c r="BO34" s="5">
        <v>1</v>
      </c>
      <c r="BP34" s="31"/>
      <c r="BQ34" s="31"/>
      <c r="BR34" s="38">
        <f>IF((OR(BN34="",BN34="DNC")),"",IF(BN34="SDQ",BR$74,IF(BN34="DNF",999,(BN34+(5*BO34)+(BP34*10)-(BQ34*5)))))</f>
        <v>35.29</v>
      </c>
      <c r="BS34" s="11">
        <f>IF(BR34="",Default_Rank_Score,RANK(BR34,BR$4:BR$64,1))</f>
        <v>26</v>
      </c>
    </row>
    <row r="35" spans="1:71" s="10" customFormat="1" x14ac:dyDescent="0.2">
      <c r="A35" s="61" t="s">
        <v>103</v>
      </c>
      <c r="B35" s="2"/>
      <c r="C35" s="1"/>
      <c r="D35" s="5">
        <v>3</v>
      </c>
      <c r="E35" s="6" t="s">
        <v>104</v>
      </c>
      <c r="F35" s="5"/>
      <c r="G35" s="66">
        <f>RANK(K35,K$4:K$64,1)</f>
        <v>45</v>
      </c>
      <c r="H35" s="66">
        <f>Q35+W35+AC35+AI35+AO35</f>
        <v>228</v>
      </c>
      <c r="I35" s="66">
        <f>IF(M35=0,1,0)+IF(S35=0,1,0)+IF(Y35=0,1,0)+IF(AE35=0,1,0)+IF(AK35=0,1,0)+IF(AQ35=0,1,0)+IF(AW35=0,1,0)+IF(BC35=0,1,0)+IF(BI35=0,1,0)+IF(BO35=0,1,0)</f>
        <v>5</v>
      </c>
      <c r="J35" s="66">
        <f>M35+S35+Y35+AE35+AK35+AQ35+AW35+BC35+BI35+BO35</f>
        <v>9</v>
      </c>
      <c r="K35" s="67">
        <f>P35+V35+AB35+AH35+AN35+AT35+AZ35+BF35+BL35+BR35</f>
        <v>472.25</v>
      </c>
      <c r="L35" s="51">
        <v>38.04</v>
      </c>
      <c r="M35" s="5">
        <v>3</v>
      </c>
      <c r="N35" s="31"/>
      <c r="O35" s="31"/>
      <c r="P35" s="38">
        <f>IF((OR(L35="",L35="DNC")),"",IF(L35="SDQ",P$74,IF(L35="DNF",999,(L35+(5*M35)+(N35*10)-(O35*5)))))</f>
        <v>53.04</v>
      </c>
      <c r="Q35" s="55">
        <f>IF(P35="",Default_Rank_Score,RANK(P35,P$4:P$64,1))</f>
        <v>47</v>
      </c>
      <c r="R35" s="51">
        <v>34.6</v>
      </c>
      <c r="S35" s="5">
        <v>0</v>
      </c>
      <c r="T35" s="31"/>
      <c r="U35" s="31"/>
      <c r="V35" s="38">
        <f>IF((OR(R35="",R35="DNC")),"",IF(R35="SDQ",V$74,IF(R35="DNF",999,(R35+(5*S35)+(T35*10)-(U35*5)))))</f>
        <v>34.6</v>
      </c>
      <c r="W35" s="57">
        <f>IF(V35="",Default_Rank_Score,RANK(V35,V$4:V$64,1))</f>
        <v>48</v>
      </c>
      <c r="X35" s="51">
        <v>44.86</v>
      </c>
      <c r="Y35" s="5">
        <v>1</v>
      </c>
      <c r="Z35" s="31"/>
      <c r="AA35" s="31"/>
      <c r="AB35" s="38">
        <f>IF((OR(X35="",X35="DNC")),"",IF(X35="SDQ",AB$74,IF(X35="DNF",999,(X35+(5*Y35)+(Z35*10)-(AA35*5)))))</f>
        <v>49.86</v>
      </c>
      <c r="AC35" s="57">
        <f>IF(AB35="",Default_Rank_Score,RANK(AB35,AB$4:AB$64,1))</f>
        <v>45</v>
      </c>
      <c r="AD35" s="51">
        <v>39.96</v>
      </c>
      <c r="AE35" s="5">
        <v>0</v>
      </c>
      <c r="AF35" s="31"/>
      <c r="AG35" s="31"/>
      <c r="AH35" s="38">
        <f>IF((OR(AD35="",AD35="DNC")),"",IF(AD35="SDQ",AH$74,IF(AD35="DNF",999,(AD35+(5*AE35)+(AF35*10)-(AG35*5)))))</f>
        <v>39.96</v>
      </c>
      <c r="AI35" s="57">
        <f>IF(AH35="",Default_Rank_Score,RANK(AH35,AH$4:AH$64,1))</f>
        <v>44</v>
      </c>
      <c r="AJ35" s="51">
        <v>56.57</v>
      </c>
      <c r="AK35" s="5">
        <v>0</v>
      </c>
      <c r="AL35" s="31"/>
      <c r="AM35" s="31"/>
      <c r="AN35" s="38">
        <f>IF((OR(AJ35="",AJ35="DNC")),"",IF(AJ35="SDQ",AN$74,IF(AJ35="DNF",999,(AJ35+(5*AK35)+(AL35*10)-(AM35*5)))))</f>
        <v>56.57</v>
      </c>
      <c r="AO35" s="11">
        <f>IF(AN35="",Default_Rank_Score,RANK(AN35,AN$4:AN$64,1))</f>
        <v>44</v>
      </c>
      <c r="AP35" s="51">
        <v>43.79</v>
      </c>
      <c r="AQ35" s="5">
        <v>3</v>
      </c>
      <c r="AR35" s="31"/>
      <c r="AS35" s="31"/>
      <c r="AT35" s="38">
        <f>IF((OR(AP35="",AP35="DNC")),"",IF(AP35="SDQ",AT$74,IF(AP35="DNF",999,(AP35+(5*AQ35)+(AR35*10)-(AS35*5)))))</f>
        <v>58.79</v>
      </c>
      <c r="AU35" s="11">
        <f>IF(AT35="",Default_Rank_Score,RANK(AT35,AT$4:AT$64,1))</f>
        <v>52</v>
      </c>
      <c r="AV35" s="51">
        <v>47.17</v>
      </c>
      <c r="AW35" s="5">
        <v>1</v>
      </c>
      <c r="AX35" s="31"/>
      <c r="AY35" s="31"/>
      <c r="AZ35" s="38">
        <f>IF((OR(AV35="",AV35="DNC")),"",IF(AV35="SDQ",AZ$74,IF(AV35="DNF",999,(AV35+(5*AW35)+(AX35*10)-(AY35*5)))))</f>
        <v>52.17</v>
      </c>
      <c r="BA35" s="11">
        <f>IF(AZ35="",Default_Rank_Score,RANK(AZ35,AZ$4:AZ$64,1))</f>
        <v>43</v>
      </c>
      <c r="BB35" s="51">
        <v>35.44</v>
      </c>
      <c r="BC35" s="5">
        <v>1</v>
      </c>
      <c r="BD35" s="31"/>
      <c r="BE35" s="31"/>
      <c r="BF35" s="38">
        <f>IF((OR(BB35="",BB35="DNC")),"",IF(BB35="SDQ",BF$74,IF(BB35="DNF",999,(BB35+(5*BC35)+(BD35*10)-(BE35*5)))))</f>
        <v>40.44</v>
      </c>
      <c r="BG35" s="11">
        <f>IF(BF35="",Default_Rank_Score,RANK(BF35,BF$4:BF$64,1))</f>
        <v>45</v>
      </c>
      <c r="BH35" s="51">
        <v>39.18</v>
      </c>
      <c r="BI35" s="5">
        <v>0</v>
      </c>
      <c r="BJ35" s="31"/>
      <c r="BK35" s="31"/>
      <c r="BL35" s="38">
        <f>IF((OR(BH35="",BH35="DNC")),"",IF(BH35="SDQ",BL$74,IF(BH35="DNF",999,(BH35+(5*BI35)+(BJ35*10)-(BK35*5)))))</f>
        <v>39.18</v>
      </c>
      <c r="BM35" s="11">
        <f>IF(BL35="",Default_Rank_Score,RANK(BL35,BL$4:BL$64,1))</f>
        <v>39</v>
      </c>
      <c r="BN35" s="51">
        <v>47.64</v>
      </c>
      <c r="BO35" s="5">
        <v>0</v>
      </c>
      <c r="BP35" s="31"/>
      <c r="BQ35" s="31"/>
      <c r="BR35" s="38">
        <f>IF((OR(BN35="",BN35="DNC")),"",IF(BN35="SDQ",BR$74,IF(BN35="DNF",999,(BN35+(5*BO35)+(BP35*10)-(BQ35*5)))))</f>
        <v>47.64</v>
      </c>
      <c r="BS35" s="11">
        <f>IF(BR35="",Default_Rank_Score,RANK(BR35,BR$4:BR$64,1))</f>
        <v>44</v>
      </c>
    </row>
    <row r="36" spans="1:71" s="10" customFormat="1" x14ac:dyDescent="0.2">
      <c r="A36" s="61" t="s">
        <v>116</v>
      </c>
      <c r="B36" s="2"/>
      <c r="C36" s="1"/>
      <c r="D36" s="5">
        <v>3</v>
      </c>
      <c r="E36" s="6" t="s">
        <v>88</v>
      </c>
      <c r="F36" s="5"/>
      <c r="G36" s="66">
        <f>RANK(K36,K$4:K$64,1)</f>
        <v>46</v>
      </c>
      <c r="H36" s="66">
        <f>Q36+W36+AC36+AI36+AO36</f>
        <v>210</v>
      </c>
      <c r="I36" s="66">
        <f>IF(M36=0,1,0)+IF(S36=0,1,0)+IF(Y36=0,1,0)+IF(AE36=0,1,0)+IF(AK36=0,1,0)+IF(AQ36=0,1,0)+IF(AW36=0,1,0)+IF(BC36=0,1,0)+IF(BI36=0,1,0)+IF(BO36=0,1,0)</f>
        <v>5</v>
      </c>
      <c r="J36" s="66">
        <f>M36+S36+Y36+AE36+AK36+AQ36+AW36+BC36+BI36+BO36</f>
        <v>18</v>
      </c>
      <c r="K36" s="67">
        <f>P36+V36+AB36+AH36+AN36+AT36+AZ36+BF36+BL36+BR36</f>
        <v>479.19000000000005</v>
      </c>
      <c r="L36" s="51">
        <v>37.07</v>
      </c>
      <c r="M36" s="5">
        <v>0</v>
      </c>
      <c r="N36" s="31"/>
      <c r="O36" s="31"/>
      <c r="P36" s="38">
        <f>IF((OR(L36="",L36="DNC")),"",IF(L36="SDQ",P$74,IF(L36="DNF",999,(L36+(5*M36)+(N36*10)-(O36*5)))))</f>
        <v>37.07</v>
      </c>
      <c r="Q36" s="55">
        <f>IF(P36="",Default_Rank_Score,RANK(P36,P$4:P$64,1))</f>
        <v>36</v>
      </c>
      <c r="R36" s="51">
        <v>28.95</v>
      </c>
      <c r="S36" s="5">
        <v>0</v>
      </c>
      <c r="T36" s="31"/>
      <c r="U36" s="31"/>
      <c r="V36" s="38">
        <f>IF((OR(R36="",R36="DNC")),"",IF(R36="SDQ",V$74,IF(R36="DNF",999,(R36+(5*S36)+(T36*10)-(U36*5)))))</f>
        <v>28.95</v>
      </c>
      <c r="W36" s="57">
        <f>IF(V36="",Default_Rank_Score,RANK(V36,V$4:V$64,1))</f>
        <v>39</v>
      </c>
      <c r="X36" s="51">
        <v>34.65</v>
      </c>
      <c r="Y36" s="5">
        <v>0</v>
      </c>
      <c r="Z36" s="31"/>
      <c r="AA36" s="31"/>
      <c r="AB36" s="38">
        <f>IF((OR(X36="",X36="DNC")),"",IF(X36="SDQ",AB$74,IF(X36="DNF",999,(X36+(5*Y36)+(Z36*10)-(AA36*5)))))</f>
        <v>34.65</v>
      </c>
      <c r="AC36" s="57">
        <f>IF(AB36="",Default_Rank_Score,RANK(AB36,AB$4:AB$64,1))</f>
        <v>30</v>
      </c>
      <c r="AD36" s="51">
        <v>36.950000000000003</v>
      </c>
      <c r="AE36" s="5">
        <v>3</v>
      </c>
      <c r="AF36" s="31">
        <v>1</v>
      </c>
      <c r="AG36" s="31"/>
      <c r="AH36" s="38">
        <f>IF((OR(AD36="",AD36="DNC")),"",IF(AD36="SDQ",AH$74,IF(AD36="DNF",999,(AD36+(5*AE36)+(AF36*10)-(AG36*5)))))</f>
        <v>61.95</v>
      </c>
      <c r="AI36" s="57">
        <f>IF(AH36="",Default_Rank_Score,RANK(AH36,AH$4:AH$64,1))</f>
        <v>51</v>
      </c>
      <c r="AJ36" s="51">
        <v>46.72</v>
      </c>
      <c r="AK36" s="5">
        <v>5</v>
      </c>
      <c r="AL36" s="31"/>
      <c r="AM36" s="31"/>
      <c r="AN36" s="38">
        <f>IF((OR(AJ36="",AJ36="DNC")),"",IF(AJ36="SDQ",AN$74,IF(AJ36="DNF",999,(AJ36+(5*AK36)+(AL36*10)-(AM36*5)))))</f>
        <v>71.72</v>
      </c>
      <c r="AO36" s="11">
        <f>IF(AN36="",Default_Rank_Score,RANK(AN36,AN$4:AN$64,1))</f>
        <v>54</v>
      </c>
      <c r="AP36" s="51">
        <v>39</v>
      </c>
      <c r="AQ36" s="5">
        <v>3</v>
      </c>
      <c r="AR36" s="31"/>
      <c r="AS36" s="31"/>
      <c r="AT36" s="38">
        <f>IF((OR(AP36="",AP36="DNC")),"",IF(AP36="SDQ",AT$74,IF(AP36="DNF",999,(AP36+(5*AQ36)+(AR36*10)-(AS36*5)))))</f>
        <v>54</v>
      </c>
      <c r="AU36" s="11">
        <f>IF(AT36="",Default_Rank_Score,RANK(AT36,AT$4:AT$64,1))</f>
        <v>50</v>
      </c>
      <c r="AV36" s="51">
        <v>41.65</v>
      </c>
      <c r="AW36" s="5">
        <v>4</v>
      </c>
      <c r="AX36" s="31"/>
      <c r="AY36" s="31"/>
      <c r="AZ36" s="38">
        <f>IF((OR(AV36="",AV36="DNC")),"",IF(AV36="SDQ",AZ$74,IF(AV36="DNF",999,(AV36+(5*AW36)+(AX36*10)-(AY36*5)))))</f>
        <v>61.65</v>
      </c>
      <c r="BA36" s="11">
        <f>IF(AZ36="",Default_Rank_Score,RANK(AZ36,AZ$4:AZ$64,1))</f>
        <v>47</v>
      </c>
      <c r="BB36" s="51">
        <v>31.73</v>
      </c>
      <c r="BC36" s="5">
        <v>3</v>
      </c>
      <c r="BD36" s="31"/>
      <c r="BE36" s="31"/>
      <c r="BF36" s="38">
        <f>IF((OR(BB36="",BB36="DNC")),"",IF(BB36="SDQ",BF$74,IF(BB36="DNF",999,(BB36+(5*BC36)+(BD36*10)-(BE36*5)))))</f>
        <v>46.730000000000004</v>
      </c>
      <c r="BG36" s="11">
        <f>IF(BF36="",Default_Rank_Score,RANK(BF36,BF$4:BF$64,1))</f>
        <v>51</v>
      </c>
      <c r="BH36" s="51">
        <v>44.09</v>
      </c>
      <c r="BI36" s="5">
        <v>0</v>
      </c>
      <c r="BJ36" s="31"/>
      <c r="BK36" s="31"/>
      <c r="BL36" s="38">
        <f>IF((OR(BH36="",BH36="DNC")),"",IF(BH36="SDQ",BL$74,IF(BH36="DNF",999,(BH36+(5*BI36)+(BJ36*10)-(BK36*5)))))</f>
        <v>44.09</v>
      </c>
      <c r="BM36" s="11">
        <f>IF(BL36="",Default_Rank_Score,RANK(BL36,BL$4:BL$64,1))</f>
        <v>43</v>
      </c>
      <c r="BN36" s="51">
        <v>38.380000000000003</v>
      </c>
      <c r="BO36" s="5">
        <v>0</v>
      </c>
      <c r="BP36" s="31"/>
      <c r="BQ36" s="31"/>
      <c r="BR36" s="38">
        <f>IF((OR(BN36="",BN36="DNC")),"",IF(BN36="SDQ",BR$74,IF(BN36="DNF",999,(BN36+(5*BO36)+(BP36*10)-(BQ36*5)))))</f>
        <v>38.380000000000003</v>
      </c>
      <c r="BS36" s="11">
        <f>IF(BR36="",Default_Rank_Score,RANK(BR36,BR$4:BR$64,1))</f>
        <v>33</v>
      </c>
    </row>
    <row r="37" spans="1:71" s="10" customFormat="1" x14ac:dyDescent="0.2">
      <c r="A37" s="61" t="s">
        <v>108</v>
      </c>
      <c r="B37" s="2"/>
      <c r="C37" s="1"/>
      <c r="D37" s="5">
        <v>1</v>
      </c>
      <c r="E37" s="6" t="s">
        <v>58</v>
      </c>
      <c r="F37" s="5"/>
      <c r="G37" s="66">
        <f>RANK(K37,K$4:K$64,1)</f>
        <v>57</v>
      </c>
      <c r="H37" s="66">
        <f>Q37+W37+AC37+AI37+AO37</f>
        <v>271</v>
      </c>
      <c r="I37" s="66">
        <f>IF(M37=0,1,0)+IF(S37=0,1,0)+IF(Y37=0,1,0)+IF(AE37=0,1,0)+IF(AK37=0,1,0)+IF(AQ37=0,1,0)+IF(AW37=0,1,0)+IF(BC37=0,1,0)+IF(BI37=0,1,0)+IF(BO37=0,1,0)</f>
        <v>5</v>
      </c>
      <c r="J37" s="66">
        <f>M37+S37+Y37+AE37+AK37+AQ37+AW37+BC37+BI37+BO37</f>
        <v>33</v>
      </c>
      <c r="K37" s="67">
        <f>P37+V37+AB37+AH37+AN37+AT37+AZ37+BF37+BL37+BR37</f>
        <v>840.42</v>
      </c>
      <c r="L37" s="51">
        <v>70.86</v>
      </c>
      <c r="M37" s="5">
        <v>3</v>
      </c>
      <c r="N37" s="31"/>
      <c r="O37" s="31"/>
      <c r="P37" s="38">
        <f>IF((OR(L37="",L37="DNC")),"",IF(L37="SDQ",P$74,IF(L37="DNF",999,(L37+(5*M37)+(N37*10)-(O37*5)))))</f>
        <v>85.86</v>
      </c>
      <c r="Q37" s="55">
        <f>IF(P37="",Default_Rank_Score,RANK(P37,P$4:P$64,1))</f>
        <v>58</v>
      </c>
      <c r="R37" s="72" t="s">
        <v>140</v>
      </c>
      <c r="S37" s="5">
        <v>24</v>
      </c>
      <c r="T37" s="31"/>
      <c r="U37" s="31"/>
      <c r="V37" s="38">
        <f>IF((OR(R37="",R37="DNC")),"",IF(R37="SDQ",V$74,IF(R37="DNF",999,(R37+(5*S37)+(T37*10)-(U37*5)))))</f>
        <v>150</v>
      </c>
      <c r="W37" s="57">
        <f>IF(V37="",Default_Rank_Score,RANK(V37,V$4:V$64,1))</f>
        <v>59</v>
      </c>
      <c r="X37" s="51">
        <v>79.56</v>
      </c>
      <c r="Y37" s="5">
        <v>1</v>
      </c>
      <c r="Z37" s="31">
        <v>1</v>
      </c>
      <c r="AA37" s="31"/>
      <c r="AB37" s="38">
        <f>IF((OR(X37="",X37="DNC")),"",IF(X37="SDQ",AB$74,IF(X37="DNF",999,(X37+(5*Y37)+(Z37*10)-(AA37*5)))))</f>
        <v>94.56</v>
      </c>
      <c r="AC37" s="57">
        <f>IF(AB37="",Default_Rank_Score,RANK(AB37,AB$4:AB$64,1))</f>
        <v>58</v>
      </c>
      <c r="AD37" s="51">
        <v>50.68</v>
      </c>
      <c r="AE37" s="5">
        <v>0</v>
      </c>
      <c r="AF37" s="31"/>
      <c r="AG37" s="31"/>
      <c r="AH37" s="38">
        <f>IF((OR(AD37="",AD37="DNC")),"",IF(AD37="SDQ",AH$74,IF(AD37="DNF",999,(AD37+(5*AE37)+(AF37*10)-(AG37*5)))))</f>
        <v>50.68</v>
      </c>
      <c r="AI37" s="57">
        <f>IF(AH37="",Default_Rank_Score,RANK(AH37,AH$4:AH$64,1))</f>
        <v>48</v>
      </c>
      <c r="AJ37" s="51">
        <v>60.27</v>
      </c>
      <c r="AK37" s="5">
        <v>0</v>
      </c>
      <c r="AL37" s="31"/>
      <c r="AM37" s="31"/>
      <c r="AN37" s="38">
        <f>IF((OR(AJ37="",AJ37="DNC")),"",IF(AJ37="SDQ",AN$74,IF(AJ37="DNF",999,(AJ37+(5*AK37)+(AL37*10)-(AM37*5)))))</f>
        <v>60.27</v>
      </c>
      <c r="AO37" s="11">
        <f>IF(AN37="",Default_Rank_Score,RANK(AN37,AN$4:AN$64,1))</f>
        <v>48</v>
      </c>
      <c r="AP37" s="51">
        <v>97.63</v>
      </c>
      <c r="AQ37" s="5">
        <v>0</v>
      </c>
      <c r="AR37" s="31">
        <v>1</v>
      </c>
      <c r="AS37" s="31"/>
      <c r="AT37" s="38">
        <f>IF((OR(AP37="",AP37="DNC")),"",IF(AP37="SDQ",AT$74,IF(AP37="DNF",999,(AP37+(5*AQ37)+(AR37*10)-(AS37*5)))))</f>
        <v>107.63</v>
      </c>
      <c r="AU37" s="11">
        <f>IF(AT37="",Default_Rank_Score,RANK(AT37,AT$4:AT$64,1))</f>
        <v>58</v>
      </c>
      <c r="AV37" s="51">
        <v>80.569999999999993</v>
      </c>
      <c r="AW37" s="5">
        <v>2</v>
      </c>
      <c r="AX37" s="31"/>
      <c r="AY37" s="31"/>
      <c r="AZ37" s="38">
        <f>IF((OR(AV37="",AV37="DNC")),"",IF(AV37="SDQ",AZ$74,IF(AV37="DNF",999,(AV37+(5*AW37)+(AX37*10)-(AY37*5)))))</f>
        <v>90.57</v>
      </c>
      <c r="BA37" s="11">
        <f>IF(AZ37="",Default_Rank_Score,RANK(AZ37,AZ$4:AZ$64,1))</f>
        <v>58</v>
      </c>
      <c r="BB37" s="51">
        <v>47.27</v>
      </c>
      <c r="BC37" s="5">
        <v>3</v>
      </c>
      <c r="BD37" s="31"/>
      <c r="BE37" s="31"/>
      <c r="BF37" s="38">
        <f>IF((OR(BB37="",BB37="DNC")),"",IF(BB37="SDQ",BF$74,IF(BB37="DNF",999,(BB37+(5*BC37)+(BD37*10)-(BE37*5)))))</f>
        <v>62.27</v>
      </c>
      <c r="BG37" s="11">
        <f>IF(BF37="",Default_Rank_Score,RANK(BF37,BF$4:BF$64,1))</f>
        <v>56</v>
      </c>
      <c r="BH37" s="51">
        <v>59.47</v>
      </c>
      <c r="BI37" s="5">
        <v>0</v>
      </c>
      <c r="BJ37" s="31">
        <v>1</v>
      </c>
      <c r="BK37" s="31"/>
      <c r="BL37" s="38">
        <f>IF((OR(BH37="",BH37="DNC")),"",IF(BH37="SDQ",BL$74,IF(BH37="DNF",999,(BH37+(5*BI37)+(BJ37*10)-(BK37*5)))))</f>
        <v>69.47</v>
      </c>
      <c r="BM37" s="11">
        <f>IF(BL37="",Default_Rank_Score,RANK(BL37,BL$4:BL$64,1))</f>
        <v>56</v>
      </c>
      <c r="BN37" s="51">
        <v>69.11</v>
      </c>
      <c r="BO37" s="5">
        <v>0</v>
      </c>
      <c r="BP37" s="31"/>
      <c r="BQ37" s="31"/>
      <c r="BR37" s="38">
        <f>IF((OR(BN37="",BN37="DNC")),"",IF(BN37="SDQ",BR$74,IF(BN37="DNF",999,(BN37+(5*BO37)+(BP37*10)-(BQ37*5)))))</f>
        <v>69.11</v>
      </c>
      <c r="BS37" s="11">
        <f>IF(BR37="",Default_Rank_Score,RANK(BR37,BR$4:BR$64,1))</f>
        <v>56</v>
      </c>
    </row>
    <row r="38" spans="1:71" s="10" customFormat="1" x14ac:dyDescent="0.2">
      <c r="A38" s="61" t="s">
        <v>130</v>
      </c>
      <c r="B38" s="2"/>
      <c r="C38" s="1"/>
      <c r="D38" s="5">
        <v>2</v>
      </c>
      <c r="E38" s="6" t="s">
        <v>84</v>
      </c>
      <c r="F38" s="5"/>
      <c r="G38" s="66">
        <f>RANK(K38,K$4:K$64,1)</f>
        <v>2</v>
      </c>
      <c r="H38" s="66">
        <f>Q38+W38+AC38+AI38+AO38</f>
        <v>21</v>
      </c>
      <c r="I38" s="66">
        <f>IF(M38=0,1,0)+IF(S38=0,1,0)+IF(Y38=0,1,0)+IF(AE38=0,1,0)+IF(AK38=0,1,0)+IF(AQ38=0,1,0)+IF(AW38=0,1,0)+IF(BC38=0,1,0)+IF(BI38=0,1,0)+IF(BO38=0,1,0)</f>
        <v>4</v>
      </c>
      <c r="J38" s="66">
        <f>M38+S38+Y38+AE38+AK38+AQ38+AW38+BC38+BI38+BO38</f>
        <v>8</v>
      </c>
      <c r="K38" s="67">
        <f>P38+V38+AB38+AH38+AN38+AT38+AZ38+BF38+BL38+BR38</f>
        <v>213.21</v>
      </c>
      <c r="L38" s="51">
        <v>15.29</v>
      </c>
      <c r="M38" s="5">
        <v>0</v>
      </c>
      <c r="N38" s="31"/>
      <c r="O38" s="31"/>
      <c r="P38" s="38">
        <f>IF((OR(L38="",L38="DNC")),"",IF(L38="SDQ",P$74,IF(L38="DNF",999,(L38+(5*M38)+(N38*10)-(O38*5)))))</f>
        <v>15.29</v>
      </c>
      <c r="Q38" s="55">
        <f>IF(P38="",Default_Rank_Score,RANK(P38,P$4:P$64,1))</f>
        <v>1</v>
      </c>
      <c r="R38" s="51">
        <v>11.81</v>
      </c>
      <c r="S38" s="5">
        <v>0</v>
      </c>
      <c r="T38" s="31"/>
      <c r="U38" s="31"/>
      <c r="V38" s="38">
        <f>IF((OR(R38="",R38="DNC")),"",IF(R38="SDQ",V$74,IF(R38="DNF",999,(R38+(5*S38)+(T38*10)-(U38*5)))))</f>
        <v>11.81</v>
      </c>
      <c r="W38" s="57">
        <f>IF(V38="",Default_Rank_Score,RANK(V38,V$4:V$64,1))</f>
        <v>2</v>
      </c>
      <c r="X38" s="51">
        <v>18.84</v>
      </c>
      <c r="Y38" s="5">
        <v>1</v>
      </c>
      <c r="Z38" s="31"/>
      <c r="AA38" s="31"/>
      <c r="AB38" s="38">
        <f>IF((OR(X38="",X38="DNC")),"",IF(X38="SDQ",AB$74,IF(X38="DNF",999,(X38+(5*Y38)+(Z38*10)-(AA38*5)))))</f>
        <v>23.84</v>
      </c>
      <c r="AC38" s="57">
        <f>IF(AB38="",Default_Rank_Score,RANK(AB38,AB$4:AB$64,1))</f>
        <v>7</v>
      </c>
      <c r="AD38" s="51">
        <v>16.13</v>
      </c>
      <c r="AE38" s="5">
        <v>0</v>
      </c>
      <c r="AF38" s="31"/>
      <c r="AG38" s="31"/>
      <c r="AH38" s="38">
        <f>IF((OR(AD38="",AD38="DNC")),"",IF(AD38="SDQ",AH$74,IF(AD38="DNF",999,(AD38+(5*AE38)+(AF38*10)-(AG38*5)))))</f>
        <v>16.13</v>
      </c>
      <c r="AI38" s="57">
        <f>IF(AH38="",Default_Rank_Score,RANK(AH38,AH$4:AH$64,1))</f>
        <v>3</v>
      </c>
      <c r="AJ38" s="51">
        <v>25.28</v>
      </c>
      <c r="AK38" s="5">
        <v>1</v>
      </c>
      <c r="AL38" s="31"/>
      <c r="AM38" s="31"/>
      <c r="AN38" s="38">
        <f>IF((OR(AJ38="",AJ38="DNC")),"",IF(AJ38="SDQ",AN$74,IF(AJ38="DNF",999,(AJ38+(5*AK38)+(AL38*10)-(AM38*5)))))</f>
        <v>30.28</v>
      </c>
      <c r="AO38" s="11">
        <f>IF(AN38="",Default_Rank_Score,RANK(AN38,AN$4:AN$64,1))</f>
        <v>8</v>
      </c>
      <c r="AP38" s="51">
        <v>14.8</v>
      </c>
      <c r="AQ38" s="5">
        <v>1</v>
      </c>
      <c r="AR38" s="31"/>
      <c r="AS38" s="31"/>
      <c r="AT38" s="38">
        <f>IF((OR(AP38="",AP38="DNC")),"",IF(AP38="SDQ",AT$74,IF(AP38="DNF",999,(AP38+(5*AQ38)+(AR38*10)-(AS38*5)))))</f>
        <v>19.8</v>
      </c>
      <c r="AU38" s="11">
        <f>IF(AT38="",Default_Rank_Score,RANK(AT38,AT$4:AT$64,1))</f>
        <v>3</v>
      </c>
      <c r="AV38" s="51">
        <v>16.649999999999999</v>
      </c>
      <c r="AW38" s="5">
        <v>2</v>
      </c>
      <c r="AX38" s="31"/>
      <c r="AY38" s="31"/>
      <c r="AZ38" s="38">
        <f>IF((OR(AV38="",AV38="DNC")),"",IF(AV38="SDQ",AZ$74,IF(AV38="DNF",999,(AV38+(5*AW38)+(AX38*10)-(AY38*5)))))</f>
        <v>26.65</v>
      </c>
      <c r="BA38" s="11">
        <f>IF(AZ38="",Default_Rank_Score,RANK(AZ38,AZ$4:AZ$64,1))</f>
        <v>6</v>
      </c>
      <c r="BB38" s="51">
        <v>14.37</v>
      </c>
      <c r="BC38" s="5">
        <v>1</v>
      </c>
      <c r="BD38" s="31"/>
      <c r="BE38" s="31"/>
      <c r="BF38" s="38">
        <f>IF((OR(BB38="",BB38="DNC")),"",IF(BB38="SDQ",BF$74,IF(BB38="DNF",999,(BB38+(5*BC38)+(BD38*10)-(BE38*5)))))</f>
        <v>19.369999999999997</v>
      </c>
      <c r="BG38" s="11">
        <f>IF(BF38="",Default_Rank_Score,RANK(BF38,BF$4:BF$64,1))</f>
        <v>15</v>
      </c>
      <c r="BH38" s="51">
        <v>19.02</v>
      </c>
      <c r="BI38" s="5">
        <v>2</v>
      </c>
      <c r="BJ38" s="31"/>
      <c r="BK38" s="31"/>
      <c r="BL38" s="38">
        <f>IF((OR(BH38="",BH38="DNC")),"",IF(BH38="SDQ",BL$74,IF(BH38="DNF",999,(BH38+(5*BI38)+(BJ38*10)-(BK38*5)))))</f>
        <v>29.02</v>
      </c>
      <c r="BM38" s="11">
        <f>IF(BL38="",Default_Rank_Score,RANK(BL38,BL$4:BL$64,1))</f>
        <v>19</v>
      </c>
      <c r="BN38" s="51">
        <v>21.02</v>
      </c>
      <c r="BO38" s="5">
        <v>0</v>
      </c>
      <c r="BP38" s="31"/>
      <c r="BQ38" s="31"/>
      <c r="BR38" s="38">
        <f>IF((OR(BN38="",BN38="DNC")),"",IF(BN38="SDQ",BR$74,IF(BN38="DNF",999,(BN38+(5*BO38)+(BP38*10)-(BQ38*5)))))</f>
        <v>21.02</v>
      </c>
      <c r="BS38" s="11">
        <f>IF(BR38="",Default_Rank_Score,RANK(BR38,BR$4:BR$64,1))</f>
        <v>5</v>
      </c>
    </row>
    <row r="39" spans="1:71" s="10" customFormat="1" x14ac:dyDescent="0.2">
      <c r="A39" s="61" t="s">
        <v>77</v>
      </c>
      <c r="B39" s="2"/>
      <c r="C39" s="1"/>
      <c r="D39" s="5">
        <v>2</v>
      </c>
      <c r="E39" s="6" t="s">
        <v>67</v>
      </c>
      <c r="F39" s="5"/>
      <c r="G39" s="66">
        <f>RANK(K39,K$4:K$64,1)</f>
        <v>8</v>
      </c>
      <c r="H39" s="66">
        <f>Q39+W39+AC39+AI39+AO39</f>
        <v>57</v>
      </c>
      <c r="I39" s="66">
        <f>IF(M39=0,1,0)+IF(S39=0,1,0)+IF(Y39=0,1,0)+IF(AE39=0,1,0)+IF(AK39=0,1,0)+IF(AQ39=0,1,0)+IF(AW39=0,1,0)+IF(BC39=0,1,0)+IF(BI39=0,1,0)+IF(BO39=0,1,0)</f>
        <v>4</v>
      </c>
      <c r="J39" s="66">
        <f>M39+S39+Y39+AE39+AK39+AQ39+AW39+BC39+BI39+BO39</f>
        <v>10</v>
      </c>
      <c r="K39" s="67">
        <f>P39+V39+AB39+AH39+AN39+AT39+AZ39+BF39+BL39+BR39</f>
        <v>242.23000000000002</v>
      </c>
      <c r="L39" s="51">
        <v>17</v>
      </c>
      <c r="M39" s="5">
        <v>0</v>
      </c>
      <c r="N39" s="31"/>
      <c r="O39" s="31"/>
      <c r="P39" s="38">
        <f>IF((OR(L39="",L39="DNC")),"",IF(L39="SDQ",P$74,IF(L39="DNF",999,(L39+(5*M39)+(N39*10)-(O39*5)))))</f>
        <v>17</v>
      </c>
      <c r="Q39" s="55">
        <f>IF(P39="",Default_Rank_Score,RANK(P39,P$4:P$64,1))</f>
        <v>3</v>
      </c>
      <c r="R39" s="51">
        <v>17.29</v>
      </c>
      <c r="S39" s="5">
        <v>0</v>
      </c>
      <c r="T39" s="31"/>
      <c r="U39" s="31"/>
      <c r="V39" s="38">
        <f>IF((OR(R39="",R39="DNC")),"",IF(R39="SDQ",V$74,IF(R39="DNF",999,(R39+(5*S39)+(T39*10)-(U39*5)))))</f>
        <v>17.29</v>
      </c>
      <c r="W39" s="57">
        <f>IF(V39="",Default_Rank_Score,RANK(V39,V$4:V$64,1))</f>
        <v>13</v>
      </c>
      <c r="X39" s="51">
        <v>22.22</v>
      </c>
      <c r="Y39" s="5">
        <v>2</v>
      </c>
      <c r="Z39" s="31"/>
      <c r="AA39" s="31"/>
      <c r="AB39" s="38">
        <f>IF((OR(X39="",X39="DNC")),"",IF(X39="SDQ",AB$74,IF(X39="DNF",999,(X39+(5*Y39)+(Z39*10)-(AA39*5)))))</f>
        <v>32.22</v>
      </c>
      <c r="AC39" s="57">
        <f>IF(AB39="",Default_Rank_Score,RANK(AB39,AB$4:AB$64,1))</f>
        <v>24</v>
      </c>
      <c r="AD39" s="51">
        <v>16.920000000000002</v>
      </c>
      <c r="AE39" s="5">
        <v>0</v>
      </c>
      <c r="AF39" s="31"/>
      <c r="AG39" s="31"/>
      <c r="AH39" s="38">
        <f>IF((OR(AD39="",AD39="DNC")),"",IF(AD39="SDQ",AH$74,IF(AD39="DNF",999,(AD39+(5*AE39)+(AF39*10)-(AG39*5)))))</f>
        <v>16.920000000000002</v>
      </c>
      <c r="AI39" s="57">
        <f>IF(AH39="",Default_Rank_Score,RANK(AH39,AH$4:AH$64,1))</f>
        <v>4</v>
      </c>
      <c r="AJ39" s="51">
        <v>27.52</v>
      </c>
      <c r="AK39" s="5">
        <v>1</v>
      </c>
      <c r="AL39" s="31"/>
      <c r="AM39" s="31"/>
      <c r="AN39" s="38">
        <f>IF((OR(AJ39="",AJ39="DNC")),"",IF(AJ39="SDQ",AN$74,IF(AJ39="DNF",999,(AJ39+(5*AK39)+(AL39*10)-(AM39*5)))))</f>
        <v>32.519999999999996</v>
      </c>
      <c r="AO39" s="11">
        <f>IF(AN39="",Default_Rank_Score,RANK(AN39,AN$4:AN$64,1))</f>
        <v>13</v>
      </c>
      <c r="AP39" s="51">
        <v>19.02</v>
      </c>
      <c r="AQ39" s="5">
        <v>1</v>
      </c>
      <c r="AR39" s="31"/>
      <c r="AS39" s="31"/>
      <c r="AT39" s="38">
        <f>IF((OR(AP39="",AP39="DNC")),"",IF(AP39="SDQ",AT$74,IF(AP39="DNF",999,(AP39+(5*AQ39)+(AR39*10)-(AS39*5)))))</f>
        <v>24.02</v>
      </c>
      <c r="AU39" s="11">
        <f>IF(AT39="",Default_Rank_Score,RANK(AT39,AT$4:AT$64,1))</f>
        <v>13</v>
      </c>
      <c r="AV39" s="51">
        <v>17.89</v>
      </c>
      <c r="AW39" s="5">
        <v>2</v>
      </c>
      <c r="AX39" s="31"/>
      <c r="AY39" s="31"/>
      <c r="AZ39" s="38">
        <f>IF((OR(AV39="",AV39="DNC")),"",IF(AV39="SDQ",AZ$74,IF(AV39="DNF",999,(AV39+(5*AW39)+(AX39*10)-(AY39*5)))))</f>
        <v>27.89</v>
      </c>
      <c r="BA39" s="11">
        <f>IF(AZ39="",Default_Rank_Score,RANK(AZ39,AZ$4:AZ$64,1))</f>
        <v>8</v>
      </c>
      <c r="BB39" s="51">
        <v>15.09</v>
      </c>
      <c r="BC39" s="5">
        <v>0</v>
      </c>
      <c r="BD39" s="31"/>
      <c r="BE39" s="31"/>
      <c r="BF39" s="38">
        <f>IF((OR(BB39="",BB39="DNC")),"",IF(BB39="SDQ",BF$74,IF(BB39="DNF",999,(BB39+(5*BC39)+(BD39*10)-(BE39*5)))))</f>
        <v>15.09</v>
      </c>
      <c r="BG39" s="11">
        <f>IF(BF39="",Default_Rank_Score,RANK(BF39,BF$4:BF$64,1))</f>
        <v>2</v>
      </c>
      <c r="BH39" s="51">
        <v>17.88</v>
      </c>
      <c r="BI39" s="5">
        <v>1</v>
      </c>
      <c r="BJ39" s="31"/>
      <c r="BK39" s="31"/>
      <c r="BL39" s="38">
        <f>IF((OR(BH39="",BH39="DNC")),"",IF(BH39="SDQ",BL$74,IF(BH39="DNF",999,(BH39+(5*BI39)+(BJ39*10)-(BK39*5)))))</f>
        <v>22.88</v>
      </c>
      <c r="BM39" s="11">
        <f>IF(BL39="",Default_Rank_Score,RANK(BL39,BL$4:BL$64,1))</f>
        <v>7</v>
      </c>
      <c r="BN39" s="51">
        <v>21.4</v>
      </c>
      <c r="BO39" s="5">
        <v>3</v>
      </c>
      <c r="BP39" s="31"/>
      <c r="BQ39" s="31"/>
      <c r="BR39" s="38">
        <f>IF((OR(BN39="",BN39="DNC")),"",IF(BN39="SDQ",BR$74,IF(BN39="DNF",999,(BN39+(5*BO39)+(BP39*10)-(BQ39*5)))))</f>
        <v>36.4</v>
      </c>
      <c r="BS39" s="11">
        <f>IF(BR39="",Default_Rank_Score,RANK(BR39,BR$4:BR$64,1))</f>
        <v>31</v>
      </c>
    </row>
    <row r="40" spans="1:71" s="10" customFormat="1" x14ac:dyDescent="0.2">
      <c r="A40" s="61" t="s">
        <v>107</v>
      </c>
      <c r="B40" s="2"/>
      <c r="C40" s="1"/>
      <c r="D40" s="5">
        <v>2</v>
      </c>
      <c r="E40" s="6" t="s">
        <v>62</v>
      </c>
      <c r="F40" s="5"/>
      <c r="G40" s="66">
        <f>RANK(K40,K$4:K$64,1)</f>
        <v>17</v>
      </c>
      <c r="H40" s="66">
        <f>Q40+W40+AC40+AI40+AO40</f>
        <v>117</v>
      </c>
      <c r="I40" s="66">
        <f>IF(M40=0,1,0)+IF(S40=0,1,0)+IF(Y40=0,1,0)+IF(AE40=0,1,0)+IF(AK40=0,1,0)+IF(AQ40=0,1,0)+IF(AW40=0,1,0)+IF(BC40=0,1,0)+IF(BI40=0,1,0)+IF(BO40=0,1,0)</f>
        <v>4</v>
      </c>
      <c r="J40" s="66">
        <f>M40+S40+Y40+AE40+AK40+AQ40+AW40+BC40+BI40+BO40</f>
        <v>7</v>
      </c>
      <c r="K40" s="67">
        <f>P40+V40+AB40+AH40+AN40+AT40+AZ40+BF40+BL40+BR40</f>
        <v>283.56</v>
      </c>
      <c r="L40" s="51">
        <v>24.09</v>
      </c>
      <c r="M40" s="5">
        <v>1</v>
      </c>
      <c r="N40" s="31"/>
      <c r="O40" s="31"/>
      <c r="P40" s="38">
        <f>IF((OR(L40="",L40="DNC")),"",IF(L40="SDQ",P$74,IF(L40="DNF",999,(L40+(5*M40)+(N40*10)-(O40*5)))))</f>
        <v>29.09</v>
      </c>
      <c r="Q40" s="55">
        <f>IF(P40="",Default_Rank_Score,RANK(P40,P$4:P$64,1))</f>
        <v>25</v>
      </c>
      <c r="R40" s="51">
        <v>17.02</v>
      </c>
      <c r="S40" s="5">
        <v>1</v>
      </c>
      <c r="T40" s="31"/>
      <c r="U40" s="31"/>
      <c r="V40" s="38">
        <f>IF((OR(R40="",R40="DNC")),"",IF(R40="SDQ",V$74,IF(R40="DNF",999,(R40+(5*S40)+(T40*10)-(U40*5)))))</f>
        <v>22.02</v>
      </c>
      <c r="W40" s="57">
        <f>IF(V40="",Default_Rank_Score,RANK(V40,V$4:V$64,1))</f>
        <v>21</v>
      </c>
      <c r="X40" s="51">
        <v>29.94</v>
      </c>
      <c r="Y40" s="5">
        <v>0</v>
      </c>
      <c r="Z40" s="31"/>
      <c r="AA40" s="31"/>
      <c r="AB40" s="38">
        <f>IF((OR(X40="",X40="DNC")),"",IF(X40="SDQ",AB$74,IF(X40="DNF",999,(X40+(5*Y40)+(Z40*10)-(AA40*5)))))</f>
        <v>29.94</v>
      </c>
      <c r="AC40" s="57">
        <f>IF(AB40="",Default_Rank_Score,RANK(AB40,AB$4:AB$64,1))</f>
        <v>19</v>
      </c>
      <c r="AD40" s="51">
        <v>24.59</v>
      </c>
      <c r="AE40" s="5">
        <v>1</v>
      </c>
      <c r="AF40" s="31"/>
      <c r="AG40" s="31"/>
      <c r="AH40" s="38">
        <f>IF((OR(AD40="",AD40="DNC")),"",IF(AD40="SDQ",AH$74,IF(AD40="DNF",999,(AD40+(5*AE40)+(AF40*10)-(AG40*5)))))</f>
        <v>29.59</v>
      </c>
      <c r="AI40" s="57">
        <f>IF(AH40="",Default_Rank_Score,RANK(AH40,AH$4:AH$64,1))</f>
        <v>30</v>
      </c>
      <c r="AJ40" s="51">
        <v>31.38</v>
      </c>
      <c r="AK40" s="5">
        <v>1</v>
      </c>
      <c r="AL40" s="31"/>
      <c r="AM40" s="31"/>
      <c r="AN40" s="38">
        <f>IF((OR(AJ40="",AJ40="DNC")),"",IF(AJ40="SDQ",AN$74,IF(AJ40="DNF",999,(AJ40+(5*AK40)+(AL40*10)-(AM40*5)))))</f>
        <v>36.379999999999995</v>
      </c>
      <c r="AO40" s="11">
        <f>IF(AN40="",Default_Rank_Score,RANK(AN40,AN$4:AN$64,1))</f>
        <v>22</v>
      </c>
      <c r="AP40" s="51">
        <v>26.36</v>
      </c>
      <c r="AQ40" s="5">
        <v>0</v>
      </c>
      <c r="AR40" s="31"/>
      <c r="AS40" s="31"/>
      <c r="AT40" s="38">
        <f>IF((OR(AP40="",AP40="DNC")),"",IF(AP40="SDQ",AT$74,IF(AP40="DNF",999,(AP40+(5*AQ40)+(AR40*10)-(AS40*5)))))</f>
        <v>26.36</v>
      </c>
      <c r="AU40" s="11">
        <f>IF(AT40="",Default_Rank_Score,RANK(AT40,AT$4:AT$64,1))</f>
        <v>17</v>
      </c>
      <c r="AV40" s="51">
        <v>23.83</v>
      </c>
      <c r="AW40" s="5">
        <v>2</v>
      </c>
      <c r="AX40" s="31"/>
      <c r="AY40" s="31"/>
      <c r="AZ40" s="38">
        <f>IF((OR(AV40="",AV40="DNC")),"",IF(AV40="SDQ",AZ$74,IF(AV40="DNF",999,(AV40+(5*AW40)+(AX40*10)-(AY40*5)))))</f>
        <v>33.83</v>
      </c>
      <c r="BA40" s="11">
        <f>IF(AZ40="",Default_Rank_Score,RANK(AZ40,AZ$4:AZ$64,1))</f>
        <v>13</v>
      </c>
      <c r="BB40" s="51">
        <v>18.43</v>
      </c>
      <c r="BC40" s="5">
        <v>0</v>
      </c>
      <c r="BD40" s="31"/>
      <c r="BE40" s="31"/>
      <c r="BF40" s="38">
        <f>IF((OR(BB40="",BB40="DNC")),"",IF(BB40="SDQ",BF$74,IF(BB40="DNF",999,(BB40+(5*BC40)+(BD40*10)-(BE40*5)))))</f>
        <v>18.43</v>
      </c>
      <c r="BG40" s="11">
        <f>IF(BF40="",Default_Rank_Score,RANK(BF40,BF$4:BF$64,1))</f>
        <v>10</v>
      </c>
      <c r="BH40" s="51">
        <v>26.99</v>
      </c>
      <c r="BI40" s="5">
        <v>1</v>
      </c>
      <c r="BJ40" s="31"/>
      <c r="BK40" s="31"/>
      <c r="BL40" s="38">
        <f>IF((OR(BH40="",BH40="DNC")),"",IF(BH40="SDQ",BL$74,IF(BH40="DNF",999,(BH40+(5*BI40)+(BJ40*10)-(BK40*5)))))</f>
        <v>31.99</v>
      </c>
      <c r="BM40" s="11">
        <f>IF(BL40="",Default_Rank_Score,RANK(BL40,BL$4:BL$64,1))</f>
        <v>27</v>
      </c>
      <c r="BN40" s="51">
        <v>25.93</v>
      </c>
      <c r="BO40" s="5">
        <v>0</v>
      </c>
      <c r="BP40" s="31"/>
      <c r="BQ40" s="31"/>
      <c r="BR40" s="38">
        <f>IF((OR(BN40="",BN40="DNC")),"",IF(BN40="SDQ",BR$74,IF(BN40="DNF",999,(BN40+(5*BO40)+(BP40*10)-(BQ40*5)))))</f>
        <v>25.93</v>
      </c>
      <c r="BS40" s="11">
        <f>IF(BR40="",Default_Rank_Score,RANK(BR40,BR$4:BR$64,1))</f>
        <v>13</v>
      </c>
    </row>
    <row r="41" spans="1:71" s="10" customFormat="1" x14ac:dyDescent="0.2">
      <c r="A41" s="61" t="s">
        <v>71</v>
      </c>
      <c r="B41" s="2"/>
      <c r="C41" s="1"/>
      <c r="D41" s="5">
        <v>4</v>
      </c>
      <c r="E41" s="6" t="s">
        <v>74</v>
      </c>
      <c r="F41" s="5"/>
      <c r="G41" s="66">
        <f>RANK(K41,K$4:K$64,1)</f>
        <v>21</v>
      </c>
      <c r="H41" s="66">
        <f>Q41+W41+AC41+AI41+AO41</f>
        <v>99</v>
      </c>
      <c r="I41" s="66">
        <f>IF(M41=0,1,0)+IF(S41=0,1,0)+IF(Y41=0,1,0)+IF(AE41=0,1,0)+IF(AK41=0,1,0)+IF(AQ41=0,1,0)+IF(AW41=0,1,0)+IF(BC41=0,1,0)+IF(BI41=0,1,0)+IF(BO41=0,1,0)</f>
        <v>4</v>
      </c>
      <c r="J41" s="66">
        <f>M41+S41+Y41+AE41+AK41+AQ41+AW41+BC41+BI41+BO41</f>
        <v>7</v>
      </c>
      <c r="K41" s="67">
        <f>P41+V41+AB41+AH41+AN41+AT41+AZ41+BF41+BL41+BR41</f>
        <v>294.81</v>
      </c>
      <c r="L41" s="51">
        <v>22.76</v>
      </c>
      <c r="M41" s="5">
        <v>1</v>
      </c>
      <c r="N41" s="31"/>
      <c r="O41" s="31"/>
      <c r="P41" s="38">
        <f>IF((OR(L41="",L41="DNC")),"",IF(L41="SDQ",P$74,IF(L41="DNF",999,(L41+(5*M41)+(N41*10)-(O41*5)))))</f>
        <v>27.76</v>
      </c>
      <c r="Q41" s="55">
        <f>IF(P41="",Default_Rank_Score,RANK(P41,P$4:P$64,1))</f>
        <v>20</v>
      </c>
      <c r="R41" s="51">
        <v>20.170000000000002</v>
      </c>
      <c r="S41" s="5">
        <v>0</v>
      </c>
      <c r="T41" s="31"/>
      <c r="U41" s="31"/>
      <c r="V41" s="38">
        <f>IF((OR(R41="",R41="DNC")),"",IF(R41="SDQ",V$74,IF(R41="DNF",999,(R41+(5*S41)+(T41*10)-(U41*5)))))</f>
        <v>20.170000000000002</v>
      </c>
      <c r="W41" s="57">
        <f>IF(V41="",Default_Rank_Score,RANK(V41,V$4:V$64,1))</f>
        <v>17</v>
      </c>
      <c r="X41" s="51">
        <v>28.27</v>
      </c>
      <c r="Y41" s="5">
        <v>1</v>
      </c>
      <c r="Z41" s="31"/>
      <c r="AA41" s="31"/>
      <c r="AB41" s="38">
        <f>IF((OR(X41="",X41="DNC")),"",IF(X41="SDQ",AB$74,IF(X41="DNF",999,(X41+(5*Y41)+(Z41*10)-(AA41*5)))))</f>
        <v>33.269999999999996</v>
      </c>
      <c r="AC41" s="57">
        <f>IF(AB41="",Default_Rank_Score,RANK(AB41,AB$4:AB$64,1))</f>
        <v>27</v>
      </c>
      <c r="AD41" s="51">
        <v>22.46</v>
      </c>
      <c r="AE41" s="5">
        <v>0</v>
      </c>
      <c r="AF41" s="31"/>
      <c r="AG41" s="31"/>
      <c r="AH41" s="38">
        <f>IF((OR(AD41="",AD41="DNC")),"",IF(AD41="SDQ",AH$74,IF(AD41="DNF",999,(AD41+(5*AE41)+(AF41*10)-(AG41*5)))))</f>
        <v>22.46</v>
      </c>
      <c r="AI41" s="57">
        <f>IF(AH41="",Default_Rank_Score,RANK(AH41,AH$4:AH$64,1))</f>
        <v>12</v>
      </c>
      <c r="AJ41" s="51">
        <v>31.43</v>
      </c>
      <c r="AK41" s="5">
        <v>1</v>
      </c>
      <c r="AL41" s="31"/>
      <c r="AM41" s="31"/>
      <c r="AN41" s="38">
        <f>IF((OR(AJ41="",AJ41="DNC")),"",IF(AJ41="SDQ",AN$74,IF(AJ41="DNF",999,(AJ41+(5*AK41)+(AL41*10)-(AM41*5)))))</f>
        <v>36.43</v>
      </c>
      <c r="AO41" s="11">
        <f>IF(AN41="",Default_Rank_Score,RANK(AN41,AN$4:AN$64,1))</f>
        <v>23</v>
      </c>
      <c r="AP41" s="51">
        <v>26.33</v>
      </c>
      <c r="AQ41" s="5">
        <v>0</v>
      </c>
      <c r="AR41" s="31"/>
      <c r="AS41" s="31"/>
      <c r="AT41" s="38">
        <f>IF((OR(AP41="",AP41="DNC")),"",IF(AP41="SDQ",AT$74,IF(AP41="DNF",999,(AP41+(5*AQ41)+(AR41*10)-(AS41*5)))))</f>
        <v>26.33</v>
      </c>
      <c r="AU41" s="11">
        <f>IF(AT41="",Default_Rank_Score,RANK(AT41,AT$4:AT$64,1))</f>
        <v>16</v>
      </c>
      <c r="AV41" s="51">
        <v>26.83</v>
      </c>
      <c r="AW41" s="5">
        <v>2</v>
      </c>
      <c r="AX41" s="31"/>
      <c r="AY41" s="31"/>
      <c r="AZ41" s="38">
        <f>IF((OR(AV41="",AV41="DNC")),"",IF(AV41="SDQ",AZ$74,IF(AV41="DNF",999,(AV41+(5*AW41)+(AX41*10)-(AY41*5)))))</f>
        <v>36.83</v>
      </c>
      <c r="BA41" s="11">
        <f>IF(AZ41="",Default_Rank_Score,RANK(AZ41,AZ$4:AZ$64,1))</f>
        <v>21</v>
      </c>
      <c r="BB41" s="51">
        <v>19.79</v>
      </c>
      <c r="BC41" s="5">
        <v>1</v>
      </c>
      <c r="BD41" s="31"/>
      <c r="BE41" s="31"/>
      <c r="BF41" s="38">
        <f>IF((OR(BB41="",BB41="DNC")),"",IF(BB41="SDQ",BF$74,IF(BB41="DNF",999,(BB41+(5*BC41)+(BD41*10)-(BE41*5)))))</f>
        <v>24.79</v>
      </c>
      <c r="BG41" s="11">
        <f>IF(BF41="",Default_Rank_Score,RANK(BF41,BF$4:BF$64,1))</f>
        <v>30</v>
      </c>
      <c r="BH41" s="51">
        <v>24.97</v>
      </c>
      <c r="BI41" s="5">
        <v>0</v>
      </c>
      <c r="BJ41" s="31"/>
      <c r="BK41" s="31"/>
      <c r="BL41" s="38">
        <f>IF((OR(BH41="",BH41="DNC")),"",IF(BH41="SDQ",BL$74,IF(BH41="DNF",999,(BH41+(5*BI41)+(BJ41*10)-(BK41*5)))))</f>
        <v>24.97</v>
      </c>
      <c r="BM41" s="11">
        <f>IF(BL41="",Default_Rank_Score,RANK(BL41,BL$4:BL$64,1))</f>
        <v>13</v>
      </c>
      <c r="BN41" s="51">
        <v>36.799999999999997</v>
      </c>
      <c r="BO41" s="5">
        <v>1</v>
      </c>
      <c r="BP41" s="31"/>
      <c r="BQ41" s="31"/>
      <c r="BR41" s="38">
        <f>IF((OR(BN41="",BN41="DNC")),"",IF(BN41="SDQ",BR$74,IF(BN41="DNF",999,(BN41+(5*BO41)+(BP41*10)-(BQ41*5)))))</f>
        <v>41.8</v>
      </c>
      <c r="BS41" s="11">
        <f>IF(BR41="",Default_Rank_Score,RANK(BR41,BR$4:BR$64,1))</f>
        <v>37</v>
      </c>
    </row>
    <row r="42" spans="1:71" s="10" customFormat="1" x14ac:dyDescent="0.2">
      <c r="A42" s="61" t="s">
        <v>138</v>
      </c>
      <c r="B42" s="2"/>
      <c r="C42" s="1"/>
      <c r="D42" s="5">
        <v>4</v>
      </c>
      <c r="E42" s="6" t="s">
        <v>58</v>
      </c>
      <c r="F42" s="5"/>
      <c r="G42" s="66">
        <f>RANK(K42,K$4:K$64,1)</f>
        <v>24</v>
      </c>
      <c r="H42" s="66">
        <f>Q42+W42+AC42+AI42+AO42</f>
        <v>89</v>
      </c>
      <c r="I42" s="66">
        <f>IF(M42=0,1,0)+IF(S42=0,1,0)+IF(Y42=0,1,0)+IF(AE42=0,1,0)+IF(AK42=0,1,0)+IF(AQ42=0,1,0)+IF(AW42=0,1,0)+IF(BC42=0,1,0)+IF(BI42=0,1,0)+IF(BO42=0,1,0)</f>
        <v>4</v>
      </c>
      <c r="J42" s="66">
        <f>M42+S42+Y42+AE42+AK42+AQ42+AW42+BC42+BI42+BO42</f>
        <v>9</v>
      </c>
      <c r="K42" s="67">
        <f>P42+V42+AB42+AH42+AN42+AT42+AZ42+BF42+BL42+BR42</f>
        <v>298.89000000000004</v>
      </c>
      <c r="L42" s="51">
        <v>23.75</v>
      </c>
      <c r="M42" s="5">
        <v>0</v>
      </c>
      <c r="N42" s="31"/>
      <c r="O42" s="31"/>
      <c r="P42" s="38">
        <f>IF((OR(L42="",L42="DNC")),"",IF(L42="SDQ",P$74,IF(L42="DNF",999,(L42+(5*M42)+(N42*10)-(O42*5)))))</f>
        <v>23.75</v>
      </c>
      <c r="Q42" s="55">
        <f>IF(P42="",Default_Rank_Score,RANK(P42,P$4:P$64,1))</f>
        <v>14</v>
      </c>
      <c r="R42" s="51">
        <v>14.79</v>
      </c>
      <c r="S42" s="5">
        <v>0</v>
      </c>
      <c r="T42" s="31"/>
      <c r="U42" s="31"/>
      <c r="V42" s="38">
        <f>IF((OR(R42="",R42="DNC")),"",IF(R42="SDQ",V$74,IF(R42="DNF",999,(R42+(5*S42)+(T42*10)-(U42*5)))))</f>
        <v>14.79</v>
      </c>
      <c r="W42" s="57">
        <f>IF(V42="",Default_Rank_Score,RANK(V42,V$4:V$64,1))</f>
        <v>6</v>
      </c>
      <c r="X42" s="51">
        <v>25.56</v>
      </c>
      <c r="Y42" s="5">
        <v>1</v>
      </c>
      <c r="Z42" s="31"/>
      <c r="AA42" s="31"/>
      <c r="AB42" s="38">
        <f>IF((OR(X42="",X42="DNC")),"",IF(X42="SDQ",AB$74,IF(X42="DNF",999,(X42+(5*Y42)+(Z42*10)-(AA42*5)))))</f>
        <v>30.56</v>
      </c>
      <c r="AC42" s="57">
        <f>IF(AB42="",Default_Rank_Score,RANK(AB42,AB$4:AB$64,1))</f>
        <v>21</v>
      </c>
      <c r="AD42" s="51">
        <v>23.1</v>
      </c>
      <c r="AE42" s="5">
        <v>0</v>
      </c>
      <c r="AF42" s="31"/>
      <c r="AG42" s="31"/>
      <c r="AH42" s="38">
        <f>IF((OR(AD42="",AD42="DNC")),"",IF(AD42="SDQ",AH$74,IF(AD42="DNF",999,(AD42+(5*AE42)+(AF42*10)-(AG42*5)))))</f>
        <v>23.1</v>
      </c>
      <c r="AI42" s="57">
        <f>IF(AH42="",Default_Rank_Score,RANK(AH42,AH$4:AH$64,1))</f>
        <v>13</v>
      </c>
      <c r="AJ42" s="51">
        <v>30.43</v>
      </c>
      <c r="AK42" s="5">
        <v>1</v>
      </c>
      <c r="AL42" s="31">
        <v>1</v>
      </c>
      <c r="AM42" s="31"/>
      <c r="AN42" s="38">
        <f>IF((OR(AJ42="",AJ42="DNC")),"",IF(AJ42="SDQ",AN$74,IF(AJ42="DNF",999,(AJ42+(5*AK42)+(AL42*10)-(AM42*5)))))</f>
        <v>45.43</v>
      </c>
      <c r="AO42" s="11">
        <f>IF(AN42="",Default_Rank_Score,RANK(AN42,AN$4:AN$64,1))</f>
        <v>35</v>
      </c>
      <c r="AP42" s="51">
        <v>23.31</v>
      </c>
      <c r="AQ42" s="5">
        <v>0</v>
      </c>
      <c r="AR42" s="31"/>
      <c r="AS42" s="31"/>
      <c r="AT42" s="38">
        <f>IF((OR(AP42="",AP42="DNC")),"",IF(AP42="SDQ",AT$74,IF(AP42="DNF",999,(AP42+(5*AQ42)+(AR42*10)-(AS42*5)))))</f>
        <v>23.31</v>
      </c>
      <c r="AU42" s="11">
        <f>IF(AT42="",Default_Rank_Score,RANK(AT42,AT$4:AT$64,1))</f>
        <v>11</v>
      </c>
      <c r="AV42" s="51">
        <v>26.37</v>
      </c>
      <c r="AW42" s="5">
        <v>2</v>
      </c>
      <c r="AX42" s="31"/>
      <c r="AY42" s="31"/>
      <c r="AZ42" s="38">
        <f>IF((OR(AV42="",AV42="DNC")),"",IF(AV42="SDQ",AZ$74,IF(AV42="DNF",999,(AV42+(5*AW42)+(AX42*10)-(AY42*5)))))</f>
        <v>36.370000000000005</v>
      </c>
      <c r="BA42" s="11">
        <f>IF(AZ42="",Default_Rank_Score,RANK(AZ42,AZ$4:AZ$64,1))</f>
        <v>20</v>
      </c>
      <c r="BB42" s="51">
        <v>22.11</v>
      </c>
      <c r="BC42" s="5">
        <v>2</v>
      </c>
      <c r="BD42" s="31"/>
      <c r="BE42" s="31"/>
      <c r="BF42" s="38">
        <f>IF((OR(BB42="",BB42="DNC")),"",IF(BB42="SDQ",BF$74,IF(BB42="DNF",999,(BB42+(5*BC42)+(BD42*10)-(BE42*5)))))</f>
        <v>32.11</v>
      </c>
      <c r="BG42" s="11">
        <f>IF(BF42="",Default_Rank_Score,RANK(BF42,BF$4:BF$64,1))</f>
        <v>36</v>
      </c>
      <c r="BH42" s="51">
        <v>24.87</v>
      </c>
      <c r="BI42" s="5">
        <v>2</v>
      </c>
      <c r="BJ42" s="31"/>
      <c r="BK42" s="31"/>
      <c r="BL42" s="38">
        <f>IF((OR(BH42="",BH42="DNC")),"",IF(BH42="SDQ",BL$74,IF(BH42="DNF",999,(BH42+(5*BI42)+(BJ42*10)-(BK42*5)))))</f>
        <v>34.870000000000005</v>
      </c>
      <c r="BM42" s="11">
        <f>IF(BL42="",Default_Rank_Score,RANK(BL42,BL$4:BL$64,1))</f>
        <v>34</v>
      </c>
      <c r="BN42" s="51">
        <v>29.6</v>
      </c>
      <c r="BO42" s="5">
        <v>1</v>
      </c>
      <c r="BP42" s="31"/>
      <c r="BQ42" s="31"/>
      <c r="BR42" s="38">
        <f>IF((OR(BN42="",BN42="DNC")),"",IF(BN42="SDQ",BR$74,IF(BN42="DNF",999,(BN42+(5*BO42)+(BP42*10)-(BQ42*5)))))</f>
        <v>34.6</v>
      </c>
      <c r="BS42" s="11">
        <f>IF(BR42="",Default_Rank_Score,RANK(BR42,BR$4:BR$64,1))</f>
        <v>25</v>
      </c>
    </row>
    <row r="43" spans="1:71" s="10" customFormat="1" x14ac:dyDescent="0.2">
      <c r="A43" s="61" t="s">
        <v>112</v>
      </c>
      <c r="B43" s="2"/>
      <c r="C43" s="1"/>
      <c r="D43" s="5">
        <v>2</v>
      </c>
      <c r="E43" s="6" t="s">
        <v>83</v>
      </c>
      <c r="F43" s="5"/>
      <c r="G43" s="66">
        <f>RANK(K43,K$4:K$64,1)</f>
        <v>35</v>
      </c>
      <c r="H43" s="66">
        <f>Q43+W43+AC43+AI43+AO43</f>
        <v>161</v>
      </c>
      <c r="I43" s="66">
        <f>IF(M43=0,1,0)+IF(S43=0,1,0)+IF(Y43=0,1,0)+IF(AE43=0,1,0)+IF(AK43=0,1,0)+IF(AQ43=0,1,0)+IF(AW43=0,1,0)+IF(BC43=0,1,0)+IF(BI43=0,1,0)+IF(BO43=0,1,0)</f>
        <v>4</v>
      </c>
      <c r="J43" s="66">
        <f>M43+S43+Y43+AE43+AK43+AQ43+AW43+BC43+BI43+BO43</f>
        <v>14</v>
      </c>
      <c r="K43" s="67">
        <f>P43+V43+AB43+AH43+AN43+AT43+AZ43+BF43+BL43+BR43</f>
        <v>369.2</v>
      </c>
      <c r="L43" s="51">
        <v>26.47</v>
      </c>
      <c r="M43" s="5">
        <v>3</v>
      </c>
      <c r="N43" s="31"/>
      <c r="O43" s="31"/>
      <c r="P43" s="38">
        <f>IF((OR(L43="",L43="DNC")),"",IF(L43="SDQ",P$74,IF(L43="DNF",999,(L43+(5*M43)+(N43*10)-(O43*5)))))</f>
        <v>41.47</v>
      </c>
      <c r="Q43" s="55">
        <f>IF(P43="",Default_Rank_Score,RANK(P43,P$4:P$64,1))</f>
        <v>40</v>
      </c>
      <c r="R43" s="51">
        <v>22.11</v>
      </c>
      <c r="S43" s="5">
        <v>0</v>
      </c>
      <c r="T43" s="31"/>
      <c r="U43" s="31"/>
      <c r="V43" s="38">
        <f>IF((OR(R43="",R43="DNC")),"",IF(R43="SDQ",V$74,IF(R43="DNF",999,(R43+(5*S43)+(T43*10)-(U43*5)))))</f>
        <v>22.11</v>
      </c>
      <c r="W43" s="57">
        <f>IF(V43="",Default_Rank_Score,RANK(V43,V$4:V$64,1))</f>
        <v>22</v>
      </c>
      <c r="X43" s="51">
        <v>31.75</v>
      </c>
      <c r="Y43" s="5">
        <v>2</v>
      </c>
      <c r="Z43" s="31"/>
      <c r="AA43" s="31"/>
      <c r="AB43" s="38">
        <f>IF((OR(X43="",X43="DNC")),"",IF(X43="SDQ",AB$74,IF(X43="DNF",999,(X43+(5*Y43)+(Z43*10)-(AA43*5)))))</f>
        <v>41.75</v>
      </c>
      <c r="AC43" s="57">
        <f>IF(AB43="",Default_Rank_Score,RANK(AB43,AB$4:AB$64,1))</f>
        <v>40</v>
      </c>
      <c r="AD43" s="51">
        <v>26.52</v>
      </c>
      <c r="AE43" s="5">
        <v>0</v>
      </c>
      <c r="AF43" s="31"/>
      <c r="AG43" s="31"/>
      <c r="AH43" s="38">
        <f>IF((OR(AD43="",AD43="DNC")),"",IF(AD43="SDQ",AH$74,IF(AD43="DNF",999,(AD43+(5*AE43)+(AF43*10)-(AG43*5)))))</f>
        <v>26.52</v>
      </c>
      <c r="AI43" s="57">
        <f>IF(AH43="",Default_Rank_Score,RANK(AH43,AH$4:AH$64,1))</f>
        <v>23</v>
      </c>
      <c r="AJ43" s="51">
        <v>40.76</v>
      </c>
      <c r="AK43" s="5">
        <v>1</v>
      </c>
      <c r="AL43" s="31"/>
      <c r="AM43" s="31"/>
      <c r="AN43" s="38">
        <f>IF((OR(AJ43="",AJ43="DNC")),"",IF(AJ43="SDQ",AN$74,IF(AJ43="DNF",999,(AJ43+(5*AK43)+(AL43*10)-(AM43*5)))))</f>
        <v>45.76</v>
      </c>
      <c r="AO43" s="11">
        <f>IF(AN43="",Default_Rank_Score,RANK(AN43,AN$4:AN$64,1))</f>
        <v>36</v>
      </c>
      <c r="AP43" s="51">
        <v>29.89</v>
      </c>
      <c r="AQ43" s="5">
        <v>0</v>
      </c>
      <c r="AR43" s="31"/>
      <c r="AS43" s="31"/>
      <c r="AT43" s="38">
        <f>IF((OR(AP43="",AP43="DNC")),"",IF(AP43="SDQ",AT$74,IF(AP43="DNF",999,(AP43+(5*AQ43)+(AR43*10)-(AS43*5)))))</f>
        <v>29.89</v>
      </c>
      <c r="AU43" s="11">
        <f>IF(AT43="",Default_Rank_Score,RANK(AT43,AT$4:AT$64,1))</f>
        <v>25</v>
      </c>
      <c r="AV43" s="51">
        <v>33.51</v>
      </c>
      <c r="AW43" s="5">
        <v>6</v>
      </c>
      <c r="AX43" s="31"/>
      <c r="AY43" s="31"/>
      <c r="AZ43" s="38">
        <f>IF((OR(AV43="",AV43="DNC")),"",IF(AV43="SDQ",AZ$74,IF(AV43="DNF",999,(AV43+(5*AW43)+(AX43*10)-(AY43*5)))))</f>
        <v>63.51</v>
      </c>
      <c r="BA43" s="11">
        <f>IF(AZ43="",Default_Rank_Score,RANK(AZ43,AZ$4:AZ$64,1))</f>
        <v>48</v>
      </c>
      <c r="BB43" s="51">
        <v>24.63</v>
      </c>
      <c r="BC43" s="5">
        <v>1</v>
      </c>
      <c r="BD43" s="31"/>
      <c r="BE43" s="31"/>
      <c r="BF43" s="38">
        <f>IF((OR(BB43="",BB43="DNC")),"",IF(BB43="SDQ",BF$74,IF(BB43="DNF",999,(BB43+(5*BC43)+(BD43*10)-(BE43*5)))))</f>
        <v>29.63</v>
      </c>
      <c r="BG43" s="11">
        <f>IF(BF43="",Default_Rank_Score,RANK(BF43,BF$4:BF$64,1))</f>
        <v>35</v>
      </c>
      <c r="BH43" s="51">
        <v>28.17</v>
      </c>
      <c r="BI43" s="5">
        <v>1</v>
      </c>
      <c r="BJ43" s="31"/>
      <c r="BK43" s="31"/>
      <c r="BL43" s="38">
        <f>IF((OR(BH43="",BH43="DNC")),"",IF(BH43="SDQ",BL$74,IF(BH43="DNF",999,(BH43+(5*BI43)+(BJ43*10)-(BK43*5)))))</f>
        <v>33.17</v>
      </c>
      <c r="BM43" s="11">
        <f>IF(BL43="",Default_Rank_Score,RANK(BL43,BL$4:BL$64,1))</f>
        <v>32</v>
      </c>
      <c r="BN43" s="51">
        <v>35.39</v>
      </c>
      <c r="BO43" s="5">
        <v>0</v>
      </c>
      <c r="BP43" s="31"/>
      <c r="BQ43" s="31"/>
      <c r="BR43" s="38">
        <f>IF((OR(BN43="",BN43="DNC")),"",IF(BN43="SDQ",BR$74,IF(BN43="DNF",999,(BN43+(5*BO43)+(BP43*10)-(BQ43*5)))))</f>
        <v>35.39</v>
      </c>
      <c r="BS43" s="11">
        <f>IF(BR43="",Default_Rank_Score,RANK(BR43,BR$4:BR$64,1))</f>
        <v>27</v>
      </c>
    </row>
    <row r="44" spans="1:71" s="10" customFormat="1" x14ac:dyDescent="0.2">
      <c r="A44" s="61" t="s">
        <v>127</v>
      </c>
      <c r="B44" s="2"/>
      <c r="C44" s="1"/>
      <c r="D44" s="5">
        <v>1</v>
      </c>
      <c r="E44" s="6" t="s">
        <v>76</v>
      </c>
      <c r="F44" s="5"/>
      <c r="G44" s="66">
        <f>RANK(K44,K$4:K$64,1)</f>
        <v>47</v>
      </c>
      <c r="H44" s="66">
        <f>Q44+W44+AC44+AI44+AO44</f>
        <v>233</v>
      </c>
      <c r="I44" s="66">
        <f>IF(M44=0,1,0)+IF(S44=0,1,0)+IF(Y44=0,1,0)+IF(AE44=0,1,0)+IF(AK44=0,1,0)+IF(AQ44=0,1,0)+IF(AW44=0,1,0)+IF(BC44=0,1,0)+IF(BI44=0,1,0)+IF(BO44=0,1,0)</f>
        <v>4</v>
      </c>
      <c r="J44" s="66">
        <f>M44+S44+Y44+AE44+AK44+AQ44+AW44+BC44+BI44+BO44</f>
        <v>11</v>
      </c>
      <c r="K44" s="67">
        <f>P44+V44+AB44+AH44+AN44+AT44+AZ44+BF44+BL44+BR44</f>
        <v>507.62999999999994</v>
      </c>
      <c r="L44" s="51">
        <v>43.21</v>
      </c>
      <c r="M44" s="5">
        <v>4</v>
      </c>
      <c r="N44" s="31"/>
      <c r="O44" s="31"/>
      <c r="P44" s="38">
        <f>IF((OR(L44="",L44="DNC")),"",IF(L44="SDQ",P$74,IF(L44="DNF",999,(L44+(5*M44)+(N44*10)-(O44*5)))))</f>
        <v>63.21</v>
      </c>
      <c r="Q44" s="55">
        <f>IF(P44="",Default_Rank_Score,RANK(P44,P$4:P$64,1))</f>
        <v>54</v>
      </c>
      <c r="R44" s="51">
        <v>31.67</v>
      </c>
      <c r="S44" s="5">
        <v>0</v>
      </c>
      <c r="T44" s="31"/>
      <c r="U44" s="31"/>
      <c r="V44" s="38">
        <f>IF((OR(R44="",R44="DNC")),"",IF(R44="SDQ",V$74,IF(R44="DNF",999,(R44+(5*S44)+(T44*10)-(U44*5)))))</f>
        <v>31.67</v>
      </c>
      <c r="W44" s="57">
        <f>IF(V44="",Default_Rank_Score,RANK(V44,V$4:V$64,1))</f>
        <v>44</v>
      </c>
      <c r="X44" s="51">
        <v>45.88</v>
      </c>
      <c r="Y44" s="5">
        <v>1</v>
      </c>
      <c r="Z44" s="31"/>
      <c r="AA44" s="31"/>
      <c r="AB44" s="38">
        <f>IF((OR(X44="",X44="DNC")),"",IF(X44="SDQ",AB$74,IF(X44="DNF",999,(X44+(5*Y44)+(Z44*10)-(AA44*5)))))</f>
        <v>50.88</v>
      </c>
      <c r="AC44" s="57">
        <f>IF(AB44="",Default_Rank_Score,RANK(AB44,AB$4:AB$64,1))</f>
        <v>48</v>
      </c>
      <c r="AD44" s="51">
        <v>39.090000000000003</v>
      </c>
      <c r="AE44" s="5">
        <v>0</v>
      </c>
      <c r="AF44" s="31"/>
      <c r="AG44" s="31"/>
      <c r="AH44" s="38">
        <f>IF((OR(AD44="",AD44="DNC")),"",IF(AD44="SDQ",AH$74,IF(AD44="DNF",999,(AD44+(5*AE44)+(AF44*10)-(AG44*5)))))</f>
        <v>39.090000000000003</v>
      </c>
      <c r="AI44" s="57">
        <f>IF(AH44="",Default_Rank_Score,RANK(AH44,AH$4:AH$64,1))</f>
        <v>42</v>
      </c>
      <c r="AJ44" s="51">
        <v>52.95</v>
      </c>
      <c r="AK44" s="5">
        <v>1</v>
      </c>
      <c r="AL44" s="31"/>
      <c r="AM44" s="31"/>
      <c r="AN44" s="38">
        <f>IF((OR(AJ44="",AJ44="DNC")),"",IF(AJ44="SDQ",AN$74,IF(AJ44="DNF",999,(AJ44+(5*AK44)+(AL44*10)-(AM44*5)))))</f>
        <v>57.95</v>
      </c>
      <c r="AO44" s="11">
        <f>IF(AN44="",Default_Rank_Score,RANK(AN44,AN$4:AN$64,1))</f>
        <v>45</v>
      </c>
      <c r="AP44" s="51">
        <v>40.9</v>
      </c>
      <c r="AQ44" s="5">
        <v>0</v>
      </c>
      <c r="AR44" s="31"/>
      <c r="AS44" s="31"/>
      <c r="AT44" s="38">
        <f>IF((OR(AP44="",AP44="DNC")),"",IF(AP44="SDQ",AT$74,IF(AP44="DNF",999,(AP44+(5*AQ44)+(AR44*10)-(AS44*5)))))</f>
        <v>40.9</v>
      </c>
      <c r="AU44" s="11">
        <f>IF(AT44="",Default_Rank_Score,RANK(AT44,AT$4:AT$64,1))</f>
        <v>41</v>
      </c>
      <c r="AV44" s="51">
        <v>41.94</v>
      </c>
      <c r="AW44" s="5">
        <v>2</v>
      </c>
      <c r="AX44" s="31"/>
      <c r="AY44" s="31"/>
      <c r="AZ44" s="38">
        <f>IF((OR(AV44="",AV44="DNC")),"",IF(AV44="SDQ",AZ$74,IF(AV44="DNF",999,(AV44+(5*AW44)+(AX44*10)-(AY44*5)))))</f>
        <v>51.94</v>
      </c>
      <c r="BA44" s="11">
        <f>IF(AZ44="",Default_Rank_Score,RANK(AZ44,AZ$4:AZ$64,1))</f>
        <v>42</v>
      </c>
      <c r="BB44" s="51">
        <v>51.29</v>
      </c>
      <c r="BC44" s="5">
        <v>2</v>
      </c>
      <c r="BD44" s="31">
        <v>1</v>
      </c>
      <c r="BE44" s="31"/>
      <c r="BF44" s="38">
        <f>IF((OR(BB44="",BB44="DNC")),"",IF(BB44="SDQ",BF$74,IF(BB44="DNF",999,(BB44+(5*BC44)+(BD44*10)-(BE44*5)))))</f>
        <v>71.289999999999992</v>
      </c>
      <c r="BG44" s="11">
        <f>IF(BF44="",Default_Rank_Score,RANK(BF44,BF$4:BF$64,1))</f>
        <v>59</v>
      </c>
      <c r="BH44" s="51">
        <v>42.75</v>
      </c>
      <c r="BI44" s="5">
        <v>1</v>
      </c>
      <c r="BJ44" s="31"/>
      <c r="BK44" s="31"/>
      <c r="BL44" s="38">
        <f>IF((OR(BH44="",BH44="DNC")),"",IF(BH44="SDQ",BL$74,IF(BH44="DNF",999,(BH44+(5*BI44)+(BJ44*10)-(BK44*5)))))</f>
        <v>47.75</v>
      </c>
      <c r="BM44" s="11">
        <f>IF(BL44="",Default_Rank_Score,RANK(BL44,BL$4:BL$64,1))</f>
        <v>49</v>
      </c>
      <c r="BN44" s="51">
        <v>52.95</v>
      </c>
      <c r="BO44" s="5">
        <v>0</v>
      </c>
      <c r="BP44" s="31"/>
      <c r="BQ44" s="31"/>
      <c r="BR44" s="38">
        <f>IF((OR(BN44="",BN44="DNC")),"",IF(BN44="SDQ",BR$74,IF(BN44="DNF",999,(BN44+(5*BO44)+(BP44*10)-(BQ44*5)))))</f>
        <v>52.95</v>
      </c>
      <c r="BS44" s="11">
        <f>IF(BR44="",Default_Rank_Score,RANK(BR44,BR$4:BR$64,1))</f>
        <v>50</v>
      </c>
    </row>
    <row r="45" spans="1:71" s="10" customFormat="1" x14ac:dyDescent="0.2">
      <c r="A45" s="61" t="s">
        <v>120</v>
      </c>
      <c r="B45" s="2"/>
      <c r="C45" s="1"/>
      <c r="D45" s="5">
        <v>4</v>
      </c>
      <c r="E45" s="6" t="s">
        <v>123</v>
      </c>
      <c r="F45" s="5"/>
      <c r="G45" s="66">
        <f>RANK(K45,K$4:K$64,1)</f>
        <v>50</v>
      </c>
      <c r="H45" s="66">
        <f>Q45+W45+AC45+AI45+AO45</f>
        <v>217</v>
      </c>
      <c r="I45" s="66">
        <f>IF(M45=0,1,0)+IF(S45=0,1,0)+IF(Y45=0,1,0)+IF(AE45=0,1,0)+IF(AK45=0,1,0)+IF(AQ45=0,1,0)+IF(AW45=0,1,0)+IF(BC45=0,1,0)+IF(BI45=0,1,0)+IF(BO45=0,1,0)</f>
        <v>4</v>
      </c>
      <c r="J45" s="66">
        <f>M45+S45+Y45+AE45+AK45+AQ45+AW45+BC45+BI45+BO45</f>
        <v>16</v>
      </c>
      <c r="K45" s="67">
        <f>P45+V45+AB45+AH45+AN45+AT45+AZ45+BF45+BL45+BR45</f>
        <v>553.95000000000005</v>
      </c>
      <c r="L45" s="51">
        <v>40.39</v>
      </c>
      <c r="M45" s="5">
        <v>1</v>
      </c>
      <c r="N45" s="31"/>
      <c r="O45" s="31"/>
      <c r="P45" s="38">
        <f>IF((OR(L45="",L45="DNC")),"",IF(L45="SDQ",P$74,IF(L45="DNF",999,(L45+(5*M45)+(N45*10)-(O45*5)))))</f>
        <v>45.39</v>
      </c>
      <c r="Q45" s="55">
        <f>IF(P45="",Default_Rank_Score,RANK(P45,P$4:P$64,1))</f>
        <v>43</v>
      </c>
      <c r="R45" s="51">
        <v>28.01</v>
      </c>
      <c r="S45" s="5">
        <v>0</v>
      </c>
      <c r="T45" s="31"/>
      <c r="U45" s="31"/>
      <c r="V45" s="38">
        <f>IF((OR(R45="",R45="DNC")),"",IF(R45="SDQ",V$74,IF(R45="DNF",999,(R45+(5*S45)+(T45*10)-(U45*5)))))</f>
        <v>28.01</v>
      </c>
      <c r="W45" s="57">
        <f>IF(V45="",Default_Rank_Score,RANK(V45,V$4:V$64,1))</f>
        <v>37</v>
      </c>
      <c r="X45" s="51">
        <v>39.69</v>
      </c>
      <c r="Y45" s="5">
        <v>0</v>
      </c>
      <c r="Z45" s="31"/>
      <c r="AA45" s="31"/>
      <c r="AB45" s="38">
        <f>IF((OR(X45="",X45="DNC")),"",IF(X45="SDQ",AB$74,IF(X45="DNF",999,(X45+(5*Y45)+(Z45*10)-(AA45*5)))))</f>
        <v>39.69</v>
      </c>
      <c r="AC45" s="57">
        <f>IF(AB45="",Default_Rank_Score,RANK(AB45,AB$4:AB$64,1))</f>
        <v>35</v>
      </c>
      <c r="AD45" s="51">
        <v>36.9</v>
      </c>
      <c r="AE45" s="5">
        <v>2</v>
      </c>
      <c r="AF45" s="31">
        <v>1</v>
      </c>
      <c r="AG45" s="31"/>
      <c r="AH45" s="38">
        <f>IF((OR(AD45="",AD45="DNC")),"",IF(AD45="SDQ",AH$74,IF(AD45="DNF",999,(AD45+(5*AE45)+(AF45*10)-(AG45*5)))))</f>
        <v>56.9</v>
      </c>
      <c r="AI45" s="57">
        <f>IF(AH45="",Default_Rank_Score,RANK(AH45,AH$4:AH$64,1))</f>
        <v>49</v>
      </c>
      <c r="AJ45" s="51">
        <v>57.49</v>
      </c>
      <c r="AK45" s="5">
        <v>2</v>
      </c>
      <c r="AL45" s="31"/>
      <c r="AM45" s="31"/>
      <c r="AN45" s="38">
        <f>IF((OR(AJ45="",AJ45="DNC")),"",IF(AJ45="SDQ",AN$74,IF(AJ45="DNF",999,(AJ45+(5*AK45)+(AL45*10)-(AM45*5)))))</f>
        <v>67.490000000000009</v>
      </c>
      <c r="AO45" s="11">
        <f>IF(AN45="",Default_Rank_Score,RANK(AN45,AN$4:AN$64,1))</f>
        <v>53</v>
      </c>
      <c r="AP45" s="51">
        <v>54.75</v>
      </c>
      <c r="AQ45" s="5">
        <v>3</v>
      </c>
      <c r="AR45" s="31"/>
      <c r="AS45" s="31"/>
      <c r="AT45" s="38">
        <f>IF((OR(AP45="",AP45="DNC")),"",IF(AP45="SDQ",AT$74,IF(AP45="DNF",999,(AP45+(5*AQ45)+(AR45*10)-(AS45*5)))))</f>
        <v>69.75</v>
      </c>
      <c r="AU45" s="11">
        <f>IF(AT45="",Default_Rank_Score,RANK(AT45,AT$4:AT$64,1))</f>
        <v>56</v>
      </c>
      <c r="AV45" s="51">
        <v>46.11</v>
      </c>
      <c r="AW45" s="5">
        <v>5</v>
      </c>
      <c r="AX45" s="31"/>
      <c r="AY45" s="31"/>
      <c r="AZ45" s="38">
        <f>IF((OR(AV45="",AV45="DNC")),"",IF(AV45="SDQ",AZ$74,IF(AV45="DNF",999,(AV45+(5*AW45)+(AX45*10)-(AY45*5)))))</f>
        <v>71.11</v>
      </c>
      <c r="BA45" s="11">
        <f>IF(AZ45="",Default_Rank_Score,RANK(AZ45,AZ$4:AZ$64,1))</f>
        <v>52</v>
      </c>
      <c r="BB45" s="51">
        <v>57.46</v>
      </c>
      <c r="BC45" s="5">
        <v>0</v>
      </c>
      <c r="BD45" s="31"/>
      <c r="BE45" s="31"/>
      <c r="BF45" s="38">
        <f>IF((OR(BB45="",BB45="DNC")),"",IF(BB45="SDQ",BF$74,IF(BB45="DNF",999,(BB45+(5*BC45)+(BD45*10)-(BE45*5)))))</f>
        <v>57.46</v>
      </c>
      <c r="BG45" s="11">
        <f>IF(BF45="",Default_Rank_Score,RANK(BF45,BF$4:BF$64,1))</f>
        <v>55</v>
      </c>
      <c r="BH45" s="51">
        <v>50.83</v>
      </c>
      <c r="BI45" s="5">
        <v>3</v>
      </c>
      <c r="BJ45" s="31"/>
      <c r="BK45" s="31"/>
      <c r="BL45" s="38">
        <f>IF((OR(BH45="",BH45="DNC")),"",IF(BH45="SDQ",BL$74,IF(BH45="DNF",999,(BH45+(5*BI45)+(BJ45*10)-(BK45*5)))))</f>
        <v>65.83</v>
      </c>
      <c r="BM45" s="11">
        <f>IF(BL45="",Default_Rank_Score,RANK(BL45,BL$4:BL$64,1))</f>
        <v>53</v>
      </c>
      <c r="BN45" s="51">
        <v>52.32</v>
      </c>
      <c r="BO45" s="5">
        <v>0</v>
      </c>
      <c r="BP45" s="31"/>
      <c r="BQ45" s="31"/>
      <c r="BR45" s="38">
        <f>IF((OR(BN45="",BN45="DNC")),"",IF(BN45="SDQ",BR$74,IF(BN45="DNF",999,(BN45+(5*BO45)+(BP45*10)-(BQ45*5)))))</f>
        <v>52.32</v>
      </c>
      <c r="BS45" s="11">
        <f>IF(BR45="",Default_Rank_Score,RANK(BR45,BR$4:BR$64,1))</f>
        <v>49</v>
      </c>
    </row>
    <row r="46" spans="1:71" s="10" customFormat="1" x14ac:dyDescent="0.2">
      <c r="A46" s="61" t="s">
        <v>122</v>
      </c>
      <c r="B46" s="2"/>
      <c r="C46" s="1"/>
      <c r="D46" s="5">
        <v>4</v>
      </c>
      <c r="E46" s="6" t="s">
        <v>137</v>
      </c>
      <c r="F46" s="5"/>
      <c r="G46" s="66">
        <f>RANK(K46,K$4:K$64,1)</f>
        <v>53</v>
      </c>
      <c r="H46" s="66">
        <f>Q46+W46+AC46+AI46+AO46</f>
        <v>267</v>
      </c>
      <c r="I46" s="66">
        <f>IF(M46=0,1,0)+IF(S46=0,1,0)+IF(Y46=0,1,0)+IF(AE46=0,1,0)+IF(AK46=0,1,0)+IF(AQ46=0,1,0)+IF(AW46=0,1,0)+IF(BC46=0,1,0)+IF(BI46=0,1,0)+IF(BO46=0,1,0)</f>
        <v>4</v>
      </c>
      <c r="J46" s="66">
        <f>M46+S46+Y46+AE46+AK46+AQ46+AW46+BC46+BI46+BO46</f>
        <v>17</v>
      </c>
      <c r="K46" s="67">
        <f>P46+V46+AB46+AH46+AN46+AT46+AZ46+BF46+BL46+BR46</f>
        <v>601.81000000000006</v>
      </c>
      <c r="L46" s="51">
        <v>43.82</v>
      </c>
      <c r="M46" s="5">
        <v>3</v>
      </c>
      <c r="N46" s="31"/>
      <c r="O46" s="31"/>
      <c r="P46" s="38">
        <f>IF((OR(L46="",L46="DNC")),"",IF(L46="SDQ",P$74,IF(L46="DNF",999,(L46+(5*M46)+(N46*10)-(O46*5)))))</f>
        <v>58.82</v>
      </c>
      <c r="Q46" s="55">
        <f>IF(P46="",Default_Rank_Score,RANK(P46,P$4:P$64,1))</f>
        <v>53</v>
      </c>
      <c r="R46" s="51">
        <v>36.79</v>
      </c>
      <c r="S46" s="5">
        <v>0</v>
      </c>
      <c r="T46" s="31"/>
      <c r="U46" s="31"/>
      <c r="V46" s="38">
        <f>IF((OR(R46="",R46="DNC")),"",IF(R46="SDQ",V$74,IF(R46="DNF",999,(R46+(5*S46)+(T46*10)-(U46*5)))))</f>
        <v>36.79</v>
      </c>
      <c r="W46" s="57">
        <f>IF(V46="",Default_Rank_Score,RANK(V46,V$4:V$64,1))</f>
        <v>51</v>
      </c>
      <c r="X46" s="51">
        <v>59.45</v>
      </c>
      <c r="Y46" s="5">
        <v>4</v>
      </c>
      <c r="Z46" s="31"/>
      <c r="AA46" s="31"/>
      <c r="AB46" s="38">
        <f>IF((OR(X46="",X46="DNC")),"",IF(X46="SDQ",AB$74,IF(X46="DNF",999,(X46+(5*Y46)+(Z46*10)-(AA46*5)))))</f>
        <v>79.45</v>
      </c>
      <c r="AC46" s="57">
        <f>IF(AB46="",Default_Rank_Score,RANK(AB46,AB$4:AB$64,1))</f>
        <v>56</v>
      </c>
      <c r="AD46" s="51">
        <v>46.37</v>
      </c>
      <c r="AE46" s="5">
        <v>4</v>
      </c>
      <c r="AF46" s="31"/>
      <c r="AG46" s="31"/>
      <c r="AH46" s="38">
        <f>IF((OR(AD46="",AD46="DNC")),"",IF(AD46="SDQ",AH$74,IF(AD46="DNF",999,(AD46+(5*AE46)+(AF46*10)-(AG46*5)))))</f>
        <v>66.37</v>
      </c>
      <c r="AI46" s="57">
        <f>IF(AH46="",Default_Rank_Score,RANK(AH46,AH$4:AH$64,1))</f>
        <v>55</v>
      </c>
      <c r="AJ46" s="51">
        <v>63.19</v>
      </c>
      <c r="AK46" s="5">
        <v>0</v>
      </c>
      <c r="AL46" s="31"/>
      <c r="AM46" s="31"/>
      <c r="AN46" s="38">
        <f>IF((OR(AJ46="",AJ46="DNC")),"",IF(AJ46="SDQ",AN$74,IF(AJ46="DNF",999,(AJ46+(5*AK46)+(AL46*10)-(AM46*5)))))</f>
        <v>63.19</v>
      </c>
      <c r="AO46" s="11">
        <f>IF(AN46="",Default_Rank_Score,RANK(AN46,AN$4:AN$64,1))</f>
        <v>52</v>
      </c>
      <c r="AP46" s="51">
        <v>57.69</v>
      </c>
      <c r="AQ46" s="5">
        <v>0</v>
      </c>
      <c r="AR46" s="31"/>
      <c r="AS46" s="31"/>
      <c r="AT46" s="38">
        <f>IF((OR(AP46="",AP46="DNC")),"",IF(AP46="SDQ",AT$74,IF(AP46="DNF",999,(AP46+(5*AQ46)+(AR46*10)-(AS46*5)))))</f>
        <v>57.69</v>
      </c>
      <c r="AU46" s="11">
        <f>IF(AT46="",Default_Rank_Score,RANK(AT46,AT$4:AT$64,1))</f>
        <v>51</v>
      </c>
      <c r="AV46" s="51">
        <v>56.78</v>
      </c>
      <c r="AW46" s="5">
        <v>2</v>
      </c>
      <c r="AX46" s="31"/>
      <c r="AY46" s="31"/>
      <c r="AZ46" s="38">
        <f>IF((OR(AV46="",AV46="DNC")),"",IF(AV46="SDQ",AZ$74,IF(AV46="DNF",999,(AV46+(5*AW46)+(AX46*10)-(AY46*5)))))</f>
        <v>66.78</v>
      </c>
      <c r="BA46" s="11">
        <f>IF(AZ46="",Default_Rank_Score,RANK(AZ46,AZ$4:AZ$64,1))</f>
        <v>50</v>
      </c>
      <c r="BB46" s="51">
        <v>39.36</v>
      </c>
      <c r="BC46" s="5">
        <v>1</v>
      </c>
      <c r="BD46" s="31"/>
      <c r="BE46" s="31"/>
      <c r="BF46" s="38">
        <f>IF((OR(BB46="",BB46="DNC")),"",IF(BB46="SDQ",BF$74,IF(BB46="DNF",999,(BB46+(5*BC46)+(BD46*10)-(BE46*5)))))</f>
        <v>44.36</v>
      </c>
      <c r="BG46" s="11">
        <f>IF(BF46="",Default_Rank_Score,RANK(BF46,BF$4:BF$64,1))</f>
        <v>48</v>
      </c>
      <c r="BH46" s="51">
        <v>53.39</v>
      </c>
      <c r="BI46" s="5">
        <v>3</v>
      </c>
      <c r="BJ46" s="31">
        <v>1</v>
      </c>
      <c r="BK46" s="31"/>
      <c r="BL46" s="38">
        <f>IF((OR(BH46="",BH46="DNC")),"",IF(BH46="SDQ",BL$74,IF(BH46="DNF",999,(BH46+(5*BI46)+(BJ46*10)-(BK46*5)))))</f>
        <v>78.39</v>
      </c>
      <c r="BM46" s="11">
        <f>IF(BL46="",Default_Rank_Score,RANK(BL46,BL$4:BL$64,1))</f>
        <v>58</v>
      </c>
      <c r="BN46" s="51">
        <v>49.97</v>
      </c>
      <c r="BO46" s="5">
        <v>0</v>
      </c>
      <c r="BP46" s="31"/>
      <c r="BQ46" s="31"/>
      <c r="BR46" s="38">
        <f>IF((OR(BN46="",BN46="DNC")),"",IF(BN46="SDQ",BR$74,IF(BN46="DNF",999,(BN46+(5*BO46)+(BP46*10)-(BQ46*5)))))</f>
        <v>49.97</v>
      </c>
      <c r="BS46" s="11">
        <f>IF(BR46="",Default_Rank_Score,RANK(BR46,BR$4:BR$64,1))</f>
        <v>46</v>
      </c>
    </row>
    <row r="47" spans="1:71" s="10" customFormat="1" x14ac:dyDescent="0.2">
      <c r="A47" s="61" t="s">
        <v>129</v>
      </c>
      <c r="B47" s="2"/>
      <c r="C47" s="1"/>
      <c r="D47" s="5">
        <v>2</v>
      </c>
      <c r="E47" s="6" t="s">
        <v>60</v>
      </c>
      <c r="F47" s="5"/>
      <c r="G47" s="66">
        <f>RANK(K47,K$4:K$64,1)</f>
        <v>54</v>
      </c>
      <c r="H47" s="66">
        <f>Q47+W47+AC47+AI47+AO47</f>
        <v>267</v>
      </c>
      <c r="I47" s="66">
        <f>IF(M47=0,1,0)+IF(S47=0,1,0)+IF(Y47=0,1,0)+IF(AE47=0,1,0)+IF(AK47=0,1,0)+IF(AQ47=0,1,0)+IF(AW47=0,1,0)+IF(BC47=0,1,0)+IF(BI47=0,1,0)+IF(BO47=0,1,0)</f>
        <v>4</v>
      </c>
      <c r="J47" s="66">
        <f>M47+S47+Y47+AE47+AK47+AQ47+AW47+BC47+BI47+BO47</f>
        <v>9</v>
      </c>
      <c r="K47" s="67">
        <f>P47+V47+AB47+AH47+AN47+AT47+AZ47+BF47+BL47+BR47</f>
        <v>604.64</v>
      </c>
      <c r="L47" s="51">
        <v>63.56</v>
      </c>
      <c r="M47" s="5">
        <v>3</v>
      </c>
      <c r="N47" s="31"/>
      <c r="O47" s="31"/>
      <c r="P47" s="38">
        <f>IF((OR(L47="",L47="DNC")),"",IF(L47="SDQ",P$74,IF(L47="DNF",999,(L47+(5*M47)+(N47*10)-(O47*5)))))</f>
        <v>78.56</v>
      </c>
      <c r="Q47" s="55">
        <f>IF(P47="",Default_Rank_Score,RANK(P47,P$4:P$64,1))</f>
        <v>56</v>
      </c>
      <c r="R47" s="51">
        <v>38.78</v>
      </c>
      <c r="S47" s="5">
        <v>0</v>
      </c>
      <c r="T47" s="31"/>
      <c r="U47" s="31"/>
      <c r="V47" s="38">
        <f>IF((OR(R47="",R47="DNC")),"",IF(R47="SDQ",V$74,IF(R47="DNF",999,(R47+(5*S47)+(T47*10)-(U47*5)))))</f>
        <v>38.78</v>
      </c>
      <c r="W47" s="57">
        <f>IF(V47="",Default_Rank_Score,RANK(V47,V$4:V$64,1))</f>
        <v>53</v>
      </c>
      <c r="X47" s="51">
        <v>54.35</v>
      </c>
      <c r="Y47" s="5">
        <v>1</v>
      </c>
      <c r="Z47" s="31"/>
      <c r="AA47" s="31"/>
      <c r="AB47" s="38">
        <f>IF((OR(X47="",X47="DNC")),"",IF(X47="SDQ",AB$74,IF(X47="DNF",999,(X47+(5*Y47)+(Z47*10)-(AA47*5)))))</f>
        <v>59.35</v>
      </c>
      <c r="AC47" s="57">
        <f>IF(AB47="",Default_Rank_Score,RANK(AB47,AB$4:AB$64,1))</f>
        <v>53</v>
      </c>
      <c r="AD47" s="51">
        <v>55.37</v>
      </c>
      <c r="AE47" s="5">
        <v>0</v>
      </c>
      <c r="AF47" s="31">
        <v>1</v>
      </c>
      <c r="AG47" s="31"/>
      <c r="AH47" s="38">
        <f>IF((OR(AD47="",AD47="DNC")),"",IF(AD47="SDQ",AH$74,IF(AD47="DNF",999,(AD47+(5*AE47)+(AF47*10)-(AG47*5)))))</f>
        <v>65.37</v>
      </c>
      <c r="AI47" s="57">
        <f>IF(AH47="",Default_Rank_Score,RANK(AH47,AH$4:AH$64,1))</f>
        <v>54</v>
      </c>
      <c r="AJ47" s="51">
        <v>61.39</v>
      </c>
      <c r="AK47" s="5">
        <v>0</v>
      </c>
      <c r="AL47" s="31"/>
      <c r="AM47" s="31"/>
      <c r="AN47" s="38">
        <f>IF((OR(AJ47="",AJ47="DNC")),"",IF(AJ47="SDQ",AN$74,IF(AJ47="DNF",999,(AJ47+(5*AK47)+(AL47*10)-(AM47*5)))))</f>
        <v>61.39</v>
      </c>
      <c r="AO47" s="11">
        <f>IF(AN47="",Default_Rank_Score,RANK(AN47,AN$4:AN$64,1))</f>
        <v>51</v>
      </c>
      <c r="AP47" s="51">
        <v>56.43</v>
      </c>
      <c r="AQ47" s="5">
        <v>1</v>
      </c>
      <c r="AR47" s="31"/>
      <c r="AS47" s="31"/>
      <c r="AT47" s="38">
        <f>IF((OR(AP47="",AP47="DNC")),"",IF(AP47="SDQ",AT$74,IF(AP47="DNF",999,(AP47+(5*AQ47)+(AR47*10)-(AS47*5)))))</f>
        <v>61.43</v>
      </c>
      <c r="AU47" s="11">
        <f>IF(AT47="",Default_Rank_Score,RANK(AT47,AT$4:AT$64,1))</f>
        <v>53</v>
      </c>
      <c r="AV47" s="51">
        <v>46</v>
      </c>
      <c r="AW47" s="5">
        <v>0</v>
      </c>
      <c r="AX47" s="31"/>
      <c r="AY47" s="31"/>
      <c r="AZ47" s="38">
        <f>IF((OR(AV47="",AV47="DNC")),"",IF(AV47="SDQ",AZ$74,IF(AV47="DNF",999,(AV47+(5*AW47)+(AX47*10)-(AY47*5)))))</f>
        <v>46</v>
      </c>
      <c r="BA47" s="11">
        <f>IF(AZ47="",Default_Rank_Score,RANK(AZ47,AZ$4:AZ$64,1))</f>
        <v>36</v>
      </c>
      <c r="BB47" s="51">
        <v>58.8</v>
      </c>
      <c r="BC47" s="5">
        <v>1</v>
      </c>
      <c r="BD47" s="31"/>
      <c r="BE47" s="31"/>
      <c r="BF47" s="38">
        <f>IF((OR(BB47="",BB47="DNC")),"",IF(BB47="SDQ",BF$74,IF(BB47="DNF",999,(BB47+(5*BC47)+(BD47*10)-(BE47*5)))))</f>
        <v>63.8</v>
      </c>
      <c r="BG47" s="11">
        <f>IF(BF47="",Default_Rank_Score,RANK(BF47,BF$4:BF$64,1))</f>
        <v>57</v>
      </c>
      <c r="BH47" s="51">
        <v>52.13</v>
      </c>
      <c r="BI47" s="5">
        <v>2</v>
      </c>
      <c r="BJ47" s="31">
        <v>1</v>
      </c>
      <c r="BK47" s="31"/>
      <c r="BL47" s="38">
        <f>IF((OR(BH47="",BH47="DNC")),"",IF(BH47="SDQ",BL$74,IF(BH47="DNF",999,(BH47+(5*BI47)+(BJ47*10)-(BK47*5)))))</f>
        <v>72.13</v>
      </c>
      <c r="BM47" s="11">
        <f>IF(BL47="",Default_Rank_Score,RANK(BL47,BL$4:BL$64,1))</f>
        <v>57</v>
      </c>
      <c r="BN47" s="51">
        <v>52.83</v>
      </c>
      <c r="BO47" s="5">
        <v>1</v>
      </c>
      <c r="BP47" s="31"/>
      <c r="BQ47" s="31"/>
      <c r="BR47" s="38">
        <f>IF((OR(BN47="",BN47="DNC")),"",IF(BN47="SDQ",BR$74,IF(BN47="DNF",999,(BN47+(5*BO47)+(BP47*10)-(BQ47*5)))))</f>
        <v>57.83</v>
      </c>
      <c r="BS47" s="11">
        <f>IF(BR47="",Default_Rank_Score,RANK(BR47,BR$4:BR$64,1))</f>
        <v>51</v>
      </c>
    </row>
    <row r="48" spans="1:71" s="10" customFormat="1" x14ac:dyDescent="0.2">
      <c r="A48" s="61" t="s">
        <v>139</v>
      </c>
      <c r="B48" s="2"/>
      <c r="C48" s="1"/>
      <c r="D48" s="5">
        <v>4</v>
      </c>
      <c r="E48" s="6" t="s">
        <v>56</v>
      </c>
      <c r="F48" s="5"/>
      <c r="G48" s="66">
        <f>RANK(K48,K$4:K$64,1)</f>
        <v>59</v>
      </c>
      <c r="H48" s="66">
        <f>Q48+W48+AC48+AI48+AO48</f>
        <v>245</v>
      </c>
      <c r="I48" s="66">
        <f>IF(M48=0,1,0)+IF(S48=0,1,0)+IF(Y48=0,1,0)+IF(AE48=0,1,0)+IF(AK48=0,1,0)+IF(AQ48=0,1,0)+IF(AW48=0,1,0)+IF(BC48=0,1,0)+IF(BI48=0,1,0)+IF(BO48=0,1,0)</f>
        <v>4</v>
      </c>
      <c r="J48" s="66">
        <f>M48+S48+Y48+AE48+AK48+AQ48+AW48+BC48+BI48+BO48</f>
        <v>99</v>
      </c>
      <c r="K48" s="67">
        <f>P48+V48+AB48+AH48+AN48+AT48+AZ48+BF48+BL48+BR48</f>
        <v>4207.3500000000004</v>
      </c>
      <c r="L48" s="51">
        <v>34.42</v>
      </c>
      <c r="M48" s="5">
        <v>2</v>
      </c>
      <c r="N48" s="31"/>
      <c r="O48" s="31"/>
      <c r="P48" s="38">
        <f>IF((OR(L48="",L48="DNC")),"",IF(L48="SDQ",P$74,IF(L48="DNF",999,(L48+(5*M48)+(N48*10)-(O48*5)))))</f>
        <v>44.42</v>
      </c>
      <c r="Q48" s="55">
        <f>IF(P48="",Default_Rank_Score,RANK(P48,P$4:P$64,1))</f>
        <v>42</v>
      </c>
      <c r="R48" s="51">
        <v>23.25</v>
      </c>
      <c r="S48" s="5">
        <v>0</v>
      </c>
      <c r="T48" s="31"/>
      <c r="U48" s="31"/>
      <c r="V48" s="38">
        <f>IF((OR(R48="",R48="DNC")),"",IF(R48="SDQ",V$74,IF(R48="DNF",999,(R48+(5*S48)+(T48*10)-(U48*5)))))</f>
        <v>23.25</v>
      </c>
      <c r="W48" s="57">
        <f>IF(V48="",Default_Rank_Score,RANK(V48,V$4:V$64,1))</f>
        <v>27</v>
      </c>
      <c r="X48" s="51" t="s">
        <v>141</v>
      </c>
      <c r="Y48" s="5">
        <v>24</v>
      </c>
      <c r="Z48" s="31"/>
      <c r="AA48" s="31"/>
      <c r="AB48" s="38">
        <f>IF((OR(X48="",X48="DNC")),"",IF(X48="SDQ",AB$74,IF(X48="DNF",999,(X48+(5*Y48)+(Z48*10)-(AA48*5)))))</f>
        <v>999</v>
      </c>
      <c r="AC48" s="57">
        <f>IF(AB48="",Default_Rank_Score,RANK(AB48,AB$4:AB$64,1))</f>
        <v>59</v>
      </c>
      <c r="AD48" s="51" t="s">
        <v>141</v>
      </c>
      <c r="AE48" s="5">
        <v>22</v>
      </c>
      <c r="AF48" s="31"/>
      <c r="AG48" s="31"/>
      <c r="AH48" s="38">
        <f>IF((OR(AD48="",AD48="DNC")),"",IF(AD48="SDQ",AH$74,IF(AD48="DNF",999,(AD48+(5*AE48)+(AF48*10)-(AG48*5)))))</f>
        <v>999</v>
      </c>
      <c r="AI48" s="57">
        <f>IF(AH48="",Default_Rank_Score,RANK(AH48,AH$4:AH$64,1))</f>
        <v>58</v>
      </c>
      <c r="AJ48" s="51" t="s">
        <v>141</v>
      </c>
      <c r="AK48" s="5">
        <v>24</v>
      </c>
      <c r="AL48" s="31"/>
      <c r="AM48" s="31"/>
      <c r="AN48" s="38">
        <f>IF((OR(AJ48="",AJ48="DNC")),"",IF(AJ48="SDQ",AN$74,IF(AJ48="DNF",999,(AJ48+(5*AK48)+(AL48*10)-(AM48*5)))))</f>
        <v>999</v>
      </c>
      <c r="AO48" s="11">
        <f>IF(AN48="",Default_Rank_Score,RANK(AN48,AN$4:AN$64,1))</f>
        <v>59</v>
      </c>
      <c r="AP48" s="51" t="s">
        <v>141</v>
      </c>
      <c r="AQ48" s="5">
        <v>24</v>
      </c>
      <c r="AR48" s="31"/>
      <c r="AS48" s="31"/>
      <c r="AT48" s="38">
        <f>IF((OR(AP48="",AP48="DNC")),"",IF(AP48="SDQ",AT$74,IF(AP48="DNF",999,(AP48+(5*AQ48)+(AR48*10)-(AS48*5)))))</f>
        <v>999</v>
      </c>
      <c r="AU48" s="11">
        <f>IF(AT48="",Default_Rank_Score,RANK(AT48,AT$4:AT$64,1))</f>
        <v>59</v>
      </c>
      <c r="AV48" s="51">
        <v>33.26</v>
      </c>
      <c r="AW48" s="5">
        <v>3</v>
      </c>
      <c r="AX48" s="31"/>
      <c r="AY48" s="31"/>
      <c r="AZ48" s="38">
        <f>IF((OR(AV48="",AV48="DNC")),"",IF(AV48="SDQ",AZ$74,IF(AV48="DNF",999,(AV48+(5*AW48)+(AX48*10)-(AY48*5)))))</f>
        <v>48.26</v>
      </c>
      <c r="BA48" s="11">
        <f>IF(AZ48="",Default_Rank_Score,RANK(AZ48,AZ$4:AZ$64,1))</f>
        <v>39</v>
      </c>
      <c r="BB48" s="51">
        <v>27.52</v>
      </c>
      <c r="BC48" s="5">
        <v>0</v>
      </c>
      <c r="BD48" s="31"/>
      <c r="BE48" s="31"/>
      <c r="BF48" s="38">
        <f>IF((OR(BB48="",BB48="DNC")),"",IF(BB48="SDQ",BF$74,IF(BB48="DNF",999,(BB48+(5*BC48)+(BD48*10)-(BE48*5)))))</f>
        <v>27.52</v>
      </c>
      <c r="BG48" s="11">
        <f>IF(BF48="",Default_Rank_Score,RANK(BF48,BF$4:BF$64,1))</f>
        <v>32</v>
      </c>
      <c r="BH48" s="51">
        <v>34.11</v>
      </c>
      <c r="BI48" s="5">
        <v>0</v>
      </c>
      <c r="BJ48" s="31"/>
      <c r="BK48" s="31"/>
      <c r="BL48" s="38">
        <f>IF((OR(BH48="",BH48="DNC")),"",IF(BH48="SDQ",BL$74,IF(BH48="DNF",999,(BH48+(5*BI48)+(BJ48*10)-(BK48*5)))))</f>
        <v>34.11</v>
      </c>
      <c r="BM48" s="11">
        <f>IF(BL48="",Default_Rank_Score,RANK(BL48,BL$4:BL$64,1))</f>
        <v>33</v>
      </c>
      <c r="BN48" s="51">
        <v>33.79</v>
      </c>
      <c r="BO48" s="5">
        <v>0</v>
      </c>
      <c r="BP48" s="31"/>
      <c r="BQ48" s="31"/>
      <c r="BR48" s="38">
        <f>IF((OR(BN48="",BN48="DNC")),"",IF(BN48="SDQ",BR$74,IF(BN48="DNF",999,(BN48+(5*BO48)+(BP48*10)-(BQ48*5)))))</f>
        <v>33.79</v>
      </c>
      <c r="BS48" s="11">
        <f>IF(BR48="",Default_Rank_Score,RANK(BR48,BR$4:BR$64,1))</f>
        <v>24</v>
      </c>
    </row>
    <row r="49" spans="1:71" s="10" customFormat="1" x14ac:dyDescent="0.2">
      <c r="A49" s="61" t="s">
        <v>57</v>
      </c>
      <c r="B49" s="2"/>
      <c r="C49" s="1"/>
      <c r="D49" s="5">
        <v>2</v>
      </c>
      <c r="E49" s="6" t="s">
        <v>58</v>
      </c>
      <c r="F49" s="5"/>
      <c r="G49" s="66">
        <f>RANK(K49,K$4:K$64,1)</f>
        <v>12</v>
      </c>
      <c r="H49" s="66">
        <f>Q49+W49+AC49+AI49+AO49</f>
        <v>86</v>
      </c>
      <c r="I49" s="66">
        <f>IF(M49=0,1,0)+IF(S49=0,1,0)+IF(Y49=0,1,0)+IF(AE49=0,1,0)+IF(AK49=0,1,0)+IF(AQ49=0,1,0)+IF(AW49=0,1,0)+IF(BC49=0,1,0)+IF(BI49=0,1,0)+IF(BO49=0,1,0)</f>
        <v>3</v>
      </c>
      <c r="J49" s="66">
        <f>M49+S49+Y49+AE49+AK49+AQ49+AW49+BC49+BI49+BO49</f>
        <v>12</v>
      </c>
      <c r="K49" s="67">
        <f>P49+V49+AB49+AH49+AN49+AT49+AZ49+BF49+BL49+BR49</f>
        <v>266.72999999999996</v>
      </c>
      <c r="L49" s="51">
        <v>22.13</v>
      </c>
      <c r="M49" s="5">
        <v>2</v>
      </c>
      <c r="N49" s="31"/>
      <c r="O49" s="31"/>
      <c r="P49" s="38">
        <f>IF((OR(L49="",L49="DNC")),"",IF(L49="SDQ",P$74,IF(L49="DNF",999,(L49+(5*M49)+(N49*10)-(O49*5)))))</f>
        <v>32.129999999999995</v>
      </c>
      <c r="Q49" s="55">
        <f>IF(P49="",Default_Rank_Score,RANK(P49,P$4:P$64,1))</f>
        <v>31</v>
      </c>
      <c r="R49" s="51">
        <v>20.239999999999998</v>
      </c>
      <c r="S49" s="5">
        <v>1</v>
      </c>
      <c r="T49" s="31"/>
      <c r="U49" s="31"/>
      <c r="V49" s="38">
        <f>IF((OR(R49="",R49="DNC")),"",IF(R49="SDQ",V$74,IF(R49="DNF",999,(R49+(5*S49)+(T49*10)-(U49*5)))))</f>
        <v>25.24</v>
      </c>
      <c r="W49" s="57">
        <f>IF(V49="",Default_Rank_Score,RANK(V49,V$4:V$64,1))</f>
        <v>30</v>
      </c>
      <c r="X49" s="51">
        <v>22.05</v>
      </c>
      <c r="Y49" s="5">
        <v>0</v>
      </c>
      <c r="Z49" s="31"/>
      <c r="AA49" s="31"/>
      <c r="AB49" s="38">
        <f>IF((OR(X49="",X49="DNC")),"",IF(X49="SDQ",AB$74,IF(X49="DNF",999,(X49+(5*Y49)+(Z49*10)-(AA49*5)))))</f>
        <v>22.05</v>
      </c>
      <c r="AC49" s="57">
        <f>IF(AB49="",Default_Rank_Score,RANK(AB49,AB$4:AB$64,1))</f>
        <v>4</v>
      </c>
      <c r="AD49" s="51">
        <v>17.32</v>
      </c>
      <c r="AE49" s="5">
        <v>1</v>
      </c>
      <c r="AF49" s="31"/>
      <c r="AG49" s="31"/>
      <c r="AH49" s="38">
        <f>IF((OR(AD49="",AD49="DNC")),"",IF(AD49="SDQ",AH$74,IF(AD49="DNF",999,(AD49+(5*AE49)+(AF49*10)-(AG49*5)))))</f>
        <v>22.32</v>
      </c>
      <c r="AI49" s="57">
        <f>IF(AH49="",Default_Rank_Score,RANK(AH49,AH$4:AH$64,1))</f>
        <v>11</v>
      </c>
      <c r="AJ49" s="51">
        <v>26.13</v>
      </c>
      <c r="AK49" s="5">
        <v>1</v>
      </c>
      <c r="AL49" s="31"/>
      <c r="AM49" s="31"/>
      <c r="AN49" s="38">
        <f>IF((OR(AJ49="",AJ49="DNC")),"",IF(AJ49="SDQ",AN$74,IF(AJ49="DNF",999,(AJ49+(5*AK49)+(AL49*10)-(AM49*5)))))</f>
        <v>31.13</v>
      </c>
      <c r="AO49" s="11">
        <f>IF(AN49="",Default_Rank_Score,RANK(AN49,AN$4:AN$64,1))</f>
        <v>10</v>
      </c>
      <c r="AP49" s="51">
        <v>21.29</v>
      </c>
      <c r="AQ49" s="5">
        <v>2</v>
      </c>
      <c r="AR49" s="31"/>
      <c r="AS49" s="31"/>
      <c r="AT49" s="38">
        <f>IF((OR(AP49="",AP49="DNC")),"",IF(AP49="SDQ",AT$74,IF(AP49="DNF",999,(AP49+(5*AQ49)+(AR49*10)-(AS49*5)))))</f>
        <v>31.29</v>
      </c>
      <c r="AU49" s="11">
        <f>IF(AT49="",Default_Rank_Score,RANK(AT49,AT$4:AT$64,1))</f>
        <v>29</v>
      </c>
      <c r="AV49" s="51">
        <v>23.71</v>
      </c>
      <c r="AW49" s="5">
        <v>4</v>
      </c>
      <c r="AX49" s="31"/>
      <c r="AY49" s="31"/>
      <c r="AZ49" s="38">
        <f>IF((OR(AV49="",AV49="DNC")),"",IF(AV49="SDQ",AZ$74,IF(AV49="DNF",999,(AV49+(5*AW49)+(AX49*10)-(AY49*5)))))</f>
        <v>43.71</v>
      </c>
      <c r="BA49" s="11">
        <f>IF(AZ49="",Default_Rank_Score,RANK(AZ49,AZ$4:AZ$64,1))</f>
        <v>33</v>
      </c>
      <c r="BB49" s="51">
        <v>16.579999999999998</v>
      </c>
      <c r="BC49" s="5">
        <v>0</v>
      </c>
      <c r="BD49" s="31"/>
      <c r="BE49" s="31"/>
      <c r="BF49" s="38">
        <f>IF((OR(BB49="",BB49="DNC")),"",IF(BB49="SDQ",BF$74,IF(BB49="DNF",999,(BB49+(5*BC49)+(BD49*10)-(BE49*5)))))</f>
        <v>16.579999999999998</v>
      </c>
      <c r="BG49" s="11">
        <f>IF(BF49="",Default_Rank_Score,RANK(BF49,BF$4:BF$64,1))</f>
        <v>8</v>
      </c>
      <c r="BH49" s="51">
        <v>18.48</v>
      </c>
      <c r="BI49" s="5">
        <v>1</v>
      </c>
      <c r="BJ49" s="31"/>
      <c r="BK49" s="31"/>
      <c r="BL49" s="38">
        <f>IF((OR(BH49="",BH49="DNC")),"",IF(BH49="SDQ",BL$74,IF(BH49="DNF",999,(BH49+(5*BI49)+(BJ49*10)-(BK49*5)))))</f>
        <v>23.48</v>
      </c>
      <c r="BM49" s="11">
        <f>IF(BL49="",Default_Rank_Score,RANK(BL49,BL$4:BL$64,1))</f>
        <v>9</v>
      </c>
      <c r="BN49" s="51">
        <v>18.8</v>
      </c>
      <c r="BO49" s="5">
        <v>0</v>
      </c>
      <c r="BP49" s="31"/>
      <c r="BQ49" s="31"/>
      <c r="BR49" s="38">
        <f>IF((OR(BN49="",BN49="DNC")),"",IF(BN49="SDQ",BR$74,IF(BN49="DNF",999,(BN49+(5*BO49)+(BP49*10)-(BQ49*5)))))</f>
        <v>18.8</v>
      </c>
      <c r="BS49" s="11">
        <f>IF(BR49="",Default_Rank_Score,RANK(BR49,BR$4:BR$64,1))</f>
        <v>2</v>
      </c>
    </row>
    <row r="50" spans="1:71" s="10" customFormat="1" x14ac:dyDescent="0.2">
      <c r="A50" s="61" t="s">
        <v>128</v>
      </c>
      <c r="B50" s="2"/>
      <c r="C50" s="1"/>
      <c r="D50" s="5">
        <v>1</v>
      </c>
      <c r="E50" s="6" t="s">
        <v>88</v>
      </c>
      <c r="F50" s="5"/>
      <c r="G50" s="66">
        <f>RANK(K50,K$4:K$64,1)</f>
        <v>22</v>
      </c>
      <c r="H50" s="66">
        <f>Q50+W50+AC50+AI50+AO50</f>
        <v>106</v>
      </c>
      <c r="I50" s="66">
        <f>IF(M50=0,1,0)+IF(S50=0,1,0)+IF(Y50=0,1,0)+IF(AE50=0,1,0)+IF(AK50=0,1,0)+IF(AQ50=0,1,0)+IF(AW50=0,1,0)+IF(BC50=0,1,0)+IF(BI50=0,1,0)+IF(BO50=0,1,0)</f>
        <v>3</v>
      </c>
      <c r="J50" s="66">
        <f>M50+S50+Y50+AE50+AK50+AQ50+AW50+BC50+BI50+BO50</f>
        <v>11</v>
      </c>
      <c r="K50" s="67">
        <f>P50+V50+AB50+AH50+AN50+AT50+AZ50+BF50+BL50+BR50</f>
        <v>296.75</v>
      </c>
      <c r="L50" s="51">
        <v>20.66</v>
      </c>
      <c r="M50" s="5">
        <v>1</v>
      </c>
      <c r="N50" s="31"/>
      <c r="O50" s="31"/>
      <c r="P50" s="38">
        <f>IF((OR(L50="",L50="DNC")),"",IF(L50="SDQ",P$74,IF(L50="DNF",999,(L50+(5*M50)+(N50*10)-(O50*5)))))</f>
        <v>25.66</v>
      </c>
      <c r="Q50" s="55">
        <f>IF(P50="",Default_Rank_Score,RANK(P50,P$4:P$64,1))</f>
        <v>19</v>
      </c>
      <c r="R50" s="51">
        <v>14.27</v>
      </c>
      <c r="S50" s="5">
        <v>0</v>
      </c>
      <c r="T50" s="31"/>
      <c r="U50" s="31"/>
      <c r="V50" s="38">
        <f>IF((OR(R50="",R50="DNC")),"",IF(R50="SDQ",V$74,IF(R50="DNF",999,(R50+(5*S50)+(T50*10)-(U50*5)))))</f>
        <v>14.27</v>
      </c>
      <c r="W50" s="57">
        <f>IF(V50="",Default_Rank_Score,RANK(V50,V$4:V$64,1))</f>
        <v>5</v>
      </c>
      <c r="X50" s="51">
        <v>23.64</v>
      </c>
      <c r="Y50" s="5">
        <v>2</v>
      </c>
      <c r="Z50" s="31"/>
      <c r="AA50" s="31"/>
      <c r="AB50" s="38">
        <f>IF((OR(X50="",X50="DNC")),"",IF(X50="SDQ",AB$74,IF(X50="DNF",999,(X50+(5*Y50)+(Z50*10)-(AA50*5)))))</f>
        <v>33.64</v>
      </c>
      <c r="AC50" s="57">
        <f>IF(AB50="",Default_Rank_Score,RANK(AB50,AB$4:AB$64,1))</f>
        <v>28</v>
      </c>
      <c r="AD50" s="51">
        <v>21.44</v>
      </c>
      <c r="AE50" s="5">
        <v>2</v>
      </c>
      <c r="AF50" s="31"/>
      <c r="AG50" s="31"/>
      <c r="AH50" s="38">
        <f>IF((OR(AD50="",AD50="DNC")),"",IF(AD50="SDQ",AH$74,IF(AD50="DNF",999,(AD50+(5*AE50)+(AF50*10)-(AG50*5)))))</f>
        <v>31.44</v>
      </c>
      <c r="AI50" s="57">
        <f>IF(AH50="",Default_Rank_Score,RANK(AH50,AH$4:AH$64,1))</f>
        <v>33</v>
      </c>
      <c r="AJ50" s="51">
        <v>30.92</v>
      </c>
      <c r="AK50" s="5">
        <v>1</v>
      </c>
      <c r="AL50" s="31"/>
      <c r="AM50" s="31"/>
      <c r="AN50" s="38">
        <f>IF((OR(AJ50="",AJ50="DNC")),"",IF(AJ50="SDQ",AN$74,IF(AJ50="DNF",999,(AJ50+(5*AK50)+(AL50*10)-(AM50*5)))))</f>
        <v>35.92</v>
      </c>
      <c r="AO50" s="11">
        <f>IF(AN50="",Default_Rank_Score,RANK(AN50,AN$4:AN$64,1))</f>
        <v>21</v>
      </c>
      <c r="AP50" s="51">
        <v>28.43</v>
      </c>
      <c r="AQ50" s="5">
        <v>1</v>
      </c>
      <c r="AR50" s="31"/>
      <c r="AS50" s="31"/>
      <c r="AT50" s="38">
        <f>IF((OR(AP50="",AP50="DNC")),"",IF(AP50="SDQ",AT$74,IF(AP50="DNF",999,(AP50+(5*AQ50)+(AR50*10)-(AS50*5)))))</f>
        <v>33.43</v>
      </c>
      <c r="AU50" s="11">
        <f>IF(AT50="",Default_Rank_Score,RANK(AT50,AT$4:AT$64,1))</f>
        <v>31</v>
      </c>
      <c r="AV50" s="51">
        <v>28.69</v>
      </c>
      <c r="AW50" s="5">
        <v>3</v>
      </c>
      <c r="AX50" s="31"/>
      <c r="AY50" s="31"/>
      <c r="AZ50" s="38">
        <f>IF((OR(AV50="",AV50="DNC")),"",IF(AV50="SDQ",AZ$74,IF(AV50="DNF",999,(AV50+(5*AW50)+(AX50*10)-(AY50*5)))))</f>
        <v>43.69</v>
      </c>
      <c r="BA50" s="11">
        <f>IF(AZ50="",Default_Rank_Score,RANK(AZ50,AZ$4:AZ$64,1))</f>
        <v>32</v>
      </c>
      <c r="BB50" s="51">
        <v>18.82</v>
      </c>
      <c r="BC50" s="5">
        <v>0</v>
      </c>
      <c r="BD50" s="31"/>
      <c r="BE50" s="31"/>
      <c r="BF50" s="38">
        <f>IF((OR(BB50="",BB50="DNC")),"",IF(BB50="SDQ",BF$74,IF(BB50="DNF",999,(BB50+(5*BC50)+(BD50*10)-(BE50*5)))))</f>
        <v>18.82</v>
      </c>
      <c r="BG50" s="11">
        <f>IF(BF50="",Default_Rank_Score,RANK(BF50,BF$4:BF$64,1))</f>
        <v>13</v>
      </c>
      <c r="BH50" s="51">
        <v>25.26</v>
      </c>
      <c r="BI50" s="5">
        <v>1</v>
      </c>
      <c r="BJ50" s="31"/>
      <c r="BK50" s="31"/>
      <c r="BL50" s="38">
        <f>IF((OR(BH50="",BH50="DNC")),"",IF(BH50="SDQ",BL$74,IF(BH50="DNF",999,(BH50+(5*BI50)+(BJ50*10)-(BK50*5)))))</f>
        <v>30.26</v>
      </c>
      <c r="BM50" s="11">
        <f>IF(BL50="",Default_Rank_Score,RANK(BL50,BL$4:BL$64,1))</f>
        <v>21</v>
      </c>
      <c r="BN50" s="51">
        <v>29.62</v>
      </c>
      <c r="BO50" s="5">
        <v>0</v>
      </c>
      <c r="BP50" s="31"/>
      <c r="BQ50" s="31"/>
      <c r="BR50" s="38">
        <f>IF((OR(BN50="",BN50="DNC")),"",IF(BN50="SDQ",BR$74,IF(BN50="DNF",999,(BN50+(5*BO50)+(BP50*10)-(BQ50*5)))))</f>
        <v>29.62</v>
      </c>
      <c r="BS50" s="11">
        <f>IF(BR50="",Default_Rank_Score,RANK(BR50,BR$4:BR$64,1))</f>
        <v>20</v>
      </c>
    </row>
    <row r="51" spans="1:71" s="10" customFormat="1" x14ac:dyDescent="0.2">
      <c r="A51" s="61" t="s">
        <v>117</v>
      </c>
      <c r="B51" s="2"/>
      <c r="C51" s="1"/>
      <c r="D51" s="5">
        <v>3</v>
      </c>
      <c r="E51" s="6" t="s">
        <v>85</v>
      </c>
      <c r="F51" s="5"/>
      <c r="G51" s="66">
        <f>RANK(K51,K$4:K$64,1)</f>
        <v>29</v>
      </c>
      <c r="H51" s="66">
        <f>Q51+W51+AC51+AI51+AO51</f>
        <v>116</v>
      </c>
      <c r="I51" s="66">
        <f>IF(M51=0,1,0)+IF(S51=0,1,0)+IF(Y51=0,1,0)+IF(AE51=0,1,0)+IF(AK51=0,1,0)+IF(AQ51=0,1,0)+IF(AW51=0,1,0)+IF(BC51=0,1,0)+IF(BI51=0,1,0)+IF(BO51=0,1,0)</f>
        <v>3</v>
      </c>
      <c r="J51" s="66">
        <f>M51+S51+Y51+AE51+AK51+AQ51+AW51+BC51+BI51+BO51</f>
        <v>15</v>
      </c>
      <c r="K51" s="67">
        <f>P51+V51+AB51+AH51+AN51+AT51+AZ51+BF51+BL51+BR51</f>
        <v>315.92999999999995</v>
      </c>
      <c r="L51" s="51">
        <v>20.04</v>
      </c>
      <c r="M51" s="5">
        <v>0</v>
      </c>
      <c r="N51" s="31"/>
      <c r="O51" s="31"/>
      <c r="P51" s="38">
        <f>IF((OR(L51="",L51="DNC")),"",IF(L51="SDQ",P$74,IF(L51="DNF",999,(L51+(5*M51)+(N51*10)-(O51*5)))))</f>
        <v>20.04</v>
      </c>
      <c r="Q51" s="55">
        <f>IF(P51="",Default_Rank_Score,RANK(P51,P$4:P$64,1))</f>
        <v>10</v>
      </c>
      <c r="R51" s="51">
        <v>25.28</v>
      </c>
      <c r="S51" s="5">
        <v>0</v>
      </c>
      <c r="T51" s="31"/>
      <c r="U51" s="31"/>
      <c r="V51" s="38">
        <f>IF((OR(R51="",R51="DNC")),"",IF(R51="SDQ",V$74,IF(R51="DNF",999,(R51+(5*S51)+(T51*10)-(U51*5)))))</f>
        <v>25.28</v>
      </c>
      <c r="W51" s="57">
        <f>IF(V51="",Default_Rank_Score,RANK(V51,V$4:V$64,1))</f>
        <v>31</v>
      </c>
      <c r="X51" s="51">
        <v>23.23</v>
      </c>
      <c r="Y51" s="5">
        <v>1</v>
      </c>
      <c r="Z51" s="31"/>
      <c r="AA51" s="31"/>
      <c r="AB51" s="38">
        <f>IF((OR(X51="",X51="DNC")),"",IF(X51="SDQ",AB$74,IF(X51="DNF",999,(X51+(5*Y51)+(Z51*10)-(AA51*5)))))</f>
        <v>28.23</v>
      </c>
      <c r="AC51" s="57">
        <f>IF(AB51="",Default_Rank_Score,RANK(AB51,AB$4:AB$64,1))</f>
        <v>14</v>
      </c>
      <c r="AD51" s="51">
        <v>24.49</v>
      </c>
      <c r="AE51" s="5">
        <v>2</v>
      </c>
      <c r="AF51" s="31"/>
      <c r="AG51" s="31"/>
      <c r="AH51" s="38">
        <f>IF((OR(AD51="",AD51="DNC")),"",IF(AD51="SDQ",AH$74,IF(AD51="DNF",999,(AD51+(5*AE51)+(AF51*10)-(AG51*5)))))</f>
        <v>34.489999999999995</v>
      </c>
      <c r="AI51" s="57">
        <f>IF(AH51="",Default_Rank_Score,RANK(AH51,AH$4:AH$64,1))</f>
        <v>41</v>
      </c>
      <c r="AJ51" s="51">
        <v>30.73</v>
      </c>
      <c r="AK51" s="5">
        <v>1</v>
      </c>
      <c r="AL51" s="31"/>
      <c r="AM51" s="31"/>
      <c r="AN51" s="38">
        <f>IF((OR(AJ51="",AJ51="DNC")),"",IF(AJ51="SDQ",AN$74,IF(AJ51="DNF",999,(AJ51+(5*AK51)+(AL51*10)-(AM51*5)))))</f>
        <v>35.730000000000004</v>
      </c>
      <c r="AO51" s="11">
        <f>IF(AN51="",Default_Rank_Score,RANK(AN51,AN$4:AN$64,1))</f>
        <v>20</v>
      </c>
      <c r="AP51" s="51">
        <v>23.97</v>
      </c>
      <c r="AQ51" s="5">
        <v>1</v>
      </c>
      <c r="AR51" s="31"/>
      <c r="AS51" s="31"/>
      <c r="AT51" s="38">
        <f>IF((OR(AP51="",AP51="DNC")),"",IF(AP51="SDQ",AT$74,IF(AP51="DNF",999,(AP51+(5*AQ51)+(AR51*10)-(AS51*5)))))</f>
        <v>28.97</v>
      </c>
      <c r="AU51" s="11">
        <f>IF(AT51="",Default_Rank_Score,RANK(AT51,AT$4:AT$64,1))</f>
        <v>23</v>
      </c>
      <c r="AV51" s="51">
        <v>20</v>
      </c>
      <c r="AW51" s="5">
        <v>5</v>
      </c>
      <c r="AX51" s="31"/>
      <c r="AY51" s="31"/>
      <c r="AZ51" s="38">
        <f>IF((OR(AV51="",AV51="DNC")),"",IF(AV51="SDQ",AZ$74,IF(AV51="DNF",999,(AV51+(5*AW51)+(AX51*10)-(AY51*5)))))</f>
        <v>45</v>
      </c>
      <c r="BA51" s="11">
        <f>IF(AZ51="",Default_Rank_Score,RANK(AZ51,AZ$4:AZ$64,1))</f>
        <v>35</v>
      </c>
      <c r="BB51" s="51">
        <v>18.690000000000001</v>
      </c>
      <c r="BC51" s="5">
        <v>4</v>
      </c>
      <c r="BD51" s="31"/>
      <c r="BE51" s="31"/>
      <c r="BF51" s="38">
        <f>IF((OR(BB51="",BB51="DNC")),"",IF(BB51="SDQ",BF$74,IF(BB51="DNF",999,(BB51+(5*BC51)+(BD51*10)-(BE51*5)))))</f>
        <v>38.69</v>
      </c>
      <c r="BG51" s="11">
        <f>IF(BF51="",Default_Rank_Score,RANK(BF51,BF$4:BF$64,1))</f>
        <v>44</v>
      </c>
      <c r="BH51" s="51">
        <v>24.91</v>
      </c>
      <c r="BI51" s="5">
        <v>1</v>
      </c>
      <c r="BJ51" s="31"/>
      <c r="BK51" s="31"/>
      <c r="BL51" s="38">
        <f>IF((OR(BH51="",BH51="DNC")),"",IF(BH51="SDQ",BL$74,IF(BH51="DNF",999,(BH51+(5*BI51)+(BJ51*10)-(BK51*5)))))</f>
        <v>29.91</v>
      </c>
      <c r="BM51" s="11">
        <f>IF(BL51="",Default_Rank_Score,RANK(BL51,BL$4:BL$64,1))</f>
        <v>20</v>
      </c>
      <c r="BN51" s="51">
        <v>29.59</v>
      </c>
      <c r="BO51" s="5">
        <v>0</v>
      </c>
      <c r="BP51" s="31"/>
      <c r="BQ51" s="31"/>
      <c r="BR51" s="38">
        <f>IF((OR(BN51="",BN51="DNC")),"",IF(BN51="SDQ",BR$74,IF(BN51="DNF",999,(BN51+(5*BO51)+(BP51*10)-(BQ51*5)))))</f>
        <v>29.59</v>
      </c>
      <c r="BS51" s="11">
        <f>IF(BR51="",Default_Rank_Score,RANK(BR51,BR$4:BR$64,1))</f>
        <v>19</v>
      </c>
    </row>
    <row r="52" spans="1:71" s="10" customFormat="1" x14ac:dyDescent="0.2">
      <c r="A52" s="70" t="s">
        <v>100</v>
      </c>
      <c r="B52" s="2"/>
      <c r="C52" s="1"/>
      <c r="D52" s="5">
        <v>1</v>
      </c>
      <c r="E52" s="6" t="s">
        <v>76</v>
      </c>
      <c r="F52" s="5"/>
      <c r="G52" s="66">
        <f>RANK(K52,K$4:K$64,1)</f>
        <v>37</v>
      </c>
      <c r="H52" s="66">
        <f>Q52+W52+AC52+AI52+AO52</f>
        <v>180</v>
      </c>
      <c r="I52" s="66">
        <f>IF(M52=0,1,0)+IF(S52=0,1,0)+IF(Y52=0,1,0)+IF(AE52=0,1,0)+IF(AK52=0,1,0)+IF(AQ52=0,1,0)+IF(AW52=0,1,0)+IF(BC52=0,1,0)+IF(BI52=0,1,0)+IF(BO52=0,1,0)</f>
        <v>3</v>
      </c>
      <c r="J52" s="66">
        <f>M52+S52+Y52+AE52+AK52+AQ52+AW52+BC52+BI52+BO52</f>
        <v>14</v>
      </c>
      <c r="K52" s="67">
        <f>P52+V52+AB52+AH52+AN52+AT52+AZ52+BF52+BL52+BR52</f>
        <v>389.14</v>
      </c>
      <c r="L52" s="51">
        <v>30.55</v>
      </c>
      <c r="M52" s="5">
        <v>3</v>
      </c>
      <c r="N52" s="31"/>
      <c r="O52" s="31"/>
      <c r="P52" s="38">
        <f>IF((OR(L52="",L52="DNC")),"",IF(L52="SDQ",P$74,IF(L52="DNF",999,(L52+(5*M52)+(N52*10)-(O52*5)))))</f>
        <v>45.55</v>
      </c>
      <c r="Q52" s="55">
        <f>IF(P52="",Default_Rank_Score,RANK(P52,P$4:P$64,1))</f>
        <v>44</v>
      </c>
      <c r="R52" s="51">
        <v>23.36</v>
      </c>
      <c r="S52" s="5">
        <v>0</v>
      </c>
      <c r="T52" s="31"/>
      <c r="U52" s="31"/>
      <c r="V52" s="38">
        <f>IF((OR(R52="",R52="DNC")),"",IF(R52="SDQ",V$74,IF(R52="DNF",999,(R52+(5*S52)+(T52*10)-(U52*5)))))</f>
        <v>23.36</v>
      </c>
      <c r="W52" s="57">
        <f>IF(V52="",Default_Rank_Score,RANK(V52,V$4:V$64,1))</f>
        <v>28</v>
      </c>
      <c r="X52" s="51">
        <v>36.44</v>
      </c>
      <c r="Y52" s="5">
        <v>1</v>
      </c>
      <c r="Z52" s="31"/>
      <c r="AA52" s="31"/>
      <c r="AB52" s="38">
        <f>IF((OR(X52="",X52="DNC")),"",IF(X52="SDQ",AB$74,IF(X52="DNF",999,(X52+(5*Y52)+(Z52*10)-(AA52*5)))))</f>
        <v>41.44</v>
      </c>
      <c r="AC52" s="57">
        <f>IF(AB52="",Default_Rank_Score,RANK(AB52,AB$4:AB$64,1))</f>
        <v>39</v>
      </c>
      <c r="AD52" s="51">
        <v>28.55</v>
      </c>
      <c r="AE52" s="5">
        <v>0</v>
      </c>
      <c r="AF52" s="31"/>
      <c r="AG52" s="31"/>
      <c r="AH52" s="38">
        <f>IF((OR(AD52="",AD52="DNC")),"",IF(AD52="SDQ",AH$74,IF(AD52="DNF",999,(AD52+(5*AE52)+(AF52*10)-(AG52*5)))))</f>
        <v>28.55</v>
      </c>
      <c r="AI52" s="57">
        <f>IF(AH52="",Default_Rank_Score,RANK(AH52,AH$4:AH$64,1))</f>
        <v>28</v>
      </c>
      <c r="AJ52" s="51">
        <v>41.38</v>
      </c>
      <c r="AK52" s="5">
        <v>2</v>
      </c>
      <c r="AL52" s="31"/>
      <c r="AM52" s="31"/>
      <c r="AN52" s="38">
        <f>IF((OR(AJ52="",AJ52="DNC")),"",IF(AJ52="SDQ",AN$74,IF(AJ52="DNF",999,(AJ52+(5*AK52)+(AL52*10)-(AM52*5)))))</f>
        <v>51.38</v>
      </c>
      <c r="AO52" s="11">
        <f>IF(AN52="",Default_Rank_Score,RANK(AN52,AN$4:AN$64,1))</f>
        <v>41</v>
      </c>
      <c r="AP52" s="51">
        <v>29.38</v>
      </c>
      <c r="AQ52" s="5">
        <v>1</v>
      </c>
      <c r="AR52" s="31"/>
      <c r="AS52" s="31"/>
      <c r="AT52" s="38">
        <f>IF((OR(AP52="",AP52="DNC")),"",IF(AP52="SDQ",AT$74,IF(AP52="DNF",999,(AP52+(5*AQ52)+(AR52*10)-(AS52*5)))))</f>
        <v>34.379999999999995</v>
      </c>
      <c r="AU52" s="11">
        <f>IF(AT52="",Default_Rank_Score,RANK(AT52,AT$4:AT$64,1))</f>
        <v>32</v>
      </c>
      <c r="AV52" s="51">
        <v>29.99</v>
      </c>
      <c r="AW52" s="5">
        <v>1</v>
      </c>
      <c r="AX52" s="31"/>
      <c r="AY52" s="31"/>
      <c r="AZ52" s="38">
        <f>IF((OR(AV52="",AV52="DNC")),"",IF(AV52="SDQ",AZ$74,IF(AV52="DNF",999,(AV52+(5*AW52)+(AX52*10)-(AY52*5)))))</f>
        <v>34.989999999999995</v>
      </c>
      <c r="BA52" s="11">
        <f>IF(AZ52="",Default_Rank_Score,RANK(AZ52,AZ$4:AZ$64,1))</f>
        <v>15</v>
      </c>
      <c r="BB52" s="51">
        <v>28.13</v>
      </c>
      <c r="BC52" s="5">
        <v>1</v>
      </c>
      <c r="BD52" s="31"/>
      <c r="BE52" s="31"/>
      <c r="BF52" s="38">
        <f>IF((OR(BB52="",BB52="DNC")),"",IF(BB52="SDQ",BF$74,IF(BB52="DNF",999,(BB52+(5*BC52)+(BD52*10)-(BE52*5)))))</f>
        <v>33.129999999999995</v>
      </c>
      <c r="BG52" s="11">
        <f>IF(BF52="",Default_Rank_Score,RANK(BF52,BF$4:BF$64,1))</f>
        <v>38</v>
      </c>
      <c r="BH52" s="51">
        <v>33.08</v>
      </c>
      <c r="BI52" s="5">
        <v>0</v>
      </c>
      <c r="BJ52" s="31"/>
      <c r="BK52" s="31"/>
      <c r="BL52" s="38">
        <f>IF((OR(BH52="",BH52="DNC")),"",IF(BH52="SDQ",BL$74,IF(BH52="DNF",999,(BH52+(5*BI52)+(BJ52*10)-(BK52*5)))))</f>
        <v>33.08</v>
      </c>
      <c r="BM52" s="11">
        <f>IF(BL52="",Default_Rank_Score,RANK(BL52,BL$4:BL$64,1))</f>
        <v>31</v>
      </c>
      <c r="BN52" s="51">
        <v>38.28</v>
      </c>
      <c r="BO52" s="5">
        <v>5</v>
      </c>
      <c r="BP52" s="31"/>
      <c r="BQ52" s="31"/>
      <c r="BR52" s="38">
        <f>IF((OR(BN52="",BN52="DNC")),"",IF(BN52="SDQ",BR$74,IF(BN52="DNF",999,(BN52+(5*BO52)+(BP52*10)-(BQ52*5)))))</f>
        <v>63.28</v>
      </c>
      <c r="BS52" s="11">
        <f>IF(BR52="",Default_Rank_Score,RANK(BR52,BR$4:BR$64,1))</f>
        <v>53</v>
      </c>
    </row>
    <row r="53" spans="1:71" s="10" customFormat="1" x14ac:dyDescent="0.2">
      <c r="A53" s="61" t="s">
        <v>75</v>
      </c>
      <c r="B53" s="2"/>
      <c r="C53" s="1"/>
      <c r="D53" s="5">
        <v>1</v>
      </c>
      <c r="E53" s="6" t="s">
        <v>76</v>
      </c>
      <c r="F53" s="5"/>
      <c r="G53" s="66">
        <f>RANK(K53,K$4:K$64,1)</f>
        <v>38</v>
      </c>
      <c r="H53" s="66">
        <f>Q53+W53+AC53+AI53+AO53</f>
        <v>202</v>
      </c>
      <c r="I53" s="66">
        <f>IF(M53=0,1,0)+IF(S53=0,1,0)+IF(Y53=0,1,0)+IF(AE53=0,1,0)+IF(AK53=0,1,0)+IF(AQ53=0,1,0)+IF(AW53=0,1,0)+IF(BC53=0,1,0)+IF(BI53=0,1,0)+IF(BO53=0,1,0)</f>
        <v>3</v>
      </c>
      <c r="J53" s="66">
        <f>M53+S53+Y53+AE53+AK53+AQ53+AW53+BC53+BI53+BO53</f>
        <v>12</v>
      </c>
      <c r="K53" s="67">
        <f>P53+V53+AB53+AH53+AN53+AT53+AZ53+BF53+BL53+BR53</f>
        <v>396.79</v>
      </c>
      <c r="L53" s="51">
        <v>33.58</v>
      </c>
      <c r="M53" s="5">
        <v>4</v>
      </c>
      <c r="N53" s="31"/>
      <c r="O53" s="31"/>
      <c r="P53" s="38">
        <f>IF((OR(L53="",L53="DNC")),"",IF(L53="SDQ",P$74,IF(L53="DNF",999,(L53+(5*M53)+(N53*10)-(O53*5)))))</f>
        <v>53.58</v>
      </c>
      <c r="Q53" s="55">
        <f>IF(P53="",Default_Rank_Score,RANK(P53,P$4:P$64,1))</f>
        <v>48</v>
      </c>
      <c r="R53" s="51">
        <v>25.69</v>
      </c>
      <c r="S53" s="5">
        <v>1</v>
      </c>
      <c r="T53" s="31"/>
      <c r="U53" s="31"/>
      <c r="V53" s="38">
        <f>IF((OR(R53="",R53="DNC")),"",IF(R53="SDQ",V$74,IF(R53="DNF",999,(R53+(5*S53)+(T53*10)-(U53*5)))))</f>
        <v>30.69</v>
      </c>
      <c r="W53" s="57">
        <f>IF(V53="",Default_Rank_Score,RANK(V53,V$4:V$64,1))</f>
        <v>43</v>
      </c>
      <c r="X53" s="51">
        <v>38.130000000000003</v>
      </c>
      <c r="Y53" s="5">
        <v>1</v>
      </c>
      <c r="Z53" s="31"/>
      <c r="AA53" s="31"/>
      <c r="AB53" s="38">
        <f>IF((OR(X53="",X53="DNC")),"",IF(X53="SDQ",AB$74,IF(X53="DNF",999,(X53+(5*Y53)+(Z53*10)-(AA53*5)))))</f>
        <v>43.13</v>
      </c>
      <c r="AC53" s="57">
        <f>IF(AB53="",Default_Rank_Score,RANK(AB53,AB$4:AB$64,1))</f>
        <v>41</v>
      </c>
      <c r="AD53" s="51">
        <v>34.04</v>
      </c>
      <c r="AE53" s="5">
        <v>0</v>
      </c>
      <c r="AF53" s="31"/>
      <c r="AG53" s="31"/>
      <c r="AH53" s="38">
        <f>IF((OR(AD53="",AD53="DNC")),"",IF(AD53="SDQ",AH$74,IF(AD53="DNF",999,(AD53+(5*AE53)+(AF53*10)-(AG53*5)))))</f>
        <v>34.04</v>
      </c>
      <c r="AI53" s="57">
        <f>IF(AH53="",Default_Rank_Score,RANK(AH53,AH$4:AH$64,1))</f>
        <v>40</v>
      </c>
      <c r="AJ53" s="51">
        <v>40.700000000000003</v>
      </c>
      <c r="AK53" s="5">
        <v>0</v>
      </c>
      <c r="AL53" s="31"/>
      <c r="AM53" s="31"/>
      <c r="AN53" s="38">
        <f>IF((OR(AJ53="",AJ53="DNC")),"",IF(AJ53="SDQ",AN$74,IF(AJ53="DNF",999,(AJ53+(5*AK53)+(AL53*10)-(AM53*5)))))</f>
        <v>40.700000000000003</v>
      </c>
      <c r="AO53" s="11">
        <f>IF(AN53="",Default_Rank_Score,RANK(AN53,AN$4:AN$64,1))</f>
        <v>30</v>
      </c>
      <c r="AP53" s="51">
        <v>43.43</v>
      </c>
      <c r="AQ53" s="5">
        <v>1</v>
      </c>
      <c r="AR53" s="31"/>
      <c r="AS53" s="31"/>
      <c r="AT53" s="38">
        <f>IF((OR(AP53="",AP53="DNC")),"",IF(AP53="SDQ",AT$74,IF(AP53="DNF",999,(AP53+(5*AQ53)+(AR53*10)-(AS53*5)))))</f>
        <v>48.43</v>
      </c>
      <c r="AU53" s="11">
        <f>IF(AT53="",Default_Rank_Score,RANK(AT53,AT$4:AT$64,1))</f>
        <v>47</v>
      </c>
      <c r="AV53" s="51">
        <v>25.91</v>
      </c>
      <c r="AW53" s="5">
        <v>2</v>
      </c>
      <c r="AX53" s="31"/>
      <c r="AY53" s="31"/>
      <c r="AZ53" s="38">
        <f>IF((OR(AV53="",AV53="DNC")),"",IF(AV53="SDQ",AZ$74,IF(AV53="DNF",999,(AV53+(5*AW53)+(AX53*10)-(AY53*5)))))</f>
        <v>35.909999999999997</v>
      </c>
      <c r="BA53" s="11">
        <f>IF(AZ53="",Default_Rank_Score,RANK(AZ53,AZ$4:AZ$64,1))</f>
        <v>19</v>
      </c>
      <c r="BB53" s="51">
        <v>19.43</v>
      </c>
      <c r="BC53" s="5">
        <v>0</v>
      </c>
      <c r="BD53" s="31"/>
      <c r="BE53" s="31"/>
      <c r="BF53" s="38">
        <f>IF((OR(BB53="",BB53="DNC")),"",IF(BB53="SDQ",BF$74,IF(BB53="DNF",999,(BB53+(5*BC53)+(BD53*10)-(BE53*5)))))</f>
        <v>19.43</v>
      </c>
      <c r="BG53" s="11">
        <f>IF(BF53="",Default_Rank_Score,RANK(BF53,BF$4:BF$64,1))</f>
        <v>16</v>
      </c>
      <c r="BH53" s="51">
        <v>30.19</v>
      </c>
      <c r="BI53" s="5">
        <v>2</v>
      </c>
      <c r="BJ53" s="31"/>
      <c r="BK53" s="31"/>
      <c r="BL53" s="38">
        <f>IF((OR(BH53="",BH53="DNC")),"",IF(BH53="SDQ",BL$74,IF(BH53="DNF",999,(BH53+(5*BI53)+(BJ53*10)-(BK53*5)))))</f>
        <v>40.19</v>
      </c>
      <c r="BM53" s="11">
        <f>IF(BL53="",Default_Rank_Score,RANK(BL53,BL$4:BL$64,1))</f>
        <v>42</v>
      </c>
      <c r="BN53" s="51">
        <v>35.69</v>
      </c>
      <c r="BO53" s="5">
        <v>1</v>
      </c>
      <c r="BP53" s="31">
        <v>1</v>
      </c>
      <c r="BQ53" s="31"/>
      <c r="BR53" s="38">
        <f>IF((OR(BN53="",BN53="DNC")),"",IF(BN53="SDQ",BR$74,IF(BN53="DNF",999,(BN53+(5*BO53)+(BP53*10)-(BQ53*5)))))</f>
        <v>50.69</v>
      </c>
      <c r="BS53" s="11">
        <f>IF(BR53="",Default_Rank_Score,RANK(BR53,BR$4:BR$64,1))</f>
        <v>48</v>
      </c>
    </row>
    <row r="54" spans="1:71" s="10" customFormat="1" x14ac:dyDescent="0.2">
      <c r="A54" s="61" t="s">
        <v>105</v>
      </c>
      <c r="B54" s="2"/>
      <c r="C54" s="1"/>
      <c r="D54" s="5">
        <v>2</v>
      </c>
      <c r="E54" s="6" t="s">
        <v>106</v>
      </c>
      <c r="F54" s="5"/>
      <c r="G54" s="66">
        <f>RANK(K54,K$4:K$64,1)</f>
        <v>49</v>
      </c>
      <c r="H54" s="66">
        <f>Q54+W54+AC54+AI54+AO54</f>
        <v>240</v>
      </c>
      <c r="I54" s="66">
        <f>IF(M54=0,1,0)+IF(S54=0,1,0)+IF(Y54=0,1,0)+IF(AE54=0,1,0)+IF(AK54=0,1,0)+IF(AQ54=0,1,0)+IF(AW54=0,1,0)+IF(BC54=0,1,0)+IF(BI54=0,1,0)+IF(BO54=0,1,0)</f>
        <v>3</v>
      </c>
      <c r="J54" s="66">
        <f>M54+S54+Y54+AE54+AK54+AQ54+AW54+BC54+BI54+BO54</f>
        <v>18</v>
      </c>
      <c r="K54" s="67">
        <f>P54+V54+AB54+AH54+AN54+AT54+AZ54+BF54+BL54+BR54</f>
        <v>548.67000000000007</v>
      </c>
      <c r="L54" s="51">
        <v>43.42</v>
      </c>
      <c r="M54" s="5">
        <v>3</v>
      </c>
      <c r="N54" s="31"/>
      <c r="O54" s="31"/>
      <c r="P54" s="38">
        <f>IF((OR(L54="",L54="DNC")),"",IF(L54="SDQ",P$74,IF(L54="DNF",999,(L54+(5*M54)+(N54*10)-(O54*5)))))</f>
        <v>58.42</v>
      </c>
      <c r="Q54" s="55">
        <f>IF(P54="",Default_Rank_Score,RANK(P54,P$4:P$64,1))</f>
        <v>51</v>
      </c>
      <c r="R54" s="51">
        <v>32.03</v>
      </c>
      <c r="S54" s="5">
        <v>0</v>
      </c>
      <c r="T54" s="31"/>
      <c r="U54" s="31"/>
      <c r="V54" s="38">
        <f>IF((OR(R54="",R54="DNC")),"",IF(R54="SDQ",V$74,IF(R54="DNF",999,(R54+(5*S54)+(T54*10)-(U54*5)))))</f>
        <v>32.03</v>
      </c>
      <c r="W54" s="57">
        <f>IF(V54="",Default_Rank_Score,RANK(V54,V$4:V$64,1))</f>
        <v>46</v>
      </c>
      <c r="X54" s="51">
        <v>44.31</v>
      </c>
      <c r="Y54" s="5">
        <v>1</v>
      </c>
      <c r="Z54" s="31"/>
      <c r="AA54" s="31"/>
      <c r="AB54" s="38">
        <f>IF((OR(X54="",X54="DNC")),"",IF(X54="SDQ",AB$74,IF(X54="DNF",999,(X54+(5*Y54)+(Z54*10)-(AA54*5)))))</f>
        <v>49.31</v>
      </c>
      <c r="AC54" s="57">
        <f>IF(AB54="",Default_Rank_Score,RANK(AB54,AB$4:AB$64,1))</f>
        <v>44</v>
      </c>
      <c r="AD54" s="51">
        <v>41.86</v>
      </c>
      <c r="AE54" s="5">
        <v>4</v>
      </c>
      <c r="AF54" s="31"/>
      <c r="AG54" s="31"/>
      <c r="AH54" s="38">
        <f>IF((OR(AD54="",AD54="DNC")),"",IF(AD54="SDQ",AH$74,IF(AD54="DNF",999,(AD54+(5*AE54)+(AF54*10)-(AG54*5)))))</f>
        <v>61.86</v>
      </c>
      <c r="AI54" s="57">
        <f>IF(AH54="",Default_Rank_Score,RANK(AH54,AH$4:AH$64,1))</f>
        <v>50</v>
      </c>
      <c r="AJ54" s="51">
        <v>50.94</v>
      </c>
      <c r="AK54" s="5">
        <v>2</v>
      </c>
      <c r="AL54" s="31"/>
      <c r="AM54" s="31"/>
      <c r="AN54" s="38">
        <f>IF((OR(AJ54="",AJ54="DNC")),"",IF(AJ54="SDQ",AN$74,IF(AJ54="DNF",999,(AJ54+(5*AK54)+(AL54*10)-(AM54*5)))))</f>
        <v>60.94</v>
      </c>
      <c r="AO54" s="11">
        <f>IF(AN54="",Default_Rank_Score,RANK(AN54,AN$4:AN$64,1))</f>
        <v>49</v>
      </c>
      <c r="AP54" s="51">
        <v>43.73</v>
      </c>
      <c r="AQ54" s="5">
        <v>2</v>
      </c>
      <c r="AR54" s="31"/>
      <c r="AS54" s="31"/>
      <c r="AT54" s="38">
        <f>IF((OR(AP54="",AP54="DNC")),"",IF(AP54="SDQ",AT$74,IF(AP54="DNF",999,(AP54+(5*AQ54)+(AR54*10)-(AS54*5)))))</f>
        <v>53.73</v>
      </c>
      <c r="AU54" s="11">
        <f>IF(AT54="",Default_Rank_Score,RANK(AT54,AT$4:AT$64,1))</f>
        <v>49</v>
      </c>
      <c r="AV54" s="51">
        <v>51.21</v>
      </c>
      <c r="AW54" s="5">
        <v>5</v>
      </c>
      <c r="AX54" s="31"/>
      <c r="AY54" s="31"/>
      <c r="AZ54" s="38">
        <f>IF((OR(AV54="",AV54="DNC")),"",IF(AV54="SDQ",AZ$74,IF(AV54="DNF",999,(AV54+(5*AW54)+(AX54*10)-(AY54*5)))))</f>
        <v>76.210000000000008</v>
      </c>
      <c r="BA54" s="11">
        <f>IF(AZ54="",Default_Rank_Score,RANK(AZ54,AZ$4:AZ$64,1))</f>
        <v>54</v>
      </c>
      <c r="BB54" s="51">
        <v>43.12</v>
      </c>
      <c r="BC54" s="5">
        <v>1</v>
      </c>
      <c r="BD54" s="31"/>
      <c r="BE54" s="31"/>
      <c r="BF54" s="38">
        <f>IF((OR(BB54="",BB54="DNC")),"",IF(BB54="SDQ",BF$74,IF(BB54="DNF",999,(BB54+(5*BC54)+(BD54*10)-(BE54*5)))))</f>
        <v>48.12</v>
      </c>
      <c r="BG54" s="11">
        <f>IF(BF54="",Default_Rank_Score,RANK(BF54,BF$4:BF$64,1))</f>
        <v>52</v>
      </c>
      <c r="BH54" s="51">
        <v>45.72</v>
      </c>
      <c r="BI54" s="5">
        <v>0</v>
      </c>
      <c r="BJ54" s="31"/>
      <c r="BK54" s="31"/>
      <c r="BL54" s="38">
        <f>IF((OR(BH54="",BH54="DNC")),"",IF(BH54="SDQ",BL$74,IF(BH54="DNF",999,(BH54+(5*BI54)+(BJ54*10)-(BK54*5)))))</f>
        <v>45.72</v>
      </c>
      <c r="BM54" s="11">
        <f>IF(BL54="",Default_Rank_Score,RANK(BL54,BL$4:BL$64,1))</f>
        <v>46</v>
      </c>
      <c r="BN54" s="51">
        <v>62.33</v>
      </c>
      <c r="BO54" s="5">
        <v>0</v>
      </c>
      <c r="BP54" s="31"/>
      <c r="BQ54" s="31"/>
      <c r="BR54" s="38">
        <f>IF((OR(BN54="",BN54="DNC")),"",IF(BN54="SDQ",BR$74,IF(BN54="DNF",999,(BN54+(5*BO54)+(BP54*10)-(BQ54*5)))))</f>
        <v>62.33</v>
      </c>
      <c r="BS54" s="11">
        <f>IF(BR54="",Default_Rank_Score,RANK(BR54,BR$4:BR$64,1))</f>
        <v>52</v>
      </c>
    </row>
    <row r="55" spans="1:71" s="10" customFormat="1" x14ac:dyDescent="0.2">
      <c r="A55" s="61" t="s">
        <v>63</v>
      </c>
      <c r="B55" s="69"/>
      <c r="C55" s="1"/>
      <c r="D55" s="5">
        <v>3</v>
      </c>
      <c r="E55" s="6" t="s">
        <v>64</v>
      </c>
      <c r="F55" s="5"/>
      <c r="G55" s="66">
        <f>RANK(K55,K$4:K$64,1)</f>
        <v>52</v>
      </c>
      <c r="H55" s="66">
        <f>Q55+W55+AC55+AI55+AO55</f>
        <v>258</v>
      </c>
      <c r="I55" s="66">
        <f>IF(M55=0,1,0)+IF(S55=0,1,0)+IF(Y55=0,1,0)+IF(AE55=0,1,0)+IF(AK55=0,1,0)+IF(AQ55=0,1,0)+IF(AW55=0,1,0)+IF(BC55=0,1,0)+IF(BI55=0,1,0)+IF(BO55=0,1,0)</f>
        <v>3</v>
      </c>
      <c r="J55" s="66">
        <f>M55+S55+Y55+AE55+AK55+AQ55+AW55+BC55+BI55+BO55</f>
        <v>16</v>
      </c>
      <c r="K55" s="67">
        <f>P55+V55+AB55+AH55+AN55+AT55+AZ55+BF55+BL55+BR55</f>
        <v>583.49</v>
      </c>
      <c r="L55" s="51">
        <v>45.39</v>
      </c>
      <c r="M55" s="5">
        <v>2</v>
      </c>
      <c r="N55" s="31"/>
      <c r="O55" s="31"/>
      <c r="P55" s="38">
        <f>IF((OR(L55="",L55="DNC")),"",IF(L55="SDQ",P$74,IF(L55="DNF",999,(L55+(5*M55)+(N55*10)-(O55*5)))))</f>
        <v>55.39</v>
      </c>
      <c r="Q55" s="55">
        <f>IF(P55="",Default_Rank_Score,RANK(P55,P$4:P$64,1))</f>
        <v>49</v>
      </c>
      <c r="R55" s="51">
        <v>32.75</v>
      </c>
      <c r="S55" s="5">
        <v>0</v>
      </c>
      <c r="T55" s="31"/>
      <c r="U55" s="31"/>
      <c r="V55" s="38">
        <f>IF((OR(R55="",R55="DNC")),"",IF(R55="SDQ",V$74,IF(R55="DNF",999,(R55+(5*S55)+(T55*10)-(U55*5)))))</f>
        <v>32.75</v>
      </c>
      <c r="W55" s="57">
        <f>IF(V55="",Default_Rank_Score,RANK(V55,V$4:V$64,1))</f>
        <v>47</v>
      </c>
      <c r="X55" s="51">
        <v>48.33</v>
      </c>
      <c r="Y55" s="5">
        <v>2</v>
      </c>
      <c r="Z55" s="31"/>
      <c r="AA55" s="31"/>
      <c r="AB55" s="38">
        <f>IF((OR(X55="",X55="DNC")),"",IF(X55="SDQ",AB$74,IF(X55="DNF",999,(X55+(5*Y55)+(Z55*10)-(AA55*5)))))</f>
        <v>58.33</v>
      </c>
      <c r="AC55" s="57">
        <f>IF(AB55="",Default_Rank_Score,RANK(AB55,AB$4:AB$64,1))</f>
        <v>52</v>
      </c>
      <c r="AD55" s="51">
        <v>43.35</v>
      </c>
      <c r="AE55" s="5">
        <v>4</v>
      </c>
      <c r="AF55" s="31"/>
      <c r="AG55" s="31"/>
      <c r="AH55" s="38">
        <f>IF((OR(AD55="",AD55="DNC")),"",IF(AD55="SDQ",AH$74,IF(AD55="DNF",999,(AD55+(5*AE55)+(AF55*10)-(AG55*5)))))</f>
        <v>63.35</v>
      </c>
      <c r="AI55" s="57">
        <f>IF(AH55="",Default_Rank_Score,RANK(AH55,AH$4:AH$64,1))</f>
        <v>52</v>
      </c>
      <c r="AJ55" s="51">
        <v>96.4</v>
      </c>
      <c r="AK55" s="5">
        <v>0</v>
      </c>
      <c r="AL55" s="31"/>
      <c r="AM55" s="31"/>
      <c r="AN55" s="38">
        <f>IF((OR(AJ55="",AJ55="DNC")),"",IF(AJ55="SDQ",AN$74,IF(AJ55="DNF",999,(AJ55+(5*AK55)+(AL55*10)-(AM55*5)))))</f>
        <v>96.4</v>
      </c>
      <c r="AO55" s="11">
        <f>IF(AN55="",Default_Rank_Score,RANK(AN55,AN$4:AN$64,1))</f>
        <v>58</v>
      </c>
      <c r="AP55" s="51">
        <v>40.15</v>
      </c>
      <c r="AQ55" s="5">
        <v>0</v>
      </c>
      <c r="AR55" s="31"/>
      <c r="AS55" s="31"/>
      <c r="AT55" s="38">
        <f>IF((OR(AP55="",AP55="DNC")),"",IF(AP55="SDQ",AT$74,IF(AP55="DNF",999,(AP55+(5*AQ55)+(AR55*10)-(AS55*5)))))</f>
        <v>40.15</v>
      </c>
      <c r="AU55" s="11">
        <f>IF(AT55="",Default_Rank_Score,RANK(AT55,AT$4:AT$64,1))</f>
        <v>39</v>
      </c>
      <c r="AV55" s="51">
        <v>42.02</v>
      </c>
      <c r="AW55" s="5">
        <v>3</v>
      </c>
      <c r="AX55" s="31"/>
      <c r="AY55" s="31"/>
      <c r="AZ55" s="38">
        <f>IF((OR(AV55="",AV55="DNC")),"",IF(AV55="SDQ",AZ$74,IF(AV55="DNF",999,(AV55+(5*AW55)+(AX55*10)-(AY55*5)))))</f>
        <v>57.02</v>
      </c>
      <c r="BA55" s="11">
        <f>IF(AZ55="",Default_Rank_Score,RANK(AZ55,AZ$4:AZ$64,1))</f>
        <v>46</v>
      </c>
      <c r="BB55" s="51">
        <v>39.979999999999997</v>
      </c>
      <c r="BC55" s="5">
        <v>1</v>
      </c>
      <c r="BD55" s="31"/>
      <c r="BE55" s="31"/>
      <c r="BF55" s="38">
        <f>IF((OR(BB55="",BB55="DNC")),"",IF(BB55="SDQ",BF$74,IF(BB55="DNF",999,(BB55+(5*BC55)+(BD55*10)-(BE55*5)))))</f>
        <v>44.98</v>
      </c>
      <c r="BG55" s="11">
        <f>IF(BF55="",Default_Rank_Score,RANK(BF55,BF$4:BF$64,1))</f>
        <v>49</v>
      </c>
      <c r="BH55" s="51">
        <v>58.53</v>
      </c>
      <c r="BI55" s="5">
        <v>2</v>
      </c>
      <c r="BJ55" s="31"/>
      <c r="BK55" s="31"/>
      <c r="BL55" s="38">
        <f>IF((OR(BH55="",BH55="DNC")),"",IF(BH55="SDQ",BL$74,IF(BH55="DNF",999,(BH55+(5*BI55)+(BJ55*10)-(BK55*5)))))</f>
        <v>68.53</v>
      </c>
      <c r="BM55" s="11">
        <f>IF(BL55="",Default_Rank_Score,RANK(BL55,BL$4:BL$64,1))</f>
        <v>54</v>
      </c>
      <c r="BN55" s="51">
        <v>56.59</v>
      </c>
      <c r="BO55" s="5">
        <v>2</v>
      </c>
      <c r="BP55" s="31"/>
      <c r="BQ55" s="31"/>
      <c r="BR55" s="38">
        <f>IF((OR(BN55="",BN55="DNC")),"",IF(BN55="SDQ",BR$74,IF(BN55="DNF",999,(BN55+(5*BO55)+(BP55*10)-(BQ55*5)))))</f>
        <v>66.59</v>
      </c>
      <c r="BS55" s="11">
        <f>IF(BR55="",Default_Rank_Score,RANK(BR55,BR$4:BR$64,1))</f>
        <v>54</v>
      </c>
    </row>
    <row r="56" spans="1:71" s="10" customFormat="1" x14ac:dyDescent="0.2">
      <c r="A56" s="61" t="s">
        <v>121</v>
      </c>
      <c r="B56" s="69"/>
      <c r="C56" s="1"/>
      <c r="D56" s="5">
        <v>4</v>
      </c>
      <c r="E56" s="6" t="s">
        <v>58</v>
      </c>
      <c r="F56" s="5"/>
      <c r="G56" s="66">
        <f>RANK(K56,K$4:K$64,1)</f>
        <v>14</v>
      </c>
      <c r="H56" s="66">
        <f>Q56+W56+AC56+AI56+AO56</f>
        <v>83</v>
      </c>
      <c r="I56" s="66">
        <f>IF(M56=0,1,0)+IF(S56=0,1,0)+IF(Y56=0,1,0)+IF(AE56=0,1,0)+IF(AK56=0,1,0)+IF(AQ56=0,1,0)+IF(AW56=0,1,0)+IF(BC56=0,1,0)+IF(BI56=0,1,0)+IF(BO56=0,1,0)</f>
        <v>2</v>
      </c>
      <c r="J56" s="66">
        <f>M56+S56+Y56+AE56+AK56+AQ56+AW56+BC56+BI56+BO56</f>
        <v>12</v>
      </c>
      <c r="K56" s="67">
        <f>P56+V56+AB56+AH56+AN56+AT56+AZ56+BF56+BL56+BR56</f>
        <v>271.15999999999997</v>
      </c>
      <c r="L56" s="51">
        <v>18.34</v>
      </c>
      <c r="M56" s="5">
        <v>1</v>
      </c>
      <c r="N56" s="31"/>
      <c r="O56" s="31"/>
      <c r="P56" s="38">
        <f>IF((OR(L56="",L56="DNC")),"",IF(L56="SDQ",P$74,IF(L56="DNF",999,(L56+(5*M56)+(N56*10)-(O56*5)))))</f>
        <v>23.34</v>
      </c>
      <c r="Q56" s="55">
        <f>IF(P56="",Default_Rank_Score,RANK(P56,P$4:P$64,1))</f>
        <v>13</v>
      </c>
      <c r="R56" s="51">
        <v>16.829999999999998</v>
      </c>
      <c r="S56" s="5">
        <v>0</v>
      </c>
      <c r="T56" s="31"/>
      <c r="U56" s="31"/>
      <c r="V56" s="38">
        <f>IF((OR(R56="",R56="DNC")),"",IF(R56="SDQ",V$74,IF(R56="DNF",999,(R56+(5*S56)+(T56*10)-(U56*5)))))</f>
        <v>16.829999999999998</v>
      </c>
      <c r="W56" s="57">
        <f>IF(V56="",Default_Rank_Score,RANK(V56,V$4:V$64,1))</f>
        <v>12</v>
      </c>
      <c r="X56" s="51">
        <v>24.13</v>
      </c>
      <c r="Y56" s="5">
        <v>1</v>
      </c>
      <c r="Z56" s="31"/>
      <c r="AA56" s="31"/>
      <c r="AB56" s="38">
        <f>IF((OR(X56="",X56="DNC")),"",IF(X56="SDQ",AB$74,IF(X56="DNF",999,(X56+(5*Y56)+(Z56*10)-(AA56*5)))))</f>
        <v>29.13</v>
      </c>
      <c r="AC56" s="57">
        <f>IF(AB56="",Default_Rank_Score,RANK(AB56,AB$4:AB$64,1))</f>
        <v>17</v>
      </c>
      <c r="AD56" s="51">
        <v>16.87</v>
      </c>
      <c r="AE56" s="5">
        <v>1</v>
      </c>
      <c r="AF56" s="31"/>
      <c r="AG56" s="31"/>
      <c r="AH56" s="38">
        <f>IF((OR(AD56="",AD56="DNC")),"",IF(AD56="SDQ",AH$74,IF(AD56="DNF",999,(AD56+(5*AE56)+(AF56*10)-(AG56*5)))))</f>
        <v>21.87</v>
      </c>
      <c r="AI56" s="57">
        <f>IF(AH56="",Default_Rank_Score,RANK(AH56,AH$4:AH$64,1))</f>
        <v>10</v>
      </c>
      <c r="AJ56" s="51">
        <v>26.72</v>
      </c>
      <c r="AK56" s="5">
        <v>3</v>
      </c>
      <c r="AL56" s="31"/>
      <c r="AM56" s="31"/>
      <c r="AN56" s="38">
        <f>IF((OR(AJ56="",AJ56="DNC")),"",IF(AJ56="SDQ",AN$74,IF(AJ56="DNF",999,(AJ56+(5*AK56)+(AL56*10)-(AM56*5)))))</f>
        <v>41.72</v>
      </c>
      <c r="AO56" s="11">
        <f>IF(AN56="",Default_Rank_Score,RANK(AN56,AN$4:AN$64,1))</f>
        <v>31</v>
      </c>
      <c r="AP56" s="51">
        <v>22.2</v>
      </c>
      <c r="AQ56" s="5">
        <v>2</v>
      </c>
      <c r="AR56" s="31"/>
      <c r="AS56" s="31"/>
      <c r="AT56" s="38">
        <f>IF((OR(AP56="",AP56="DNC")),"",IF(AP56="SDQ",AT$74,IF(AP56="DNF",999,(AP56+(5*AQ56)+(AR56*10)-(AS56*5)))))</f>
        <v>32.200000000000003</v>
      </c>
      <c r="AU56" s="11">
        <f>IF(AT56="",Default_Rank_Score,RANK(AT56,AT$4:AT$64,1))</f>
        <v>30</v>
      </c>
      <c r="AV56" s="51">
        <v>22.26</v>
      </c>
      <c r="AW56" s="5">
        <v>2</v>
      </c>
      <c r="AX56" s="31"/>
      <c r="AY56" s="31"/>
      <c r="AZ56" s="38">
        <f>IF((OR(AV56="",AV56="DNC")),"",IF(AV56="SDQ",AZ$74,IF(AV56="DNF",999,(AV56+(5*AW56)+(AX56*10)-(AY56*5)))))</f>
        <v>32.260000000000005</v>
      </c>
      <c r="BA56" s="11">
        <f>IF(AZ56="",Default_Rank_Score,RANK(AZ56,AZ$4:AZ$64,1))</f>
        <v>11</v>
      </c>
      <c r="BB56" s="51">
        <v>16.18</v>
      </c>
      <c r="BC56" s="5">
        <v>1</v>
      </c>
      <c r="BD56" s="31"/>
      <c r="BE56" s="31"/>
      <c r="BF56" s="38">
        <f>IF((OR(BB56="",BB56="DNC")),"",IF(BB56="SDQ",BF$74,IF(BB56="DNF",999,(BB56+(5*BC56)+(BD56*10)-(BE56*5)))))</f>
        <v>21.18</v>
      </c>
      <c r="BG56" s="11">
        <f>IF(BF56="",Default_Rank_Score,RANK(BF56,BF$4:BF$64,1))</f>
        <v>22</v>
      </c>
      <c r="BH56" s="51">
        <v>21.47</v>
      </c>
      <c r="BI56" s="5">
        <v>1</v>
      </c>
      <c r="BJ56" s="31"/>
      <c r="BK56" s="31"/>
      <c r="BL56" s="38">
        <f>IF((OR(BH56="",BH56="DNC")),"",IF(BH56="SDQ",BL$74,IF(BH56="DNF",999,(BH56+(5*BI56)+(BJ56*10)-(BK56*5)))))</f>
        <v>26.47</v>
      </c>
      <c r="BM56" s="11">
        <f>IF(BL56="",Default_Rank_Score,RANK(BL56,BL$4:BL$64,1))</f>
        <v>16</v>
      </c>
      <c r="BN56" s="51">
        <v>26.16</v>
      </c>
      <c r="BO56" s="5">
        <v>0</v>
      </c>
      <c r="BP56" s="31"/>
      <c r="BQ56" s="31"/>
      <c r="BR56" s="38">
        <f>IF((OR(BN56="",BN56="DNC")),"",IF(BN56="SDQ",BR$74,IF(BN56="DNF",999,(BN56+(5*BO56)+(BP56*10)-(BQ56*5)))))</f>
        <v>26.16</v>
      </c>
      <c r="BS56" s="11">
        <f>IF(BR56="",Default_Rank_Score,RANK(BR56,BR$4:BR$64,1))</f>
        <v>14</v>
      </c>
    </row>
    <row r="57" spans="1:71" s="10" customFormat="1" x14ac:dyDescent="0.2">
      <c r="A57" s="68" t="s">
        <v>101</v>
      </c>
      <c r="B57" s="2"/>
      <c r="C57" s="1"/>
      <c r="D57" s="5">
        <v>2</v>
      </c>
      <c r="E57" s="6" t="s">
        <v>56</v>
      </c>
      <c r="F57" s="5"/>
      <c r="G57" s="66">
        <f>RANK(K57,K$4:K$64,1)</f>
        <v>36</v>
      </c>
      <c r="H57" s="66">
        <f>Q57+W57+AC57+AI57+AO57</f>
        <v>155</v>
      </c>
      <c r="I57" s="66">
        <f>IF(M57=0,1,0)+IF(S57=0,1,0)+IF(Y57=0,1,0)+IF(AE57=0,1,0)+IF(AK57=0,1,0)+IF(AQ57=0,1,0)+IF(AW57=0,1,0)+IF(BC57=0,1,0)+IF(BI57=0,1,0)+IF(BO57=0,1,0)</f>
        <v>2</v>
      </c>
      <c r="J57" s="66">
        <f>M57+S57+Y57+AE57+AK57+AQ57+AW57+BC57+BI57+BO57</f>
        <v>14</v>
      </c>
      <c r="K57" s="67">
        <f>P57+V57+AB57+AH57+AN57+AT57+AZ57+BF57+BL57+BR57</f>
        <v>375.17000000000007</v>
      </c>
      <c r="L57" s="51">
        <v>30.85</v>
      </c>
      <c r="M57" s="5">
        <v>1</v>
      </c>
      <c r="N57" s="31"/>
      <c r="O57" s="31"/>
      <c r="P57" s="38">
        <f>IF((OR(L57="",L57="DNC")),"",IF(L57="SDQ",P$74,IF(L57="DNF",999,(L57+(5*M57)+(N57*10)-(O57*5)))))</f>
        <v>35.85</v>
      </c>
      <c r="Q57" s="55">
        <f>IF(P57="",Default_Rank_Score,RANK(P57,P$4:P$64,1))</f>
        <v>34</v>
      </c>
      <c r="R57" s="51">
        <v>28.68</v>
      </c>
      <c r="S57" s="5">
        <v>0</v>
      </c>
      <c r="T57" s="31"/>
      <c r="U57" s="31"/>
      <c r="V57" s="38">
        <f>IF((OR(R57="",R57="DNC")),"",IF(R57="SDQ",V$74,IF(R57="DNF",999,(R57+(5*S57)+(T57*10)-(U57*5)))))</f>
        <v>28.68</v>
      </c>
      <c r="W57" s="57">
        <f>IF(V57="",Default_Rank_Score,RANK(V57,V$4:V$64,1))</f>
        <v>38</v>
      </c>
      <c r="X57" s="51">
        <v>26.37</v>
      </c>
      <c r="Y57" s="5">
        <v>0</v>
      </c>
      <c r="Z57" s="31"/>
      <c r="AA57" s="31"/>
      <c r="AB57" s="38">
        <f>IF((OR(X57="",X57="DNC")),"",IF(X57="SDQ",AB$74,IF(X57="DNF",999,(X57+(5*Y57)+(Z57*10)-(AA57*5)))))</f>
        <v>26.37</v>
      </c>
      <c r="AC57" s="57">
        <f>IF(AB57="",Default_Rank_Score,RANK(AB57,AB$4:AB$64,1))</f>
        <v>11</v>
      </c>
      <c r="AD57" s="51">
        <v>23.3</v>
      </c>
      <c r="AE57" s="5">
        <v>1</v>
      </c>
      <c r="AF57" s="31"/>
      <c r="AG57" s="31"/>
      <c r="AH57" s="38">
        <f>IF((OR(AD57="",AD57="DNC")),"",IF(AD57="SDQ",AH$74,IF(AD57="DNF",999,(AD57+(5*AE57)+(AF57*10)-(AG57*5)))))</f>
        <v>28.3</v>
      </c>
      <c r="AI57" s="57">
        <f>IF(AH57="",Default_Rank_Score,RANK(AH57,AH$4:AH$64,1))</f>
        <v>26</v>
      </c>
      <c r="AJ57" s="51">
        <v>38.47</v>
      </c>
      <c r="AK57" s="5">
        <v>4</v>
      </c>
      <c r="AL57" s="31"/>
      <c r="AM57" s="31"/>
      <c r="AN57" s="38">
        <f>IF((OR(AJ57="",AJ57="DNC")),"",IF(AJ57="SDQ",AN$74,IF(AJ57="DNF",999,(AJ57+(5*AK57)+(AL57*10)-(AM57*5)))))</f>
        <v>58.47</v>
      </c>
      <c r="AO57" s="11">
        <f>IF(AN57="",Default_Rank_Score,RANK(AN57,AN$4:AN$64,1))</f>
        <v>46</v>
      </c>
      <c r="AP57" s="51">
        <v>35.270000000000003</v>
      </c>
      <c r="AQ57" s="5">
        <v>2</v>
      </c>
      <c r="AR57" s="31"/>
      <c r="AS57" s="31"/>
      <c r="AT57" s="38">
        <f>IF((OR(AP57="",AP57="DNC")),"",IF(AP57="SDQ",AT$74,IF(AP57="DNF",999,(AP57+(5*AQ57)+(AR57*10)-(AS57*5)))))</f>
        <v>45.27</v>
      </c>
      <c r="AU57" s="11">
        <f>IF(AT57="",Default_Rank_Score,RANK(AT57,AT$4:AT$64,1))</f>
        <v>43</v>
      </c>
      <c r="AV57" s="51">
        <v>29.46</v>
      </c>
      <c r="AW57" s="5">
        <v>2</v>
      </c>
      <c r="AX57" s="31"/>
      <c r="AY57" s="31"/>
      <c r="AZ57" s="38">
        <f>IF((OR(AV57="",AV57="DNC")),"",IF(AV57="SDQ",AZ$74,IF(AV57="DNF",999,(AV57+(5*AW57)+(AX57*10)-(AY57*5)))))</f>
        <v>39.46</v>
      </c>
      <c r="BA57" s="11">
        <f>IF(AZ57="",Default_Rank_Score,RANK(AZ57,AZ$4:AZ$64,1))</f>
        <v>28</v>
      </c>
      <c r="BB57" s="51">
        <v>25.74</v>
      </c>
      <c r="BC57" s="5">
        <v>1</v>
      </c>
      <c r="BD57" s="31">
        <v>1</v>
      </c>
      <c r="BE57" s="31"/>
      <c r="BF57" s="38">
        <f>IF((OR(BB57="",BB57="DNC")),"",IF(BB57="SDQ",BF$74,IF(BB57="DNF",999,(BB57+(5*BC57)+(BD57*10)-(BE57*5)))))</f>
        <v>40.739999999999995</v>
      </c>
      <c r="BG57" s="11">
        <f>IF(BF57="",Default_Rank_Score,RANK(BF57,BF$4:BF$64,1))</f>
        <v>46</v>
      </c>
      <c r="BH57" s="51">
        <v>26.11</v>
      </c>
      <c r="BI57" s="5">
        <v>1</v>
      </c>
      <c r="BJ57" s="31"/>
      <c r="BK57" s="31"/>
      <c r="BL57" s="38">
        <f>IF((OR(BH57="",BH57="DNC")),"",IF(BH57="SDQ",BL$74,IF(BH57="DNF",999,(BH57+(5*BI57)+(BJ57*10)-(BK57*5)))))</f>
        <v>31.11</v>
      </c>
      <c r="BM57" s="11">
        <f>IF(BL57="",Default_Rank_Score,RANK(BL57,BL$4:BL$64,1))</f>
        <v>24</v>
      </c>
      <c r="BN57" s="51">
        <v>30.92</v>
      </c>
      <c r="BO57" s="5">
        <v>2</v>
      </c>
      <c r="BP57" s="31"/>
      <c r="BQ57" s="31"/>
      <c r="BR57" s="38">
        <f>IF((OR(BN57="",BN57="DNC")),"",IF(BN57="SDQ",BR$74,IF(BN57="DNF",999,(BN57+(5*BO57)+(BP57*10)-(BQ57*5)))))</f>
        <v>40.92</v>
      </c>
      <c r="BS57" s="11">
        <f>IF(BR57="",Default_Rank_Score,RANK(BR57,BR$4:BR$64,1))</f>
        <v>35</v>
      </c>
    </row>
    <row r="58" spans="1:71" s="10" customFormat="1" x14ac:dyDescent="0.2">
      <c r="A58" s="61" t="s">
        <v>72</v>
      </c>
      <c r="B58" s="2"/>
      <c r="C58" s="1"/>
      <c r="D58" s="5">
        <v>4</v>
      </c>
      <c r="E58" s="6" t="s">
        <v>73</v>
      </c>
      <c r="F58" s="5"/>
      <c r="G58" s="66">
        <f>RANK(K58,K$4:K$64,1)</f>
        <v>39</v>
      </c>
      <c r="H58" s="66">
        <f>Q58+W58+AC58+AI58+AO58</f>
        <v>205</v>
      </c>
      <c r="I58" s="66">
        <f>IF(M58=0,1,0)+IF(S58=0,1,0)+IF(Y58=0,1,0)+IF(AE58=0,1,0)+IF(AK58=0,1,0)+IF(AQ58=0,1,0)+IF(AW58=0,1,0)+IF(BC58=0,1,0)+IF(BI58=0,1,0)+IF(BO58=0,1,0)</f>
        <v>2</v>
      </c>
      <c r="J58" s="66">
        <f>M58+S58+Y58+AE58+AK58+AQ58+AW58+BC58+BI58+BO58</f>
        <v>14</v>
      </c>
      <c r="K58" s="67">
        <f>P58+V58+AB58+AH58+AN58+AT58+AZ58+BF58+BL58+BR58</f>
        <v>404.56</v>
      </c>
      <c r="L58" s="51">
        <v>33.74</v>
      </c>
      <c r="M58" s="5">
        <v>0</v>
      </c>
      <c r="N58" s="31"/>
      <c r="O58" s="31"/>
      <c r="P58" s="38">
        <f>IF((OR(L58="",L58="DNC")),"",IF(L58="SDQ",P$74,IF(L58="DNF",999,(L58+(5*M58)+(N58*10)-(O58*5)))))</f>
        <v>33.74</v>
      </c>
      <c r="Q58" s="55">
        <f>IF(P58="",Default_Rank_Score,RANK(P58,P$4:P$64,1))</f>
        <v>32</v>
      </c>
      <c r="R58" s="51">
        <v>38.07</v>
      </c>
      <c r="S58" s="5">
        <v>0</v>
      </c>
      <c r="T58" s="31"/>
      <c r="U58" s="31"/>
      <c r="V58" s="38">
        <f>IF((OR(R58="",R58="DNC")),"",IF(R58="SDQ",V$74,IF(R58="DNF",999,(R58+(5*S58)+(T58*10)-(U58*5)))))</f>
        <v>38.07</v>
      </c>
      <c r="W58" s="57">
        <f>IF(V58="",Default_Rank_Score,RANK(V58,V$4:V$64,1))</f>
        <v>52</v>
      </c>
      <c r="X58" s="51">
        <v>34.61</v>
      </c>
      <c r="Y58" s="5">
        <v>1</v>
      </c>
      <c r="Z58" s="31"/>
      <c r="AA58" s="31"/>
      <c r="AB58" s="38">
        <f>IF((OR(X58="",X58="DNC")),"",IF(X58="SDQ",AB$74,IF(X58="DNF",999,(X58+(5*Y58)+(Z58*10)-(AA58*5)))))</f>
        <v>39.61</v>
      </c>
      <c r="AC58" s="57">
        <f>IF(AB58="",Default_Rank_Score,RANK(AB58,AB$4:AB$64,1))</f>
        <v>34</v>
      </c>
      <c r="AD58" s="51">
        <v>27.3</v>
      </c>
      <c r="AE58" s="5">
        <v>1</v>
      </c>
      <c r="AF58" s="31"/>
      <c r="AG58" s="31"/>
      <c r="AH58" s="38">
        <f>IF((OR(AD58="",AD58="DNC")),"",IF(AD58="SDQ",AH$74,IF(AD58="DNF",999,(AD58+(5*AE58)+(AF58*10)-(AG58*5)))))</f>
        <v>32.299999999999997</v>
      </c>
      <c r="AI58" s="57">
        <f>IF(AH58="",Default_Rank_Score,RANK(AH58,AH$4:AH$64,1))</f>
        <v>37</v>
      </c>
      <c r="AJ58" s="51">
        <v>41.29</v>
      </c>
      <c r="AK58" s="5">
        <v>4</v>
      </c>
      <c r="AL58" s="31"/>
      <c r="AM58" s="31"/>
      <c r="AN58" s="38">
        <f>IF((OR(AJ58="",AJ58="DNC")),"",IF(AJ58="SDQ",AN$74,IF(AJ58="DNF",999,(AJ58+(5*AK58)+(AL58*10)-(AM58*5)))))</f>
        <v>61.29</v>
      </c>
      <c r="AO58" s="11">
        <f>IF(AN58="",Default_Rank_Score,RANK(AN58,AN$4:AN$64,1))</f>
        <v>50</v>
      </c>
      <c r="AP58" s="51">
        <v>31.05</v>
      </c>
      <c r="AQ58" s="5">
        <v>1</v>
      </c>
      <c r="AR58" s="31"/>
      <c r="AS58" s="31"/>
      <c r="AT58" s="38">
        <f>IF((OR(AP58="",AP58="DNC")),"",IF(AP58="SDQ",AT$74,IF(AP58="DNF",999,(AP58+(5*AQ58)+(AR58*10)-(AS58*5)))))</f>
        <v>36.049999999999997</v>
      </c>
      <c r="AU58" s="11">
        <f>IF(AT58="",Default_Rank_Score,RANK(AT58,AT$4:AT$64,1))</f>
        <v>35</v>
      </c>
      <c r="AV58" s="51">
        <v>32.409999999999997</v>
      </c>
      <c r="AW58" s="5">
        <v>1</v>
      </c>
      <c r="AX58" s="31"/>
      <c r="AY58" s="31"/>
      <c r="AZ58" s="38">
        <f>IF((OR(AV58="",AV58="DNC")),"",IF(AV58="SDQ",AZ$74,IF(AV58="DNF",999,(AV58+(5*AW58)+(AX58*10)-(AY58*5)))))</f>
        <v>37.409999999999997</v>
      </c>
      <c r="BA58" s="11">
        <f>IF(AZ58="",Default_Rank_Score,RANK(AZ58,AZ$4:AZ$64,1))</f>
        <v>22</v>
      </c>
      <c r="BB58" s="51">
        <v>24.48</v>
      </c>
      <c r="BC58" s="5">
        <v>2</v>
      </c>
      <c r="BD58" s="31"/>
      <c r="BE58" s="31"/>
      <c r="BF58" s="38">
        <f>IF((OR(BB58="",BB58="DNC")),"",IF(BB58="SDQ",BF$74,IF(BB58="DNF",999,(BB58+(5*BC58)+(BD58*10)-(BE58*5)))))</f>
        <v>34.480000000000004</v>
      </c>
      <c r="BG58" s="11">
        <f>IF(BF58="",Default_Rank_Score,RANK(BF58,BF$4:BF$64,1))</f>
        <v>42</v>
      </c>
      <c r="BH58" s="51">
        <v>34.15</v>
      </c>
      <c r="BI58" s="5">
        <v>2</v>
      </c>
      <c r="BJ58" s="31"/>
      <c r="BK58" s="31"/>
      <c r="BL58" s="38">
        <f>IF((OR(BH58="",BH58="DNC")),"",IF(BH58="SDQ",BL$74,IF(BH58="DNF",999,(BH58+(5*BI58)+(BJ58*10)-(BK58*5)))))</f>
        <v>44.15</v>
      </c>
      <c r="BM58" s="11">
        <f>IF(BL58="",Default_Rank_Score,RANK(BL58,BL$4:BL$64,1))</f>
        <v>44</v>
      </c>
      <c r="BN58" s="51">
        <v>37.46</v>
      </c>
      <c r="BO58" s="5">
        <v>2</v>
      </c>
      <c r="BP58" s="31"/>
      <c r="BQ58" s="31"/>
      <c r="BR58" s="38">
        <f>IF((OR(BN58="",BN58="DNC")),"",IF(BN58="SDQ",BR$74,IF(BN58="DNF",999,(BN58+(5*BO58)+(BP58*10)-(BQ58*5)))))</f>
        <v>47.46</v>
      </c>
      <c r="BS58" s="11">
        <f>IF(BR58="",Default_Rank_Score,RANK(BR58,BR$4:BR$64,1))</f>
        <v>43</v>
      </c>
    </row>
    <row r="59" spans="1:71" s="10" customFormat="1" x14ac:dyDescent="0.2">
      <c r="A59" s="61" t="s">
        <v>114</v>
      </c>
      <c r="B59" s="69"/>
      <c r="C59" s="1"/>
      <c r="D59" s="5">
        <v>2</v>
      </c>
      <c r="E59" s="6" t="s">
        <v>84</v>
      </c>
      <c r="F59" s="5"/>
      <c r="G59" s="66">
        <f>RANK(K59,K$4:K$64,1)</f>
        <v>9</v>
      </c>
      <c r="H59" s="66">
        <f>Q59+W59+AC59+AI59+AO59</f>
        <v>73</v>
      </c>
      <c r="I59" s="66">
        <f>IF(M59=0,1,0)+IF(S59=0,1,0)+IF(Y59=0,1,0)+IF(AE59=0,1,0)+IF(AK59=0,1,0)+IF(AQ59=0,1,0)+IF(AW59=0,1,0)+IF(BC59=0,1,0)+IF(BI59=0,1,0)+IF(BO59=0,1,0)</f>
        <v>1</v>
      </c>
      <c r="J59" s="66">
        <f>M59+S59+Y59+AE59+AK59+AQ59+AW59+BC59+BI59+BO59</f>
        <v>17</v>
      </c>
      <c r="K59" s="67">
        <f>P59+V59+AB59+AH59+AN59+AT59+AZ59+BF59+BL59+BR59</f>
        <v>245.58</v>
      </c>
      <c r="L59" s="51">
        <v>12.89</v>
      </c>
      <c r="M59" s="5">
        <v>1</v>
      </c>
      <c r="N59" s="31"/>
      <c r="O59" s="31"/>
      <c r="P59" s="38">
        <f>IF((OR(L59="",L59="DNC")),"",IF(L59="SDQ",P$74,IF(L59="DNF",999,(L59+(5*M59)+(N59*10)-(O59*5)))))</f>
        <v>17.89</v>
      </c>
      <c r="Q59" s="55">
        <f>IF(P59="",Default_Rank_Score,RANK(P59,P$4:P$64,1))</f>
        <v>6</v>
      </c>
      <c r="R59" s="51">
        <v>10.41</v>
      </c>
      <c r="S59" s="5">
        <v>0</v>
      </c>
      <c r="T59" s="31"/>
      <c r="U59" s="31"/>
      <c r="V59" s="38">
        <f>IF((OR(R59="",R59="DNC")),"",IF(R59="SDQ",V$74,IF(R59="DNF",999,(R59+(5*S59)+(T59*10)-(U59*5)))))</f>
        <v>10.41</v>
      </c>
      <c r="W59" s="57">
        <f>IF(V59="",Default_Rank_Score,RANK(V59,V$4:V$64,1))</f>
        <v>1</v>
      </c>
      <c r="X59" s="51">
        <v>18.579999999999998</v>
      </c>
      <c r="Y59" s="5">
        <v>1</v>
      </c>
      <c r="Z59" s="31"/>
      <c r="AA59" s="31"/>
      <c r="AB59" s="38">
        <f>IF((OR(X59="",X59="DNC")),"",IF(X59="SDQ",AB$74,IF(X59="DNF",999,(X59+(5*Y59)+(Z59*10)-(AA59*5)))))</f>
        <v>23.58</v>
      </c>
      <c r="AC59" s="57">
        <f>IF(AB59="",Default_Rank_Score,RANK(AB59,AB$4:AB$64,1))</f>
        <v>6</v>
      </c>
      <c r="AD59" s="51">
        <v>20.22</v>
      </c>
      <c r="AE59" s="5">
        <v>2</v>
      </c>
      <c r="AF59" s="31"/>
      <c r="AG59" s="31"/>
      <c r="AH59" s="38">
        <f>IF((OR(AD59="",AD59="DNC")),"",IF(AD59="SDQ",AH$74,IF(AD59="DNF",999,(AD59+(5*AE59)+(AF59*10)-(AG59*5)))))</f>
        <v>30.22</v>
      </c>
      <c r="AI59" s="57">
        <f>IF(AH59="",Default_Rank_Score,RANK(AH59,AH$4:AH$64,1))</f>
        <v>31</v>
      </c>
      <c r="AJ59" s="51">
        <v>25.68</v>
      </c>
      <c r="AK59" s="5">
        <v>3</v>
      </c>
      <c r="AL59" s="31"/>
      <c r="AM59" s="31"/>
      <c r="AN59" s="38">
        <f>IF((OR(AJ59="",AJ59="DNC")),"",IF(AJ59="SDQ",AN$74,IF(AJ59="DNF",999,(AJ59+(5*AK59)+(AL59*10)-(AM59*5)))))</f>
        <v>40.68</v>
      </c>
      <c r="AO59" s="11">
        <f>IF(AN59="",Default_Rank_Score,RANK(AN59,AN$4:AN$64,1))</f>
        <v>29</v>
      </c>
      <c r="AP59" s="51">
        <v>13.59</v>
      </c>
      <c r="AQ59" s="5">
        <v>3</v>
      </c>
      <c r="AR59" s="31"/>
      <c r="AS59" s="31"/>
      <c r="AT59" s="38">
        <f>IF((OR(AP59="",AP59="DNC")),"",IF(AP59="SDQ",AT$74,IF(AP59="DNF",999,(AP59+(5*AQ59)+(AR59*10)-(AS59*5)))))</f>
        <v>28.59</v>
      </c>
      <c r="AU59" s="11">
        <f>IF(AT59="",Default_Rank_Score,RANK(AT59,AT$4:AT$64,1))</f>
        <v>20</v>
      </c>
      <c r="AV59" s="51">
        <v>12.51</v>
      </c>
      <c r="AW59" s="5">
        <v>3</v>
      </c>
      <c r="AX59" s="31"/>
      <c r="AY59" s="31"/>
      <c r="AZ59" s="38">
        <f>IF((OR(AV59="",AV59="DNC")),"",IF(AV59="SDQ",AZ$74,IF(AV59="DNF",999,(AV59+(5*AW59)+(AX59*10)-(AY59*5)))))</f>
        <v>27.509999999999998</v>
      </c>
      <c r="BA59" s="11">
        <f>IF(AZ59="",Default_Rank_Score,RANK(AZ59,AZ$4:AZ$64,1))</f>
        <v>7</v>
      </c>
      <c r="BB59" s="51">
        <v>10.55</v>
      </c>
      <c r="BC59" s="5">
        <v>1</v>
      </c>
      <c r="BD59" s="31"/>
      <c r="BE59" s="31"/>
      <c r="BF59" s="38">
        <f>IF((OR(BB59="",BB59="DNC")),"",IF(BB59="SDQ",BF$74,IF(BB59="DNF",999,(BB59+(5*BC59)+(BD59*10)-(BE59*5)))))</f>
        <v>15.55</v>
      </c>
      <c r="BG59" s="11">
        <f>IF(BF59="",Default_Rank_Score,RANK(BF59,BF$4:BF$64,1))</f>
        <v>3</v>
      </c>
      <c r="BH59" s="51">
        <v>13.85</v>
      </c>
      <c r="BI59" s="5">
        <v>2</v>
      </c>
      <c r="BJ59" s="31"/>
      <c r="BK59" s="31"/>
      <c r="BL59" s="38">
        <f>IF((OR(BH59="",BH59="DNC")),"",IF(BH59="SDQ",BL$74,IF(BH59="DNF",999,(BH59+(5*BI59)+(BJ59*10)-(BK59*5)))))</f>
        <v>23.85</v>
      </c>
      <c r="BM59" s="11">
        <f>IF(BL59="",Default_Rank_Score,RANK(BL59,BL$4:BL$64,1))</f>
        <v>10</v>
      </c>
      <c r="BN59" s="51">
        <v>22.3</v>
      </c>
      <c r="BO59" s="5">
        <v>1</v>
      </c>
      <c r="BP59" s="31"/>
      <c r="BQ59" s="31"/>
      <c r="BR59" s="38">
        <f>IF((OR(BN59="",BN59="DNC")),"",IF(BN59="SDQ",BR$74,IF(BN59="DNF",999,(BN59+(5*BO59)+(BP59*10)-(BQ59*5)))))</f>
        <v>27.3</v>
      </c>
      <c r="BS59" s="11">
        <f>IF(BR59="",Default_Rank_Score,RANK(BR59,BR$4:BR$64,1))</f>
        <v>16</v>
      </c>
    </row>
    <row r="60" spans="1:71" s="10" customFormat="1" x14ac:dyDescent="0.2">
      <c r="A60" s="68" t="s">
        <v>136</v>
      </c>
      <c r="B60" s="2"/>
      <c r="C60" s="1"/>
      <c r="D60" s="5">
        <v>4</v>
      </c>
      <c r="E60" s="6" t="s">
        <v>84</v>
      </c>
      <c r="F60" s="5"/>
      <c r="G60" s="66">
        <f>RANK(K60,K$4:K$64,1)</f>
        <v>10</v>
      </c>
      <c r="H60" s="66">
        <f>Q60+W60+AC60+AI60+AO60</f>
        <v>77</v>
      </c>
      <c r="I60" s="66">
        <f>IF(M60=0,1,0)+IF(S60=0,1,0)+IF(Y60=0,1,0)+IF(AE60=0,1,0)+IF(AK60=0,1,0)+IF(AQ60=0,1,0)+IF(AW60=0,1,0)+IF(BC60=0,1,0)+IF(BI60=0,1,0)+IF(BO60=0,1,0)</f>
        <v>1</v>
      </c>
      <c r="J60" s="66">
        <f>M60+S60+Y60+AE60+AK60+AQ60+AW60+BC60+BI60+BO60</f>
        <v>15</v>
      </c>
      <c r="K60" s="67">
        <f>P60+V60+AB60+AH60+AN60+AT60+AZ60+BF60+BL60+BR60</f>
        <v>262.27999999999997</v>
      </c>
      <c r="L60" s="51">
        <v>20.7</v>
      </c>
      <c r="M60" s="5">
        <v>2</v>
      </c>
      <c r="N60" s="31"/>
      <c r="O60" s="31"/>
      <c r="P60" s="38">
        <f>IF((OR(L60="",L60="DNC")),"",IF(L60="SDQ",P$74,IF(L60="DNF",999,(L60+(5*M60)+(N60*10)-(O60*5)))))</f>
        <v>30.7</v>
      </c>
      <c r="Q60" s="55">
        <f>IF(P60="",Default_Rank_Score,RANK(P60,P$4:P$64,1))</f>
        <v>28</v>
      </c>
      <c r="R60" s="51">
        <v>15.56</v>
      </c>
      <c r="S60" s="5">
        <v>0</v>
      </c>
      <c r="T60" s="31"/>
      <c r="U60" s="31"/>
      <c r="V60" s="38">
        <f>IF((OR(R60="",R60="DNC")),"",IF(R60="SDQ",V$74,IF(R60="DNF",999,(R60+(5*S60)+(T60*10)-(U60*5)))))</f>
        <v>15.56</v>
      </c>
      <c r="W60" s="57">
        <f>IF(V60="",Default_Rank_Score,RANK(V60,V$4:V$64,1))</f>
        <v>9</v>
      </c>
      <c r="X60" s="51">
        <v>18.989999999999998</v>
      </c>
      <c r="Y60" s="5">
        <v>2</v>
      </c>
      <c r="Z60" s="31"/>
      <c r="AA60" s="31"/>
      <c r="AB60" s="38">
        <f>IF((OR(X60="",X60="DNC")),"",IF(X60="SDQ",AB$74,IF(X60="DNF",999,(X60+(5*Y60)+(Z60*10)-(AA60*5)))))</f>
        <v>28.99</v>
      </c>
      <c r="AC60" s="57">
        <f>IF(AB60="",Default_Rank_Score,RANK(AB60,AB$4:AB$64,1))</f>
        <v>16</v>
      </c>
      <c r="AD60" s="51">
        <v>16.16</v>
      </c>
      <c r="AE60" s="5">
        <v>1</v>
      </c>
      <c r="AF60" s="31"/>
      <c r="AG60" s="31"/>
      <c r="AH60" s="38">
        <f>IF((OR(AD60="",AD60="DNC")),"",IF(AD60="SDQ",AH$74,IF(AD60="DNF",999,(AD60+(5*AE60)+(AF60*10)-(AG60*5)))))</f>
        <v>21.16</v>
      </c>
      <c r="AI60" s="57">
        <f>IF(AH60="",Default_Rank_Score,RANK(AH60,AH$4:AH$64,1))</f>
        <v>8</v>
      </c>
      <c r="AJ60" s="51">
        <v>23.49</v>
      </c>
      <c r="AK60" s="5">
        <v>2</v>
      </c>
      <c r="AL60" s="31"/>
      <c r="AM60" s="31"/>
      <c r="AN60" s="38">
        <f>IF((OR(AJ60="",AJ60="DNC")),"",IF(AJ60="SDQ",AN$74,IF(AJ60="DNF",999,(AJ60+(5*AK60)+(AL60*10)-(AM60*5)))))</f>
        <v>33.489999999999995</v>
      </c>
      <c r="AO60" s="11">
        <f>IF(AN60="",Default_Rank_Score,RANK(AN60,AN$4:AN$64,1))</f>
        <v>16</v>
      </c>
      <c r="AP60" s="51">
        <v>20.64</v>
      </c>
      <c r="AQ60" s="5">
        <v>1</v>
      </c>
      <c r="AR60" s="31"/>
      <c r="AS60" s="31"/>
      <c r="AT60" s="38">
        <f>IF((OR(AP60="",AP60="DNC")),"",IF(AP60="SDQ",AT$74,IF(AP60="DNF",999,(AP60+(5*AQ60)+(AR60*10)-(AS60*5)))))</f>
        <v>25.64</v>
      </c>
      <c r="AU60" s="11">
        <f>IF(AT60="",Default_Rank_Score,RANK(AT60,AT$4:AT$64,1))</f>
        <v>15</v>
      </c>
      <c r="AV60" s="51">
        <v>21.91</v>
      </c>
      <c r="AW60" s="5">
        <v>4</v>
      </c>
      <c r="AX60" s="31"/>
      <c r="AY60" s="31"/>
      <c r="AZ60" s="38">
        <f>IF((OR(AV60="",AV60="DNC")),"",IF(AV60="SDQ",AZ$74,IF(AV60="DNF",999,(AV60+(5*AW60)+(AX60*10)-(AY60*5)))))</f>
        <v>41.91</v>
      </c>
      <c r="BA60" s="11">
        <f>IF(AZ60="",Default_Rank_Score,RANK(AZ60,AZ$4:AZ$64,1))</f>
        <v>30</v>
      </c>
      <c r="BB60" s="51">
        <v>13.38</v>
      </c>
      <c r="BC60" s="5">
        <v>1</v>
      </c>
      <c r="BD60" s="31"/>
      <c r="BE60" s="31"/>
      <c r="BF60" s="38">
        <f>IF((OR(BB60="",BB60="DNC")),"",IF(BB60="SDQ",BF$74,IF(BB60="DNF",999,(BB60+(5*BC60)+(BD60*10)-(BE60*5)))))</f>
        <v>18.380000000000003</v>
      </c>
      <c r="BG60" s="11">
        <f>IF(BF60="",Default_Rank_Score,RANK(BF60,BF$4:BF$64,1))</f>
        <v>9</v>
      </c>
      <c r="BH60" s="51">
        <v>17.32</v>
      </c>
      <c r="BI60" s="5">
        <v>1</v>
      </c>
      <c r="BJ60" s="31"/>
      <c r="BK60" s="31"/>
      <c r="BL60" s="38">
        <f>IF((OR(BH60="",BH60="DNC")),"",IF(BH60="SDQ",BL$74,IF(BH60="DNF",999,(BH60+(5*BI60)+(BJ60*10)-(BK60*5)))))</f>
        <v>22.32</v>
      </c>
      <c r="BM60" s="11">
        <f>IF(BL60="",Default_Rank_Score,RANK(BL60,BL$4:BL$64,1))</f>
        <v>6</v>
      </c>
      <c r="BN60" s="51">
        <v>19.13</v>
      </c>
      <c r="BO60" s="5">
        <v>1</v>
      </c>
      <c r="BP60" s="31"/>
      <c r="BQ60" s="31"/>
      <c r="BR60" s="38">
        <f>IF((OR(BN60="",BN60="DNC")),"",IF(BN60="SDQ",BR$74,IF(BN60="DNF",999,(BN60+(5*BO60)+(BP60*10)-(BQ60*5)))))</f>
        <v>24.13</v>
      </c>
      <c r="BS60" s="11">
        <f>IF(BR60="",Default_Rank_Score,RANK(BR60,BR$4:BR$64,1))</f>
        <v>9</v>
      </c>
    </row>
    <row r="61" spans="1:71" s="10" customFormat="1" x14ac:dyDescent="0.2">
      <c r="A61" s="61" t="s">
        <v>115</v>
      </c>
      <c r="B61" s="2"/>
      <c r="C61" s="1"/>
      <c r="D61" s="5">
        <v>3</v>
      </c>
      <c r="E61" s="6" t="s">
        <v>76</v>
      </c>
      <c r="F61" s="5"/>
      <c r="G61" s="66">
        <f>RANK(K61,K$4:K$64,1)</f>
        <v>51</v>
      </c>
      <c r="H61" s="66">
        <f>Q61+W61+AC61+AI61+AO61</f>
        <v>258</v>
      </c>
      <c r="I61" s="66">
        <f>IF(M61=0,1,0)+IF(S61=0,1,0)+IF(Y61=0,1,0)+IF(AE61=0,1,0)+IF(AK61=0,1,0)+IF(AQ61=0,1,0)+IF(AW61=0,1,0)+IF(BC61=0,1,0)+IF(BI61=0,1,0)+IF(BO61=0,1,0)</f>
        <v>1</v>
      </c>
      <c r="J61" s="66">
        <f>M61+S61+Y61+AE61+AK61+AQ61+AW61+BC61+BI61+BO61</f>
        <v>30</v>
      </c>
      <c r="K61" s="67">
        <f>P61+V61+AB61+AH61+AN61+AT61+AZ61+BF61+BL61+BR61</f>
        <v>577.9</v>
      </c>
      <c r="L61" s="51">
        <v>46.75</v>
      </c>
      <c r="M61" s="5">
        <v>5</v>
      </c>
      <c r="N61" s="31"/>
      <c r="O61" s="31"/>
      <c r="P61" s="38">
        <f>IF((OR(L61="",L61="DNC")),"",IF(L61="SDQ",P$74,IF(L61="DNF",999,(L61+(5*M61)+(N61*10)-(O61*5)))))</f>
        <v>71.75</v>
      </c>
      <c r="Q61" s="55">
        <f>IF(P61="",Default_Rank_Score,RANK(P61,P$4:P$64,1))</f>
        <v>55</v>
      </c>
      <c r="R61" s="51">
        <v>32.01</v>
      </c>
      <c r="S61" s="5">
        <v>0</v>
      </c>
      <c r="T61" s="31"/>
      <c r="U61" s="31"/>
      <c r="V61" s="38">
        <f>IF((OR(R61="",R61="DNC")),"",IF(R61="SDQ",V$74,IF(R61="DNF",999,(R61+(5*S61)+(T61*10)-(U61*5)))))</f>
        <v>32.01</v>
      </c>
      <c r="W61" s="57">
        <f>IF(V61="",Default_Rank_Score,RANK(V61,V$4:V$64,1))</f>
        <v>45</v>
      </c>
      <c r="X61" s="51">
        <v>46.44</v>
      </c>
      <c r="Y61" s="5">
        <v>5</v>
      </c>
      <c r="Z61" s="31"/>
      <c r="AA61" s="31"/>
      <c r="AB61" s="38">
        <f>IF((OR(X61="",X61="DNC")),"",IF(X61="SDQ",AB$74,IF(X61="DNF",999,(X61+(5*Y61)+(Z61*10)-(AA61*5)))))</f>
        <v>71.44</v>
      </c>
      <c r="AC61" s="57">
        <f>IF(AB61="",Default_Rank_Score,RANK(AB61,AB$4:AB$64,1))</f>
        <v>55</v>
      </c>
      <c r="AD61" s="51">
        <v>46.57</v>
      </c>
      <c r="AE61" s="5">
        <v>4</v>
      </c>
      <c r="AF61" s="31"/>
      <c r="AG61" s="31"/>
      <c r="AH61" s="38">
        <f>IF((OR(AD61="",AD61="DNC")),"",IF(AD61="SDQ",AH$74,IF(AD61="DNF",999,(AD61+(5*AE61)+(AF61*10)-(AG61*5)))))</f>
        <v>66.569999999999993</v>
      </c>
      <c r="AI61" s="57">
        <f>IF(AH61="",Default_Rank_Score,RANK(AH61,AH$4:AH$64,1))</f>
        <v>56</v>
      </c>
      <c r="AJ61" s="51">
        <v>49.01</v>
      </c>
      <c r="AK61" s="5">
        <v>2</v>
      </c>
      <c r="AL61" s="31"/>
      <c r="AM61" s="31"/>
      <c r="AN61" s="38">
        <f>IF((OR(AJ61="",AJ61="DNC")),"",IF(AJ61="SDQ",AN$74,IF(AJ61="DNF",999,(AJ61+(5*AK61)+(AL61*10)-(AM61*5)))))</f>
        <v>59.01</v>
      </c>
      <c r="AO61" s="11">
        <f>IF(AN61="",Default_Rank_Score,RANK(AN61,AN$4:AN$64,1))</f>
        <v>47</v>
      </c>
      <c r="AP61" s="51">
        <v>39.200000000000003</v>
      </c>
      <c r="AQ61" s="5">
        <v>2</v>
      </c>
      <c r="AR61" s="31"/>
      <c r="AS61" s="31"/>
      <c r="AT61" s="38">
        <f>IF((OR(AP61="",AP61="DNC")),"",IF(AP61="SDQ",AT$74,IF(AP61="DNF",999,(AP61+(5*AQ61)+(AR61*10)-(AS61*5)))))</f>
        <v>49.2</v>
      </c>
      <c r="AU61" s="11">
        <f>IF(AT61="",Default_Rank_Score,RANK(AT61,AT$4:AT$64,1))</f>
        <v>48</v>
      </c>
      <c r="AV61" s="51">
        <v>46.45</v>
      </c>
      <c r="AW61" s="5">
        <v>6</v>
      </c>
      <c r="AX61" s="31"/>
      <c r="AY61" s="31"/>
      <c r="AZ61" s="38">
        <f>IF((OR(AV61="",AV61="DNC")),"",IF(AV61="SDQ",AZ$74,IF(AV61="DNF",999,(AV61+(5*AW61)+(AX61*10)-(AY61*5)))))</f>
        <v>76.45</v>
      </c>
      <c r="BA61" s="11">
        <f>IF(AZ61="",Default_Rank_Score,RANK(AZ61,AZ$4:AZ$64,1))</f>
        <v>55</v>
      </c>
      <c r="BB61" s="51">
        <v>33.21</v>
      </c>
      <c r="BC61" s="5">
        <v>3</v>
      </c>
      <c r="BD61" s="31"/>
      <c r="BE61" s="31"/>
      <c r="BF61" s="38">
        <f>IF((OR(BB61="",BB61="DNC")),"",IF(BB61="SDQ",BF$74,IF(BB61="DNF",999,(BB61+(5*BC61)+(BD61*10)-(BE61*5)))))</f>
        <v>48.21</v>
      </c>
      <c r="BG61" s="11">
        <f>IF(BF61="",Default_Rank_Score,RANK(BF61,BF$4:BF$64,1))</f>
        <v>53</v>
      </c>
      <c r="BH61" s="51">
        <v>43.65</v>
      </c>
      <c r="BI61" s="5">
        <v>2</v>
      </c>
      <c r="BJ61" s="31"/>
      <c r="BK61" s="31"/>
      <c r="BL61" s="38">
        <f>IF((OR(BH61="",BH61="DNC")),"",IF(BH61="SDQ",BL$74,IF(BH61="DNF",999,(BH61+(5*BI61)+(BJ61*10)-(BK61*5)))))</f>
        <v>53.65</v>
      </c>
      <c r="BM61" s="11">
        <f>IF(BL61="",Default_Rank_Score,RANK(BL61,BL$4:BL$64,1))</f>
        <v>51</v>
      </c>
      <c r="BN61" s="51">
        <v>44.61</v>
      </c>
      <c r="BO61" s="5">
        <v>1</v>
      </c>
      <c r="BP61" s="31"/>
      <c r="BQ61" s="31"/>
      <c r="BR61" s="38">
        <f>IF((OR(BN61="",BN61="DNC")),"",IF(BN61="SDQ",BR$74,IF(BN61="DNF",999,(BN61+(5*BO61)+(BP61*10)-(BQ61*5)))))</f>
        <v>49.61</v>
      </c>
      <c r="BS61" s="11">
        <f>IF(BR61="",Default_Rank_Score,RANK(BR61,BR$4:BR$64,1))</f>
        <v>45</v>
      </c>
    </row>
    <row r="62" spans="1:71" s="10" customFormat="1" x14ac:dyDescent="0.2">
      <c r="A62" s="61" t="s">
        <v>134</v>
      </c>
      <c r="B62" s="2"/>
      <c r="C62" s="1"/>
      <c r="D62" s="5">
        <v>3</v>
      </c>
      <c r="E62" s="6" t="s">
        <v>135</v>
      </c>
      <c r="F62" s="5"/>
      <c r="G62" s="66">
        <f>RANK(K62,K$4:K$64,1)</f>
        <v>58</v>
      </c>
      <c r="H62" s="66">
        <f>Q62+W62+AC62+AI62+AO62</f>
        <v>270</v>
      </c>
      <c r="I62" s="66">
        <f>IF(M62=0,1,0)+IF(S62=0,1,0)+IF(Y62=0,1,0)+IF(AE62=0,1,0)+IF(AK62=0,1,0)+IF(AQ62=0,1,0)+IF(AW62=0,1,0)+IF(BC62=0,1,0)+IF(BI62=0,1,0)+IF(BO62=0,1,0)</f>
        <v>1</v>
      </c>
      <c r="J62" s="66">
        <f>M62+S62+Y62+AE62+AK62+AQ62+AW62+BC62+BI62+BO62</f>
        <v>51</v>
      </c>
      <c r="K62" s="67">
        <f>P62+V62+AB62+AH62+AN62+AT62+AZ62+BF62+BL62+BR62</f>
        <v>1594.6399999999999</v>
      </c>
      <c r="L62" s="51">
        <v>41.36</v>
      </c>
      <c r="M62" s="5">
        <v>3</v>
      </c>
      <c r="N62" s="31"/>
      <c r="O62" s="31"/>
      <c r="P62" s="38">
        <f>IF((OR(L62="",L62="DNC")),"",IF(L62="SDQ",P$74,IF(L62="DNF",999,(L62+(5*M62)+(N62*10)-(O62*5)))))</f>
        <v>56.36</v>
      </c>
      <c r="Q62" s="55">
        <f>IF(P62="",Default_Rank_Score,RANK(P62,P$4:P$64,1))</f>
        <v>50</v>
      </c>
      <c r="R62" s="51">
        <v>44.43</v>
      </c>
      <c r="S62" s="5">
        <v>0</v>
      </c>
      <c r="T62" s="31"/>
      <c r="U62" s="31"/>
      <c r="V62" s="38">
        <f>IF((OR(R62="",R62="DNC")),"",IF(R62="SDQ",V$74,IF(R62="DNF",999,(R62+(5*S62)+(T62*10)-(U62*5)))))</f>
        <v>44.43</v>
      </c>
      <c r="W62" s="57">
        <f>IF(V62="",Default_Rank_Score,RANK(V62,V$4:V$64,1))</f>
        <v>56</v>
      </c>
      <c r="X62" s="51">
        <v>47.97</v>
      </c>
      <c r="Y62" s="5">
        <v>2</v>
      </c>
      <c r="Z62" s="31"/>
      <c r="AA62" s="31"/>
      <c r="AB62" s="38">
        <f>IF((OR(X62="",X62="DNC")),"",IF(X62="SDQ",AB$74,IF(X62="DNF",999,(X62+(5*Y62)+(Z62*10)-(AA62*5)))))</f>
        <v>57.97</v>
      </c>
      <c r="AC62" s="57">
        <f>IF(AB62="",Default_Rank_Score,RANK(AB62,AB$4:AB$64,1))</f>
        <v>51</v>
      </c>
      <c r="AD62" s="51" t="s">
        <v>141</v>
      </c>
      <c r="AE62" s="5">
        <v>22</v>
      </c>
      <c r="AF62" s="31"/>
      <c r="AG62" s="31"/>
      <c r="AH62" s="38">
        <f>IF((OR(AD62="",AD62="DNC")),"",IF(AD62="SDQ",AH$74,IF(AD62="DNF",999,(AD62+(5*AE62)+(AF62*10)-(AG62*5)))))</f>
        <v>999</v>
      </c>
      <c r="AI62" s="57">
        <f>IF(AH62="",Default_Rank_Score,RANK(AH62,AH$4:AH$64,1))</f>
        <v>58</v>
      </c>
      <c r="AJ62" s="51">
        <v>57.54</v>
      </c>
      <c r="AK62" s="5">
        <v>3</v>
      </c>
      <c r="AL62" s="31">
        <v>1</v>
      </c>
      <c r="AM62" s="31"/>
      <c r="AN62" s="38">
        <f>IF((OR(AJ62="",AJ62="DNC")),"",IF(AJ62="SDQ",AN$74,IF(AJ62="DNF",999,(AJ62+(5*AK62)+(AL62*10)-(AM62*5)))))</f>
        <v>82.539999999999992</v>
      </c>
      <c r="AO62" s="11">
        <f>IF(AN62="",Default_Rank_Score,RANK(AN62,AN$4:AN$64,1))</f>
        <v>55</v>
      </c>
      <c r="AP62" s="51">
        <v>39.53</v>
      </c>
      <c r="AQ62" s="5">
        <v>6</v>
      </c>
      <c r="AR62" s="31"/>
      <c r="AS62" s="31"/>
      <c r="AT62" s="38">
        <f>IF((OR(AP62="",AP62="DNC")),"",IF(AP62="SDQ",AT$74,IF(AP62="DNF",999,(AP62+(5*AQ62)+(AR62*10)-(AS62*5)))))</f>
        <v>69.53</v>
      </c>
      <c r="AU62" s="11">
        <f>IF(AT62="",Default_Rank_Score,RANK(AT62,AT$4:AT$64,1))</f>
        <v>55</v>
      </c>
      <c r="AV62" s="51">
        <v>56.55</v>
      </c>
      <c r="AW62" s="5">
        <v>8</v>
      </c>
      <c r="AX62" s="31"/>
      <c r="AY62" s="31"/>
      <c r="AZ62" s="38">
        <f>IF((OR(AV62="",AV62="DNC")),"",IF(AV62="SDQ",AZ$74,IF(AV62="DNF",999,(AV62+(5*AW62)+(AX62*10)-(AY62*5)))))</f>
        <v>96.55</v>
      </c>
      <c r="BA62" s="11">
        <f>IF(AZ62="",Default_Rank_Score,RANK(AZ62,AZ$4:AZ$64,1))</f>
        <v>59</v>
      </c>
      <c r="BB62" s="51">
        <v>35.31</v>
      </c>
      <c r="BC62" s="5">
        <v>2</v>
      </c>
      <c r="BD62" s="31"/>
      <c r="BE62" s="31"/>
      <c r="BF62" s="38">
        <f>IF((OR(BB62="",BB62="DNC")),"",IF(BB62="SDQ",BF$74,IF(BB62="DNF",999,(BB62+(5*BC62)+(BD62*10)-(BE62*5)))))</f>
        <v>45.31</v>
      </c>
      <c r="BG62" s="11">
        <f>IF(BF62="",Default_Rank_Score,RANK(BF62,BF$4:BF$64,1))</f>
        <v>50</v>
      </c>
      <c r="BH62" s="51">
        <v>45.78</v>
      </c>
      <c r="BI62" s="5">
        <v>4</v>
      </c>
      <c r="BJ62" s="31"/>
      <c r="BK62" s="31"/>
      <c r="BL62" s="38">
        <f>IF((OR(BH62="",BH62="DNC")),"",IF(BH62="SDQ",BL$74,IF(BH62="DNF",999,(BH62+(5*BI62)+(BJ62*10)-(BK62*5)))))</f>
        <v>65.78</v>
      </c>
      <c r="BM62" s="11">
        <f>IF(BL62="",Default_Rank_Score,RANK(BL62,BL$4:BL$64,1))</f>
        <v>52</v>
      </c>
      <c r="BN62" s="51">
        <v>72.17</v>
      </c>
      <c r="BO62" s="5">
        <v>1</v>
      </c>
      <c r="BP62" s="31"/>
      <c r="BQ62" s="31"/>
      <c r="BR62" s="38">
        <f>IF((OR(BN62="",BN62="DNC")),"",IF(BN62="SDQ",BR$74,IF(BN62="DNF",999,(BN62+(5*BO62)+(BP62*10)-(BQ62*5)))))</f>
        <v>77.17</v>
      </c>
      <c r="BS62" s="11">
        <f>IF(BR62="",Default_Rank_Score,RANK(BR62,BR$4:BR$64,1))</f>
        <v>58</v>
      </c>
    </row>
    <row r="63" spans="1:71" s="10" customFormat="1" x14ac:dyDescent="0.2">
      <c r="A63" s="61" t="s">
        <v>119</v>
      </c>
      <c r="B63" s="2"/>
      <c r="C63" s="1"/>
      <c r="D63" s="5">
        <v>2</v>
      </c>
      <c r="E63" s="6" t="s">
        <v>106</v>
      </c>
      <c r="F63" s="5"/>
      <c r="G63" s="66">
        <f>RANK(K63,K$4:K$64,1)</f>
        <v>55</v>
      </c>
      <c r="H63" s="66">
        <f>Q63+W63+AC63+AI63+AO63</f>
        <v>277</v>
      </c>
      <c r="I63" s="66">
        <f>IF(M63=0,1,0)+IF(S63=0,1,0)+IF(Y63=0,1,0)+IF(AE63=0,1,0)+IF(AK63=0,1,0)+IF(AQ63=0,1,0)+IF(AW63=0,1,0)+IF(BC63=0,1,0)+IF(BI63=0,1,0)+IF(BO63=0,1,0)</f>
        <v>0</v>
      </c>
      <c r="J63" s="66">
        <f>M63+S63+Y63+AE63+AK63+AQ63+AW63+BC63+BI63+BO63</f>
        <v>43</v>
      </c>
      <c r="K63" s="67">
        <f>P63+V63+AB63+AH63+AN63+AT63+AZ63+BF63+BL63+BR63</f>
        <v>665.06999999999994</v>
      </c>
      <c r="L63" s="51">
        <v>55.71</v>
      </c>
      <c r="M63" s="5">
        <v>5</v>
      </c>
      <c r="N63" s="31"/>
      <c r="O63" s="31"/>
      <c r="P63" s="38">
        <f>IF((OR(L63="",L63="DNC")),"",IF(L63="SDQ",P$74,IF(L63="DNF",999,(L63+(5*M63)+(N63*10)-(O63*5)))))</f>
        <v>80.710000000000008</v>
      </c>
      <c r="Q63" s="55">
        <f>IF(P63="",Default_Rank_Score,RANK(P63,P$4:P$64,1))</f>
        <v>57</v>
      </c>
      <c r="R63" s="51">
        <v>31.2</v>
      </c>
      <c r="S63" s="5">
        <v>3</v>
      </c>
      <c r="T63" s="31"/>
      <c r="U63" s="31"/>
      <c r="V63" s="38">
        <f>IF((OR(R63="",R63="DNC")),"",IF(R63="SDQ",V$74,IF(R63="DNF",999,(R63+(5*S63)+(T63*10)-(U63*5)))))</f>
        <v>46.2</v>
      </c>
      <c r="W63" s="57">
        <f>IF(V63="",Default_Rank_Score,RANK(V63,V$4:V$64,1))</f>
        <v>57</v>
      </c>
      <c r="X63" s="51">
        <v>42.42</v>
      </c>
      <c r="Y63" s="5">
        <v>5</v>
      </c>
      <c r="Z63" s="31"/>
      <c r="AA63" s="31"/>
      <c r="AB63" s="38">
        <f>IF((OR(X63="",X63="DNC")),"",IF(X63="SDQ",AB$74,IF(X63="DNF",999,(X63+(5*Y63)+(Z63*10)-(AA63*5)))))</f>
        <v>67.42</v>
      </c>
      <c r="AC63" s="57">
        <f>IF(AB63="",Default_Rank_Score,RANK(AB63,AB$4:AB$64,1))</f>
        <v>54</v>
      </c>
      <c r="AD63" s="51">
        <v>39.659999999999997</v>
      </c>
      <c r="AE63" s="5">
        <v>5</v>
      </c>
      <c r="AF63" s="31"/>
      <c r="AG63" s="31"/>
      <c r="AH63" s="38">
        <f>IF((OR(AD63="",AD63="DNC")),"",IF(AD63="SDQ",AH$74,IF(AD63="DNF",999,(AD63+(5*AE63)+(AF63*10)-(AG63*5)))))</f>
        <v>64.66</v>
      </c>
      <c r="AI63" s="57">
        <f>IF(AH63="",Default_Rank_Score,RANK(AH63,AH$4:AH$64,1))</f>
        <v>53</v>
      </c>
      <c r="AJ63" s="51">
        <v>67.2</v>
      </c>
      <c r="AK63" s="5">
        <v>4</v>
      </c>
      <c r="AL63" s="31"/>
      <c r="AM63" s="31"/>
      <c r="AN63" s="38">
        <f>IF((OR(AJ63="",AJ63="DNC")),"",IF(AJ63="SDQ",AN$74,IF(AJ63="DNF",999,(AJ63+(5*AK63)+(AL63*10)-(AM63*5)))))</f>
        <v>87.2</v>
      </c>
      <c r="AO63" s="11">
        <f>IF(AN63="",Default_Rank_Score,RANK(AN63,AN$4:AN$64,1))</f>
        <v>56</v>
      </c>
      <c r="AP63" s="51">
        <v>47.29</v>
      </c>
      <c r="AQ63" s="5">
        <v>3</v>
      </c>
      <c r="AR63" s="31"/>
      <c r="AS63" s="31"/>
      <c r="AT63" s="38">
        <f>IF((OR(AP63="",AP63="DNC")),"",IF(AP63="SDQ",AT$74,IF(AP63="DNF",999,(AP63+(5*AQ63)+(AR63*10)-(AS63*5)))))</f>
        <v>62.29</v>
      </c>
      <c r="AU63" s="11">
        <f>IF(AT63="",Default_Rank_Score,RANK(AT63,AT$4:AT$64,1))</f>
        <v>54</v>
      </c>
      <c r="AV63" s="51">
        <v>37.03</v>
      </c>
      <c r="AW63" s="5">
        <v>6</v>
      </c>
      <c r="AX63" s="31"/>
      <c r="AY63" s="31"/>
      <c r="AZ63" s="38">
        <f>IF((OR(AV63="",AV63="DNC")),"",IF(AV63="SDQ",AZ$74,IF(AV63="DNF",999,(AV63+(5*AW63)+(AX63*10)-(AY63*5)))))</f>
        <v>67.03</v>
      </c>
      <c r="BA63" s="11">
        <f>IF(AZ63="",Default_Rank_Score,RANK(AZ63,AZ$4:AZ$64,1))</f>
        <v>51</v>
      </c>
      <c r="BB63" s="51">
        <v>37.520000000000003</v>
      </c>
      <c r="BC63" s="5">
        <v>3</v>
      </c>
      <c r="BD63" s="31"/>
      <c r="BE63" s="31"/>
      <c r="BF63" s="38">
        <f>IF((OR(BB63="",BB63="DNC")),"",IF(BB63="SDQ",BF$74,IF(BB63="DNF",999,(BB63+(5*BC63)+(BD63*10)-(BE63*5)))))</f>
        <v>52.52</v>
      </c>
      <c r="BG63" s="11">
        <f>IF(BF63="",Default_Rank_Score,RANK(BF63,BF$4:BF$64,1))</f>
        <v>54</v>
      </c>
      <c r="BH63" s="51">
        <v>44.03</v>
      </c>
      <c r="BI63" s="5">
        <v>5</v>
      </c>
      <c r="BJ63" s="31"/>
      <c r="BK63" s="31"/>
      <c r="BL63" s="38">
        <f>IF((OR(BH63="",BH63="DNC")),"",IF(BH63="SDQ",BL$74,IF(BH63="DNF",999,(BH63+(5*BI63)+(BJ63*10)-(BK63*5)))))</f>
        <v>69.03</v>
      </c>
      <c r="BM63" s="11">
        <f>IF(BL63="",Default_Rank_Score,RANK(BL63,BL$4:BL$64,1))</f>
        <v>55</v>
      </c>
      <c r="BN63" s="51">
        <v>48.01</v>
      </c>
      <c r="BO63" s="5">
        <v>4</v>
      </c>
      <c r="BP63" s="31"/>
      <c r="BQ63" s="31"/>
      <c r="BR63" s="38">
        <f>IF((OR(BN63="",BN63="DNC")),"",IF(BN63="SDQ",BR$74,IF(BN63="DNF",999,(BN63+(5*BO63)+(BP63*10)-(BQ63*5)))))</f>
        <v>68.009999999999991</v>
      </c>
      <c r="BS63" s="11">
        <f>IF(BR63="",Default_Rank_Score,RANK(BR63,BR$4:BR$64,1))</f>
        <v>55</v>
      </c>
    </row>
    <row r="64" spans="1:71" s="26" customFormat="1" ht="13.5" thickBot="1" x14ac:dyDescent="0.25">
      <c r="A64" s="39" t="s">
        <v>25</v>
      </c>
      <c r="B64" s="40"/>
      <c r="C64" s="40"/>
      <c r="D64" s="42"/>
      <c r="E64" s="41"/>
      <c r="F64" s="42"/>
      <c r="G64" s="43"/>
      <c r="H64" s="43"/>
      <c r="I64" s="43"/>
      <c r="J64" s="43"/>
      <c r="K64" s="46"/>
      <c r="L64" s="52"/>
      <c r="M64" s="43"/>
      <c r="N64" s="43"/>
      <c r="O64" s="43"/>
      <c r="P64" s="44"/>
      <c r="Q64" s="56"/>
      <c r="R64" s="52"/>
      <c r="S64" s="43"/>
      <c r="T64" s="43"/>
      <c r="U64" s="43"/>
      <c r="V64" s="44"/>
      <c r="W64" s="56"/>
      <c r="X64" s="52"/>
      <c r="Y64" s="43"/>
      <c r="Z64" s="43"/>
      <c r="AA64" s="43"/>
      <c r="AB64" s="44"/>
      <c r="AC64" s="56"/>
      <c r="AD64" s="52"/>
      <c r="AE64" s="43"/>
      <c r="AF64" s="43"/>
      <c r="AG64" s="43"/>
      <c r="AH64" s="44"/>
      <c r="AI64" s="56"/>
      <c r="AJ64" s="52"/>
      <c r="AK64" s="43"/>
      <c r="AL64" s="43"/>
      <c r="AM64" s="43"/>
      <c r="AN64" s="44"/>
      <c r="AO64" s="25"/>
      <c r="AP64" s="52"/>
      <c r="AQ64" s="43"/>
      <c r="AR64" s="43"/>
      <c r="AS64" s="43"/>
      <c r="AT64" s="44"/>
      <c r="AU64" s="25"/>
      <c r="AV64" s="52"/>
      <c r="AW64" s="43"/>
      <c r="AX64" s="43"/>
      <c r="AY64" s="43"/>
      <c r="AZ64" s="44"/>
      <c r="BA64" s="25"/>
      <c r="BB64" s="52"/>
      <c r="BC64" s="43"/>
      <c r="BD64" s="43"/>
      <c r="BE64" s="43"/>
      <c r="BF64" s="44"/>
      <c r="BG64" s="25"/>
      <c r="BH64" s="52"/>
      <c r="BI64" s="43"/>
      <c r="BJ64" s="43"/>
      <c r="BK64" s="43"/>
      <c r="BL64" s="44"/>
      <c r="BM64" s="25"/>
      <c r="BN64" s="52"/>
      <c r="BO64" s="43"/>
      <c r="BP64" s="43"/>
      <c r="BQ64" s="43"/>
      <c r="BR64" s="44"/>
      <c r="BS64" s="25"/>
    </row>
    <row r="65" spans="1:71" s="16" customFormat="1" hidden="1" x14ac:dyDescent="0.2">
      <c r="A65" s="16" t="s">
        <v>26</v>
      </c>
      <c r="D65" s="4"/>
      <c r="E65" s="12"/>
      <c r="F65" s="4"/>
      <c r="G65" s="14"/>
      <c r="H65" s="14"/>
      <c r="I65" s="14"/>
      <c r="J65" s="14"/>
      <c r="K65" s="14"/>
      <c r="L65" s="15">
        <v>200</v>
      </c>
      <c r="M65" s="14"/>
      <c r="N65" s="14"/>
      <c r="O65" s="14"/>
      <c r="P65" s="15"/>
      <c r="Q65" s="14"/>
      <c r="R65" s="15">
        <v>200</v>
      </c>
      <c r="S65" s="14"/>
      <c r="T65" s="14"/>
      <c r="U65" s="14"/>
      <c r="V65" s="15"/>
      <c r="W65" s="14"/>
      <c r="X65" s="15">
        <v>200</v>
      </c>
      <c r="Y65" s="14"/>
      <c r="Z65" s="14"/>
      <c r="AA65" s="14"/>
      <c r="AB65" s="15"/>
      <c r="AC65" s="14"/>
      <c r="AD65" s="15">
        <v>200</v>
      </c>
      <c r="AE65" s="14"/>
      <c r="AF65" s="14"/>
      <c r="AG65" s="14"/>
      <c r="AH65" s="15"/>
      <c r="AI65" s="14"/>
      <c r="AJ65" s="15">
        <v>200</v>
      </c>
      <c r="AK65" s="14"/>
      <c r="AL65" s="14"/>
      <c r="AM65" s="14"/>
      <c r="AN65" s="15"/>
      <c r="AO65" s="14"/>
      <c r="AP65" s="15">
        <v>200</v>
      </c>
      <c r="AQ65" s="14"/>
      <c r="AR65" s="14"/>
      <c r="AS65" s="14"/>
      <c r="AT65" s="15"/>
      <c r="AU65" s="14"/>
      <c r="AV65" s="15">
        <v>200</v>
      </c>
      <c r="AW65" s="14"/>
      <c r="AX65" s="14"/>
      <c r="AY65" s="14"/>
      <c r="AZ65" s="15"/>
      <c r="BA65" s="14"/>
      <c r="BB65" s="15">
        <v>200</v>
      </c>
      <c r="BC65" s="14"/>
      <c r="BD65" s="14"/>
      <c r="BE65" s="14"/>
      <c r="BF65" s="15"/>
      <c r="BG65" s="14"/>
      <c r="BH65" s="15">
        <v>200</v>
      </c>
      <c r="BI65" s="14"/>
      <c r="BJ65" s="14"/>
      <c r="BK65" s="14"/>
      <c r="BL65" s="15"/>
      <c r="BM65" s="14"/>
      <c r="BN65" s="15">
        <v>200</v>
      </c>
      <c r="BO65" s="14"/>
      <c r="BP65" s="14"/>
      <c r="BQ65" s="14"/>
      <c r="BR65" s="15"/>
      <c r="BS65" s="14"/>
    </row>
    <row r="66" spans="1:71" s="16" customFormat="1" hidden="1" x14ac:dyDescent="0.2">
      <c r="A66" s="3" t="s">
        <v>27</v>
      </c>
      <c r="B66" s="3"/>
      <c r="C66" s="3"/>
      <c r="D66" s="4"/>
      <c r="E66" s="12"/>
      <c r="F66" s="4"/>
      <c r="G66" s="14"/>
      <c r="H66" s="14"/>
      <c r="I66" s="14"/>
      <c r="J66" s="14"/>
      <c r="K66" s="14"/>
      <c r="L66" s="15">
        <v>20</v>
      </c>
      <c r="M66" s="14"/>
      <c r="N66" s="14"/>
      <c r="O66" s="14"/>
      <c r="P66" s="15"/>
      <c r="Q66" s="14"/>
      <c r="R66" s="15">
        <v>20</v>
      </c>
      <c r="S66" s="14"/>
      <c r="T66" s="14"/>
      <c r="U66" s="14"/>
      <c r="V66" s="15"/>
      <c r="W66" s="14"/>
      <c r="X66" s="15">
        <v>20</v>
      </c>
      <c r="Y66" s="14"/>
      <c r="Z66" s="14"/>
      <c r="AA66" s="14"/>
      <c r="AB66" s="15"/>
      <c r="AC66" s="14"/>
      <c r="AD66" s="15">
        <v>20</v>
      </c>
      <c r="AE66" s="14"/>
      <c r="AF66" s="14"/>
      <c r="AG66" s="14"/>
      <c r="AH66" s="15"/>
      <c r="AI66" s="14"/>
      <c r="AJ66" s="15">
        <v>20</v>
      </c>
      <c r="AK66" s="14"/>
      <c r="AL66" s="14"/>
      <c r="AM66" s="14"/>
      <c r="AN66" s="15"/>
      <c r="AO66" s="14"/>
      <c r="AP66" s="15">
        <v>20</v>
      </c>
      <c r="AQ66" s="14"/>
      <c r="AR66" s="14"/>
      <c r="AS66" s="14"/>
      <c r="AT66" s="15"/>
      <c r="AU66" s="14"/>
      <c r="AV66" s="15">
        <v>20</v>
      </c>
      <c r="AW66" s="14"/>
      <c r="AX66" s="14"/>
      <c r="AY66" s="14"/>
      <c r="AZ66" s="15"/>
      <c r="BA66" s="14"/>
      <c r="BB66" s="15">
        <v>20</v>
      </c>
      <c r="BC66" s="14"/>
      <c r="BD66" s="14"/>
      <c r="BE66" s="14"/>
      <c r="BF66" s="15"/>
      <c r="BG66" s="14"/>
      <c r="BH66" s="15">
        <v>20</v>
      </c>
      <c r="BI66" s="14"/>
      <c r="BJ66" s="14"/>
      <c r="BK66" s="14"/>
      <c r="BL66" s="15"/>
      <c r="BM66" s="14"/>
      <c r="BN66" s="15">
        <v>20</v>
      </c>
      <c r="BO66" s="14"/>
      <c r="BP66" s="14"/>
      <c r="BQ66" s="14"/>
      <c r="BR66" s="15"/>
      <c r="BS66" s="14"/>
    </row>
    <row r="67" spans="1:71" s="16" customFormat="1" hidden="1" x14ac:dyDescent="0.2">
      <c r="A67" s="3" t="s">
        <v>28</v>
      </c>
      <c r="B67" s="3"/>
      <c r="C67" s="3"/>
      <c r="D67" s="4"/>
      <c r="E67" s="12"/>
      <c r="F67" s="4"/>
      <c r="G67" s="14"/>
      <c r="H67" s="14"/>
      <c r="I67" s="14"/>
      <c r="J67" s="14"/>
      <c r="K67" s="14"/>
      <c r="L67" s="15">
        <f>MIN(L4:L64)</f>
        <v>12.89</v>
      </c>
      <c r="M67" s="14"/>
      <c r="N67" s="14"/>
      <c r="O67" s="14"/>
      <c r="P67" s="15">
        <f>MIN(P4:P64)</f>
        <v>15.29</v>
      </c>
      <c r="Q67" s="14"/>
      <c r="R67" s="15">
        <f>MIN(R4:R64)</f>
        <v>10.41</v>
      </c>
      <c r="S67" s="14"/>
      <c r="T67" s="14"/>
      <c r="U67" s="14"/>
      <c r="V67" s="15">
        <f>MIN(V4:V64)</f>
        <v>10.41</v>
      </c>
      <c r="W67" s="14"/>
      <c r="X67" s="15">
        <f>MIN(X4:X64)</f>
        <v>18.579999999999998</v>
      </c>
      <c r="Y67" s="14"/>
      <c r="Z67" s="14"/>
      <c r="AA67" s="14"/>
      <c r="AB67" s="15">
        <f>MIN(AB4:AB64)</f>
        <v>18.91</v>
      </c>
      <c r="AC67" s="14"/>
      <c r="AD67" s="15">
        <f>MIN(AD4:AD64)</f>
        <v>15.41</v>
      </c>
      <c r="AE67" s="14"/>
      <c r="AF67" s="14"/>
      <c r="AG67" s="14"/>
      <c r="AH67" s="15">
        <f>MIN(AH4:AH64)</f>
        <v>15.41</v>
      </c>
      <c r="AI67" s="14"/>
      <c r="AJ67" s="15">
        <f>MIN(AJ4:AJ64)</f>
        <v>23.49</v>
      </c>
      <c r="AK67" s="14"/>
      <c r="AL67" s="14"/>
      <c r="AM67" s="14"/>
      <c r="AN67" s="15">
        <f>MIN(AN4:AN64)</f>
        <v>24.25</v>
      </c>
      <c r="AO67" s="14"/>
      <c r="AP67" s="15">
        <f>MIN(AP4:AP64)</f>
        <v>13.59</v>
      </c>
      <c r="AQ67" s="14"/>
      <c r="AR67" s="14"/>
      <c r="AS67" s="14"/>
      <c r="AT67" s="15">
        <f>MIN(AT4:AT64)</f>
        <v>17.11</v>
      </c>
      <c r="AU67" s="14"/>
      <c r="AV67" s="15">
        <f>MIN(AV4:AV64)</f>
        <v>12.51</v>
      </c>
      <c r="AW67" s="14"/>
      <c r="AX67" s="14"/>
      <c r="AY67" s="14"/>
      <c r="AZ67" s="15">
        <f>MIN(AZ4:AZ64)</f>
        <v>23.98</v>
      </c>
      <c r="BA67" s="14"/>
      <c r="BB67" s="15">
        <f>MIN(BB4:BB64)</f>
        <v>10.55</v>
      </c>
      <c r="BC67" s="14"/>
      <c r="BD67" s="14"/>
      <c r="BE67" s="14"/>
      <c r="BF67" s="15">
        <f>MIN(BF4:BF64)</f>
        <v>14.95</v>
      </c>
      <c r="BG67" s="14"/>
      <c r="BH67" s="15">
        <f>MIN(BH4:BH64)</f>
        <v>13.85</v>
      </c>
      <c r="BI67" s="14"/>
      <c r="BJ67" s="14"/>
      <c r="BK67" s="14"/>
      <c r="BL67" s="15">
        <f>MIN(BL4:BL64)</f>
        <v>18.87</v>
      </c>
      <c r="BM67" s="14"/>
      <c r="BN67" s="15">
        <f>MIN(BN4:BN64)</f>
        <v>17.32</v>
      </c>
      <c r="BO67" s="14"/>
      <c r="BP67" s="14"/>
      <c r="BQ67" s="14"/>
      <c r="BR67" s="15">
        <f>MIN(BR4:BR64)</f>
        <v>17.32</v>
      </c>
      <c r="BS67" s="14"/>
    </row>
    <row r="68" spans="1:71" s="16" customFormat="1" hidden="1" x14ac:dyDescent="0.2">
      <c r="A68" s="3" t="s">
        <v>29</v>
      </c>
      <c r="B68" s="3"/>
      <c r="C68" s="3"/>
      <c r="D68" s="4"/>
      <c r="E68" s="12"/>
      <c r="F68" s="4"/>
      <c r="G68" s="14"/>
      <c r="H68" s="14"/>
      <c r="I68" s="14"/>
      <c r="J68" s="14"/>
      <c r="K68" s="14"/>
      <c r="L68" s="15">
        <f>MAX(L4:L64)</f>
        <v>90.32</v>
      </c>
      <c r="M68" s="14"/>
      <c r="N68" s="14"/>
      <c r="O68" s="14"/>
      <c r="P68" s="15">
        <f>MAX(P4:P64)</f>
        <v>90.32</v>
      </c>
      <c r="Q68" s="14"/>
      <c r="R68" s="15">
        <f>MAX(R4:R64)</f>
        <v>56.16</v>
      </c>
      <c r="S68" s="14"/>
      <c r="T68" s="14"/>
      <c r="U68" s="14"/>
      <c r="V68" s="15">
        <f>MAX(V4:V64)</f>
        <v>150</v>
      </c>
      <c r="W68" s="14"/>
      <c r="X68" s="15">
        <f>MAX(X4:X64)</f>
        <v>92.06</v>
      </c>
      <c r="Y68" s="14"/>
      <c r="Z68" s="14"/>
      <c r="AA68" s="14"/>
      <c r="AB68" s="15">
        <f>MAX(AB4:AB64)</f>
        <v>999</v>
      </c>
      <c r="AC68" s="14"/>
      <c r="AD68" s="15">
        <f>MAX(AD4:AD64)</f>
        <v>79.91</v>
      </c>
      <c r="AE68" s="14"/>
      <c r="AF68" s="14"/>
      <c r="AG68" s="14"/>
      <c r="AH68" s="15">
        <f>MAX(AH4:AH64)</f>
        <v>999</v>
      </c>
      <c r="AI68" s="14"/>
      <c r="AJ68" s="15">
        <f>MAX(AJ4:AJ64)</f>
        <v>96.4</v>
      </c>
      <c r="AK68" s="14"/>
      <c r="AL68" s="14"/>
      <c r="AM68" s="14"/>
      <c r="AN68" s="15">
        <f>MAX(AN4:AN64)</f>
        <v>999</v>
      </c>
      <c r="AO68" s="14"/>
      <c r="AP68" s="15">
        <f>MAX(AP4:AP64)</f>
        <v>97.63</v>
      </c>
      <c r="AQ68" s="14"/>
      <c r="AR68" s="14"/>
      <c r="AS68" s="14"/>
      <c r="AT68" s="15">
        <f>MAX(AT4:AT64)</f>
        <v>999</v>
      </c>
      <c r="AU68" s="14"/>
      <c r="AV68" s="15">
        <f>MAX(AV4:AV64)</f>
        <v>80.569999999999993</v>
      </c>
      <c r="AW68" s="14"/>
      <c r="AX68" s="14"/>
      <c r="AY68" s="14"/>
      <c r="AZ68" s="15">
        <f>MAX(AZ4:AZ64)</f>
        <v>96.55</v>
      </c>
      <c r="BA68" s="14"/>
      <c r="BB68" s="15">
        <f>MAX(BB4:BB64)</f>
        <v>66.84</v>
      </c>
      <c r="BC68" s="14"/>
      <c r="BD68" s="14"/>
      <c r="BE68" s="14"/>
      <c r="BF68" s="15">
        <f>MAX(BF4:BF64)</f>
        <v>71.289999999999992</v>
      </c>
      <c r="BG68" s="14"/>
      <c r="BH68" s="15">
        <f>MAX(BH4:BH64)</f>
        <v>82.71</v>
      </c>
      <c r="BI68" s="14"/>
      <c r="BJ68" s="14"/>
      <c r="BK68" s="14"/>
      <c r="BL68" s="15">
        <f>MAX(BL4:BL64)</f>
        <v>82.71</v>
      </c>
      <c r="BM68" s="14"/>
      <c r="BN68" s="15">
        <f>MAX(BN4:BN64)</f>
        <v>81.17</v>
      </c>
      <c r="BO68" s="14"/>
      <c r="BP68" s="14"/>
      <c r="BQ68" s="14"/>
      <c r="BR68" s="15">
        <f>MAX(BR4:BR64)</f>
        <v>81.17</v>
      </c>
      <c r="BS68" s="14"/>
    </row>
    <row r="69" spans="1:71" s="16" customFormat="1" hidden="1" x14ac:dyDescent="0.2">
      <c r="A69" s="3" t="s">
        <v>30</v>
      </c>
      <c r="B69" s="3"/>
      <c r="C69" s="3"/>
      <c r="D69" s="4"/>
      <c r="E69" s="12"/>
      <c r="F69" s="4"/>
      <c r="G69" s="14"/>
      <c r="H69" s="14"/>
      <c r="I69" s="14"/>
      <c r="J69" s="14"/>
      <c r="K69" s="14"/>
      <c r="L69" s="15">
        <f>AVERAGE(L4:L64)</f>
        <v>31.286779661016954</v>
      </c>
      <c r="M69" s="14"/>
      <c r="N69" s="14"/>
      <c r="O69" s="14"/>
      <c r="P69" s="15">
        <f>AVERAGE(P4:P64)</f>
        <v>37.812203389830515</v>
      </c>
      <c r="Q69" s="14"/>
      <c r="R69" s="15">
        <f>AVERAGE(R4:R64)</f>
        <v>24.573965517241369</v>
      </c>
      <c r="S69" s="14"/>
      <c r="T69" s="14"/>
      <c r="U69" s="14"/>
      <c r="V69" s="15">
        <f>AVERAGE(V4:V64)</f>
        <v>27.971016949152535</v>
      </c>
      <c r="W69" s="14"/>
      <c r="X69" s="15">
        <f>AVERAGE(X4:X64)</f>
        <v>35.403103448275864</v>
      </c>
      <c r="Y69" s="14"/>
      <c r="Z69" s="14"/>
      <c r="AA69" s="14"/>
      <c r="AB69" s="15">
        <f>AVERAGE(AB4:AB64)</f>
        <v>56.057288135593211</v>
      </c>
      <c r="AC69" s="14"/>
      <c r="AD69" s="15">
        <f>AVERAGE(AD4:AD64)</f>
        <v>29.195614035087708</v>
      </c>
      <c r="AE69" s="14"/>
      <c r="AF69" s="14"/>
      <c r="AG69" s="14"/>
      <c r="AH69" s="15">
        <f>AVERAGE(AH4:AH64)</f>
        <v>66.646610169491524</v>
      </c>
      <c r="AI69" s="14"/>
      <c r="AJ69" s="15">
        <f>AVERAGE(AJ4:AJ64)</f>
        <v>40.965000000000003</v>
      </c>
      <c r="AK69" s="14"/>
      <c r="AL69" s="14"/>
      <c r="AM69" s="14"/>
      <c r="AN69" s="15">
        <f>AVERAGE(AN4:AN64)</f>
        <v>61.948644067796607</v>
      </c>
      <c r="AO69" s="14"/>
      <c r="AP69" s="15">
        <f>AVERAGE(AP4:AP64)</f>
        <v>33.139310344827592</v>
      </c>
      <c r="AQ69" s="14"/>
      <c r="AR69" s="14"/>
      <c r="AS69" s="14"/>
      <c r="AT69" s="15">
        <f>AVERAGE(AT4:AT64)</f>
        <v>54.001355932203388</v>
      </c>
      <c r="AU69" s="14"/>
      <c r="AV69" s="15">
        <f>AVERAGE(AV4:AV64)</f>
        <v>33.291355932203388</v>
      </c>
      <c r="AW69" s="14"/>
      <c r="AX69" s="14"/>
      <c r="AY69" s="14"/>
      <c r="AZ69" s="15">
        <f>AVERAGE(AZ4:AZ64)</f>
        <v>46.5964406779661</v>
      </c>
      <c r="BA69" s="14"/>
      <c r="BB69" s="15">
        <f>AVERAGE(BB4:BB64)</f>
        <v>26.440508474576266</v>
      </c>
      <c r="BC69" s="14"/>
      <c r="BD69" s="14"/>
      <c r="BE69" s="14"/>
      <c r="BF69" s="15">
        <f>AVERAGE(BF4:BF64)</f>
        <v>30.762542372881352</v>
      </c>
      <c r="BG69" s="14"/>
      <c r="BH69" s="15">
        <f>AVERAGE(BH4:BH64)</f>
        <v>32.601694915254242</v>
      </c>
      <c r="BI69" s="14"/>
      <c r="BJ69" s="14"/>
      <c r="BK69" s="14"/>
      <c r="BL69" s="15">
        <f>AVERAGE(BL4:BL64)</f>
        <v>37.940677966101703</v>
      </c>
      <c r="BM69" s="14"/>
      <c r="BN69" s="15">
        <f>AVERAGE(BN4:BN64)</f>
        <v>36.894406779661026</v>
      </c>
      <c r="BO69" s="14"/>
      <c r="BP69" s="14"/>
      <c r="BQ69" s="14"/>
      <c r="BR69" s="15">
        <f>AVERAGE(BR4:BR64)</f>
        <v>39.775762711864417</v>
      </c>
      <c r="BS69" s="14"/>
    </row>
    <row r="70" spans="1:71" s="16" customFormat="1" hidden="1" x14ac:dyDescent="0.2">
      <c r="A70" s="3" t="s">
        <v>31</v>
      </c>
      <c r="B70" s="3"/>
      <c r="C70" s="3"/>
      <c r="D70" s="4"/>
      <c r="E70" s="12"/>
      <c r="F70" s="4"/>
      <c r="G70" s="14"/>
      <c r="H70" s="14"/>
      <c r="I70" s="14"/>
      <c r="J70" s="14"/>
      <c r="K70" s="14"/>
      <c r="L70" s="15">
        <f>STDEV(L4:L64)</f>
        <v>14.573621001857626</v>
      </c>
      <c r="M70" s="14"/>
      <c r="N70" s="14"/>
      <c r="O70" s="14"/>
      <c r="P70" s="15">
        <f>STDEV(M4:P64)</f>
        <v>22.433659153217842</v>
      </c>
      <c r="Q70" s="14"/>
      <c r="R70" s="15">
        <f>STDEV(R4:R64)</f>
        <v>9.073730337871206</v>
      </c>
      <c r="S70" s="14"/>
      <c r="T70" s="14"/>
      <c r="U70" s="14"/>
      <c r="V70" s="15">
        <f>STDEV(S4:V64)</f>
        <v>19.080550533893682</v>
      </c>
      <c r="W70" s="14"/>
      <c r="X70" s="15">
        <f>STDEV(X4:X64)</f>
        <v>14.389589463792181</v>
      </c>
      <c r="Y70" s="14"/>
      <c r="Z70" s="14"/>
      <c r="AA70" s="14"/>
      <c r="AB70" s="15">
        <f>STDEV(Y4:AB64)</f>
        <v>92.537220645916861</v>
      </c>
      <c r="AC70" s="14"/>
      <c r="AD70" s="15">
        <f>STDEV(AD4:AD64)</f>
        <v>12.234810118432</v>
      </c>
      <c r="AE70" s="14"/>
      <c r="AF70" s="14"/>
      <c r="AG70" s="14"/>
      <c r="AH70" s="15">
        <f>STDEV(AE4:AH64)</f>
        <v>126.25593762599446</v>
      </c>
      <c r="AI70" s="14"/>
      <c r="AJ70" s="15">
        <f>STDEV(AJ4:AJ64)</f>
        <v>15.562450112651659</v>
      </c>
      <c r="AK70" s="14"/>
      <c r="AL70" s="14"/>
      <c r="AM70" s="14"/>
      <c r="AN70" s="15">
        <f>STDEV(AK4:AN64)</f>
        <v>92.615718707775002</v>
      </c>
      <c r="AO70" s="14"/>
      <c r="AP70" s="15">
        <f>STDEV(AP4:AP64)</f>
        <v>15.314900308061276</v>
      </c>
      <c r="AQ70" s="14"/>
      <c r="AR70" s="14"/>
      <c r="AS70" s="14"/>
      <c r="AT70" s="15">
        <f>STDEV(AQ4:AT64)</f>
        <v>92.510744909290651</v>
      </c>
      <c r="AU70" s="14"/>
      <c r="AV70" s="15">
        <f>STDEV(AV4:AV64)</f>
        <v>13.755872784406774</v>
      </c>
      <c r="AW70" s="14"/>
      <c r="AX70" s="14"/>
      <c r="AY70" s="14"/>
      <c r="AZ70" s="15">
        <f>STDEV(AW4:AZ64)</f>
        <v>25.296477426020118</v>
      </c>
      <c r="BA70" s="14"/>
      <c r="BB70" s="15">
        <f>STDEV(BB4:BB64)</f>
        <v>12.426796189287872</v>
      </c>
      <c r="BC70" s="14"/>
      <c r="BD70" s="14"/>
      <c r="BE70" s="14"/>
      <c r="BF70" s="15">
        <f>STDEV(BC4:BF64)</f>
        <v>18.161685460344923</v>
      </c>
      <c r="BG70" s="14"/>
      <c r="BH70" s="15">
        <f>STDEV(BH4:BH64)</f>
        <v>13.168670651698449</v>
      </c>
      <c r="BI70" s="14"/>
      <c r="BJ70" s="14"/>
      <c r="BK70" s="14"/>
      <c r="BL70" s="15">
        <f>STDEV(BI4:BL64)</f>
        <v>21.593336845325744</v>
      </c>
      <c r="BM70" s="14"/>
      <c r="BN70" s="15">
        <f>STDEV(BN4:BN64)</f>
        <v>14.486507071824537</v>
      </c>
      <c r="BO70" s="14"/>
      <c r="BP70" s="14"/>
      <c r="BQ70" s="14"/>
      <c r="BR70" s="15">
        <f>STDEV(BO4:BR64)</f>
        <v>22.552077745509617</v>
      </c>
      <c r="BS70" s="14"/>
    </row>
    <row r="71" spans="1:71" s="16" customFormat="1" hidden="1" x14ac:dyDescent="0.2">
      <c r="A71" s="3" t="s">
        <v>32</v>
      </c>
      <c r="B71" s="3"/>
      <c r="C71" s="3"/>
      <c r="D71" s="4"/>
      <c r="E71" s="12"/>
      <c r="F71" s="4"/>
      <c r="G71" s="14"/>
      <c r="H71" s="14"/>
      <c r="I71" s="14"/>
      <c r="J71" s="14"/>
      <c r="K71" s="14"/>
      <c r="L71" s="15"/>
      <c r="M71" s="14">
        <f>MAX(M4:M64)</f>
        <v>5</v>
      </c>
      <c r="N71" s="14"/>
      <c r="O71" s="14"/>
      <c r="P71" s="15"/>
      <c r="Q71" s="14"/>
      <c r="R71" s="15"/>
      <c r="S71" s="14">
        <f>MAX(S4:S64)</f>
        <v>24</v>
      </c>
      <c r="T71" s="14"/>
      <c r="U71" s="14"/>
      <c r="V71" s="15"/>
      <c r="W71" s="14"/>
      <c r="X71" s="15"/>
      <c r="Y71" s="14">
        <f>MAX(Y4:Y64)</f>
        <v>24</v>
      </c>
      <c r="Z71" s="14"/>
      <c r="AA71" s="14"/>
      <c r="AB71" s="15"/>
      <c r="AC71" s="14"/>
      <c r="AD71" s="15"/>
      <c r="AE71" s="14">
        <f>MAX(AE4:AE64)</f>
        <v>22</v>
      </c>
      <c r="AF71" s="14"/>
      <c r="AG71" s="14"/>
      <c r="AH71" s="15"/>
      <c r="AI71" s="14"/>
      <c r="AJ71" s="15"/>
      <c r="AK71" s="14">
        <f>MAX(AK4:AK64)</f>
        <v>24</v>
      </c>
      <c r="AL71" s="14"/>
      <c r="AM71" s="14"/>
      <c r="AN71" s="15"/>
      <c r="AO71" s="14"/>
      <c r="AP71" s="15"/>
      <c r="AQ71" s="14">
        <f>MAX(AQ4:AQ64)</f>
        <v>24</v>
      </c>
      <c r="AR71" s="14"/>
      <c r="AS71" s="14"/>
      <c r="AT71" s="15"/>
      <c r="AU71" s="14"/>
      <c r="AV71" s="15"/>
      <c r="AW71" s="14">
        <f>MAX(AW4:AW64)</f>
        <v>10</v>
      </c>
      <c r="AX71" s="14"/>
      <c r="AY71" s="14"/>
      <c r="AZ71" s="15"/>
      <c r="BA71" s="14"/>
      <c r="BB71" s="15"/>
      <c r="BC71" s="14">
        <f>MAX(BC4:BC64)</f>
        <v>4</v>
      </c>
      <c r="BD71" s="14"/>
      <c r="BE71" s="14"/>
      <c r="BF71" s="15"/>
      <c r="BG71" s="14"/>
      <c r="BH71" s="15"/>
      <c r="BI71" s="14">
        <f>MAX(BI4:BI64)</f>
        <v>5</v>
      </c>
      <c r="BJ71" s="14"/>
      <c r="BK71" s="14"/>
      <c r="BL71" s="15"/>
      <c r="BM71" s="14"/>
      <c r="BN71" s="15"/>
      <c r="BO71" s="14">
        <f>MAX(BO4:BO64)</f>
        <v>5</v>
      </c>
      <c r="BP71" s="14"/>
      <c r="BQ71" s="14"/>
      <c r="BR71" s="15"/>
      <c r="BS71" s="14"/>
    </row>
    <row r="72" spans="1:71" s="16" customFormat="1" hidden="1" x14ac:dyDescent="0.2">
      <c r="A72" s="3" t="s">
        <v>33</v>
      </c>
      <c r="B72" s="3"/>
      <c r="C72" s="3"/>
      <c r="D72" s="4"/>
      <c r="E72" s="12"/>
      <c r="F72" s="4"/>
      <c r="G72" s="14"/>
      <c r="H72" s="14"/>
      <c r="I72" s="14"/>
      <c r="J72" s="14"/>
      <c r="K72" s="14"/>
      <c r="L72" s="15"/>
      <c r="M72" s="14">
        <f>AVERAGE(M4:M64)</f>
        <v>1.2033898305084745</v>
      </c>
      <c r="N72" s="14"/>
      <c r="O72" s="14"/>
      <c r="P72" s="15"/>
      <c r="Q72" s="14"/>
      <c r="R72" s="15"/>
      <c r="S72" s="14">
        <f>AVERAGE(S4:S64)</f>
        <v>0.59322033898305082</v>
      </c>
      <c r="T72" s="14"/>
      <c r="U72" s="14"/>
      <c r="V72" s="15"/>
      <c r="W72" s="14"/>
      <c r="X72" s="15"/>
      <c r="Y72" s="14">
        <f>AVERAGE(Y4:Y64)</f>
        <v>1.2372881355932204</v>
      </c>
      <c r="Z72" s="14"/>
      <c r="AA72" s="14"/>
      <c r="AB72" s="15"/>
      <c r="AC72" s="14"/>
      <c r="AD72" s="15"/>
      <c r="AE72" s="14">
        <f>AVERAGE(AE4:AE64)</f>
        <v>1.4915254237288136</v>
      </c>
      <c r="AF72" s="14"/>
      <c r="AG72" s="14"/>
      <c r="AH72" s="15"/>
      <c r="AI72" s="14"/>
      <c r="AJ72" s="15"/>
      <c r="AK72" s="14">
        <f>AVERAGE(AK4:AK64)</f>
        <v>1.2881355932203389</v>
      </c>
      <c r="AL72" s="14"/>
      <c r="AM72" s="14"/>
      <c r="AN72" s="15"/>
      <c r="AO72" s="14"/>
      <c r="AP72" s="15"/>
      <c r="AQ72" s="14">
        <f>AVERAGE(AQ4:AQ64)</f>
        <v>1.271186440677966</v>
      </c>
      <c r="AR72" s="14"/>
      <c r="AS72" s="14"/>
      <c r="AT72" s="15"/>
      <c r="AU72" s="14"/>
      <c r="AV72" s="15"/>
      <c r="AW72" s="14">
        <f>AVERAGE(AW4:AW64)</f>
        <v>2.6610169491525424</v>
      </c>
      <c r="AX72" s="14"/>
      <c r="AY72" s="14"/>
      <c r="AZ72" s="15"/>
      <c r="BA72" s="14"/>
      <c r="BB72" s="15"/>
      <c r="BC72" s="14">
        <f>AVERAGE(BC4:BC64)</f>
        <v>0.79661016949152541</v>
      </c>
      <c r="BD72" s="14"/>
      <c r="BE72" s="14"/>
      <c r="BF72" s="15"/>
      <c r="BG72" s="14"/>
      <c r="BH72" s="15"/>
      <c r="BI72" s="14">
        <f>AVERAGE(BI4:BI64)</f>
        <v>0.96610169491525422</v>
      </c>
      <c r="BJ72" s="14"/>
      <c r="BK72" s="14"/>
      <c r="BL72" s="15"/>
      <c r="BM72" s="14"/>
      <c r="BN72" s="15"/>
      <c r="BO72" s="14">
        <f>AVERAGE(BO4:BO64)</f>
        <v>0.5423728813559322</v>
      </c>
      <c r="BP72" s="14"/>
      <c r="BQ72" s="14"/>
      <c r="BR72" s="15"/>
      <c r="BS72" s="14"/>
    </row>
    <row r="73" spans="1:71" s="16" customFormat="1" hidden="1" x14ac:dyDescent="0.2">
      <c r="A73" s="3" t="s">
        <v>34</v>
      </c>
      <c r="B73" s="3"/>
      <c r="C73" s="3"/>
      <c r="D73" s="4"/>
      <c r="F73" s="4"/>
      <c r="G73" s="14">
        <v>0</v>
      </c>
      <c r="H73" s="14"/>
      <c r="I73" s="14"/>
      <c r="J73" s="14"/>
      <c r="K73" s="14"/>
      <c r="L73" s="15"/>
      <c r="M73" s="14" t="s">
        <v>35</v>
      </c>
      <c r="N73" s="14"/>
      <c r="O73" s="14" t="s">
        <v>36</v>
      </c>
      <c r="P73" s="15" t="s">
        <v>37</v>
      </c>
      <c r="Q73" s="14"/>
      <c r="R73" s="15"/>
      <c r="S73" s="14" t="s">
        <v>35</v>
      </c>
      <c r="T73" s="14"/>
      <c r="U73" s="14" t="s">
        <v>36</v>
      </c>
      <c r="V73" s="15" t="s">
        <v>37</v>
      </c>
      <c r="W73" s="14"/>
      <c r="X73" s="15"/>
      <c r="Y73" s="14" t="s">
        <v>35</v>
      </c>
      <c r="Z73" s="14"/>
      <c r="AA73" s="14" t="s">
        <v>36</v>
      </c>
      <c r="AB73" s="15" t="s">
        <v>37</v>
      </c>
      <c r="AC73" s="14"/>
      <c r="AD73" s="15"/>
      <c r="AE73" s="14" t="s">
        <v>35</v>
      </c>
      <c r="AF73" s="14"/>
      <c r="AG73" s="14" t="s">
        <v>36</v>
      </c>
      <c r="AH73" s="15" t="s">
        <v>37</v>
      </c>
      <c r="AI73" s="14"/>
      <c r="AJ73" s="15"/>
      <c r="AK73" s="14" t="s">
        <v>35</v>
      </c>
      <c r="AL73" s="14"/>
      <c r="AM73" s="14" t="s">
        <v>36</v>
      </c>
      <c r="AN73" s="15" t="s">
        <v>37</v>
      </c>
      <c r="AO73" s="14"/>
      <c r="AP73" s="15"/>
      <c r="AQ73" s="14" t="s">
        <v>35</v>
      </c>
      <c r="AR73" s="14"/>
      <c r="AS73" s="14" t="s">
        <v>36</v>
      </c>
      <c r="AT73" s="15" t="s">
        <v>37</v>
      </c>
      <c r="AU73" s="14"/>
      <c r="AV73" s="15"/>
      <c r="AW73" s="14" t="s">
        <v>35</v>
      </c>
      <c r="AX73" s="14"/>
      <c r="AY73" s="14" t="s">
        <v>36</v>
      </c>
      <c r="AZ73" s="15" t="s">
        <v>37</v>
      </c>
      <c r="BA73" s="14"/>
      <c r="BB73" s="15"/>
      <c r="BC73" s="14" t="s">
        <v>35</v>
      </c>
      <c r="BD73" s="14"/>
      <c r="BE73" s="14" t="s">
        <v>36</v>
      </c>
      <c r="BF73" s="15" t="s">
        <v>37</v>
      </c>
      <c r="BG73" s="14"/>
      <c r="BH73" s="15"/>
      <c r="BI73" s="14" t="s">
        <v>35</v>
      </c>
      <c r="BJ73" s="14"/>
      <c r="BK73" s="14" t="s">
        <v>36</v>
      </c>
      <c r="BL73" s="15" t="s">
        <v>37</v>
      </c>
      <c r="BM73" s="14"/>
      <c r="BN73" s="15"/>
      <c r="BO73" s="14" t="s">
        <v>35</v>
      </c>
      <c r="BP73" s="14"/>
      <c r="BQ73" s="14" t="s">
        <v>36</v>
      </c>
      <c r="BR73" s="15" t="s">
        <v>37</v>
      </c>
      <c r="BS73" s="14"/>
    </row>
    <row r="74" spans="1:71" hidden="1" x14ac:dyDescent="0.2">
      <c r="A74" s="17" t="s">
        <v>38</v>
      </c>
      <c r="P74" s="22">
        <f>P2*5+30</f>
        <v>150</v>
      </c>
      <c r="V74" s="22">
        <f>V2*5+30</f>
        <v>150</v>
      </c>
      <c r="AB74" s="22">
        <f>AB2*5+30</f>
        <v>150</v>
      </c>
      <c r="AH74" s="22">
        <f>AH2*5+30</f>
        <v>140</v>
      </c>
      <c r="AN74" s="22">
        <f>AN2*5+30</f>
        <v>150</v>
      </c>
      <c r="AT74" s="22">
        <f>AT2*5+30</f>
        <v>150</v>
      </c>
      <c r="AZ74" s="22">
        <f>AZ2*5+30</f>
        <v>140</v>
      </c>
      <c r="BF74" s="22">
        <f>BF2*5+30</f>
        <v>140</v>
      </c>
      <c r="BL74" s="22">
        <f>BL2*5+30</f>
        <v>150</v>
      </c>
      <c r="BR74" s="22">
        <f>BR2*5+30</f>
        <v>160</v>
      </c>
    </row>
  </sheetData>
  <sheetProtection insertRows="0" deleteRows="0" selectLockedCells="1" sort="0"/>
  <sortState ref="A5:BS63">
    <sortCondition descending="1" ref="I5:I63"/>
    <sortCondition ref="K5:K63"/>
  </sortState>
  <mergeCells count="23">
    <mergeCell ref="BN2:BQ2"/>
    <mergeCell ref="AD2:AG2"/>
    <mergeCell ref="AJ2:AM2"/>
    <mergeCell ref="AP2:AS2"/>
    <mergeCell ref="AV2:AY2"/>
    <mergeCell ref="BB2:BE2"/>
    <mergeCell ref="BH2:BK2"/>
    <mergeCell ref="AJ1:AM1"/>
    <mergeCell ref="AP1:AS1"/>
    <mergeCell ref="AV1:AY1"/>
    <mergeCell ref="BB1:BE1"/>
    <mergeCell ref="BH1:BK1"/>
    <mergeCell ref="BN1:BQ1"/>
    <mergeCell ref="A1:E1"/>
    <mergeCell ref="F1:K2"/>
    <mergeCell ref="L1:O1"/>
    <mergeCell ref="R1:U1"/>
    <mergeCell ref="X1:AA1"/>
    <mergeCell ref="AD1:AG1"/>
    <mergeCell ref="A2:D2"/>
    <mergeCell ref="L2:O2"/>
    <mergeCell ref="R2:U2"/>
    <mergeCell ref="X2:AA2"/>
  </mergeCells>
  <dataValidations count="4">
    <dataValidation type="whole" allowBlank="1" showErrorMessage="1" errorTitle="Must be 0 or 1" error="You either have a procedural penanty or not._x000d_Legal Values are 0 or 1." sqref="T5:U63 BP5:BQ63 BJ5:BK63 BD5:BE63 AX5:AY63 AR5:AS63 AL5:AM63 AF5:AG63 Z5:AA63 N5:O63" xr:uid="{E1FA3A0A-DEB6-4526-98AC-65F80EF8032B}">
      <formula1>0</formula1>
      <formula2>1</formula2>
    </dataValidation>
    <dataValidation type="decimal" errorStyle="warning" allowBlank="1" showErrorMessage="1" errorTitle="That's a lot of misses" error="It's unusual to miss more than 10" sqref="S5:S63 BO5:BO63 BI5:BI63 BC5:BC63 AW5:AW63 AQ5:AQ63 AK5:AK63 Y5:Y63 AE5:AE63 M5:M63" xr:uid="{5A8F1EA3-E69A-40D7-9B5E-F749B80AE852}">
      <formula1>0</formula1>
      <formula2>10</formula2>
    </dataValidation>
    <dataValidation type="decimal" errorStyle="warning" allowBlank="1" errorTitle="New Max or Min" error="Please verify your data" sqref="AD5:AD63 BN5:BN63 BH5:BH63 BB5:BB63 AV5:AV63 AP5:AP63 AJ5:AJ63 X5:X63 R5:R63" xr:uid="{37EEE8B6-1BC7-4073-8E64-2A271ABB5496}">
      <formula1>#REF!</formula1>
      <formula2>#REF!</formula2>
    </dataValidation>
    <dataValidation allowBlank="1" showInputMessage="1" sqref="L1 L3:L1048576" xr:uid="{3277A62D-78A4-4D5F-9C86-153CBC5B3306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64" max="16383" man="1"/>
  </rowBreaks>
  <colBreaks count="1" manualBreakCount="1">
    <brk id="35" max="15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11E2C-CEBD-4955-B057-01D7BCBB43AC}">
  <sheetPr>
    <pageSetUpPr fitToPage="1"/>
  </sheetPr>
  <dimension ref="A1:BS74"/>
  <sheetViews>
    <sheetView zoomScale="145" zoomScaleNormal="145" workbookViewId="0">
      <pane xSplit="4" ySplit="3" topLeftCell="E4" activePane="bottomRight" state="frozenSplit"/>
      <selection pane="topRight" activeCell="L1" sqref="L1"/>
      <selection pane="bottomLeft" activeCell="A7" sqref="A7"/>
      <selection pane="bottomRight" activeCell="A5" sqref="A5"/>
    </sheetView>
  </sheetViews>
  <sheetFormatPr defaultColWidth="7.85546875" defaultRowHeight="12.75" x14ac:dyDescent="0.2"/>
  <cols>
    <col min="1" max="1" width="26.28515625" style="17" bestFit="1" customWidth="1"/>
    <col min="2" max="2" width="4.7109375" style="17" hidden="1" customWidth="1"/>
    <col min="3" max="3" width="6.28515625" style="17" hidden="1" customWidth="1"/>
    <col min="4" max="4" width="3.42578125" style="18" bestFit="1" customWidth="1"/>
    <col min="5" max="5" width="24.140625" style="9" bestFit="1" customWidth="1"/>
    <col min="6" max="6" width="3.140625" style="18" hidden="1" customWidth="1"/>
    <col min="7" max="7" width="5.42578125" style="19" customWidth="1"/>
    <col min="8" max="8" width="5.85546875" style="19" hidden="1" customWidth="1"/>
    <col min="9" max="10" width="6" style="19" customWidth="1"/>
    <col min="11" max="11" width="8.7109375" style="19" customWidth="1"/>
    <col min="12" max="12" width="6.85546875" style="20" customWidth="1"/>
    <col min="13" max="13" width="3.7109375" style="21" customWidth="1"/>
    <col min="14" max="14" width="3.85546875" style="21" bestFit="1" customWidth="1"/>
    <col min="15" max="15" width="3.85546875" style="21" hidden="1" customWidth="1"/>
    <col min="16" max="16" width="8.42578125" style="22" bestFit="1" customWidth="1"/>
    <col min="17" max="17" width="4.42578125" style="19" hidden="1" customWidth="1"/>
    <col min="18" max="18" width="6.7109375" style="20" customWidth="1"/>
    <col min="19" max="19" width="3.7109375" style="21" customWidth="1"/>
    <col min="20" max="20" width="4" style="21" bestFit="1" customWidth="1"/>
    <col min="21" max="21" width="3.85546875" style="21" hidden="1" customWidth="1"/>
    <col min="22" max="22" width="8.42578125" style="22" bestFit="1" customWidth="1"/>
    <col min="23" max="23" width="4.42578125" style="19" hidden="1" customWidth="1"/>
    <col min="24" max="24" width="6.7109375" style="20" customWidth="1"/>
    <col min="25" max="25" width="3.7109375" style="21" customWidth="1"/>
    <col min="26" max="26" width="3.85546875" style="21" bestFit="1" customWidth="1"/>
    <col min="27" max="27" width="3.85546875" style="21" hidden="1" customWidth="1"/>
    <col min="28" max="28" width="8.42578125" style="22" bestFit="1" customWidth="1"/>
    <col min="29" max="29" width="4.42578125" style="19" hidden="1" customWidth="1"/>
    <col min="30" max="30" width="6.7109375" style="20" customWidth="1"/>
    <col min="31" max="31" width="3.7109375" style="21" customWidth="1"/>
    <col min="32" max="32" width="3.85546875" style="21" bestFit="1" customWidth="1"/>
    <col min="33" max="33" width="3.85546875" style="21" hidden="1" customWidth="1"/>
    <col min="34" max="34" width="8.42578125" style="22" bestFit="1" customWidth="1"/>
    <col min="35" max="35" width="4.42578125" style="19" hidden="1" customWidth="1"/>
    <col min="36" max="36" width="6.7109375" style="20" customWidth="1"/>
    <col min="37" max="37" width="3.7109375" style="21" customWidth="1"/>
    <col min="38" max="38" width="3.85546875" style="21" bestFit="1" customWidth="1"/>
    <col min="39" max="39" width="3.85546875" style="21" hidden="1" customWidth="1"/>
    <col min="40" max="40" width="8.42578125" style="22" bestFit="1" customWidth="1"/>
    <col min="41" max="41" width="4.42578125" style="19" hidden="1" customWidth="1"/>
    <col min="42" max="42" width="6.7109375" style="20" customWidth="1"/>
    <col min="43" max="43" width="3.7109375" style="21" customWidth="1"/>
    <col min="44" max="44" width="3.85546875" style="21" bestFit="1" customWidth="1"/>
    <col min="45" max="45" width="0.5703125" style="21" customWidth="1"/>
    <col min="46" max="46" width="8.42578125" style="22" bestFit="1" customWidth="1"/>
    <col min="47" max="47" width="4.42578125" style="19" hidden="1" customWidth="1"/>
    <col min="48" max="48" width="6.7109375" style="20" customWidth="1"/>
    <col min="49" max="49" width="3.7109375" style="21" customWidth="1"/>
    <col min="50" max="50" width="3.85546875" style="21" bestFit="1" customWidth="1"/>
    <col min="51" max="51" width="3.85546875" style="21" hidden="1" customWidth="1"/>
    <col min="52" max="52" width="8.42578125" style="22" bestFit="1" customWidth="1"/>
    <col min="53" max="53" width="4.42578125" style="19" hidden="1" customWidth="1"/>
    <col min="54" max="54" width="6.7109375" style="20" customWidth="1"/>
    <col min="55" max="55" width="3.7109375" style="21" customWidth="1"/>
    <col min="56" max="56" width="3.85546875" style="21" bestFit="1" customWidth="1"/>
    <col min="57" max="57" width="3.85546875" style="21" hidden="1" customWidth="1"/>
    <col min="58" max="58" width="8.42578125" style="22" bestFit="1" customWidth="1"/>
    <col min="59" max="59" width="4.42578125" style="19" hidden="1" customWidth="1"/>
    <col min="60" max="60" width="6.7109375" style="20" customWidth="1"/>
    <col min="61" max="61" width="3.7109375" style="21" customWidth="1"/>
    <col min="62" max="62" width="3.85546875" style="21" bestFit="1" customWidth="1"/>
    <col min="63" max="63" width="3.85546875" style="21" hidden="1" customWidth="1"/>
    <col min="64" max="64" width="8.42578125" style="22" bestFit="1" customWidth="1"/>
    <col min="65" max="65" width="4.42578125" style="19" hidden="1" customWidth="1"/>
    <col min="66" max="66" width="6.7109375" style="20" customWidth="1"/>
    <col min="67" max="67" width="3.7109375" style="21" customWidth="1"/>
    <col min="68" max="68" width="3.85546875" style="21" bestFit="1" customWidth="1"/>
    <col min="69" max="69" width="3.85546875" style="21" hidden="1" customWidth="1"/>
    <col min="70" max="70" width="8.42578125" style="22" bestFit="1" customWidth="1"/>
    <col min="71" max="71" width="4.42578125" style="19" hidden="1" customWidth="1"/>
    <col min="72" max="16384" width="7.85546875" style="9"/>
  </cols>
  <sheetData>
    <row r="1" spans="1:71" s="8" customFormat="1" ht="15.75" x14ac:dyDescent="0.2">
      <c r="A1" s="81" t="s">
        <v>44</v>
      </c>
      <c r="B1" s="82"/>
      <c r="C1" s="82"/>
      <c r="D1" s="82"/>
      <c r="E1" s="83"/>
      <c r="F1" s="84" t="s">
        <v>0</v>
      </c>
      <c r="G1" s="85"/>
      <c r="H1" s="85"/>
      <c r="I1" s="85"/>
      <c r="J1" s="85"/>
      <c r="K1" s="86"/>
      <c r="L1" s="73" t="s">
        <v>1</v>
      </c>
      <c r="M1" s="74"/>
      <c r="N1" s="74"/>
      <c r="O1" s="74"/>
      <c r="P1" s="47" t="s">
        <v>2</v>
      </c>
      <c r="Q1" s="7"/>
      <c r="R1" s="73" t="s">
        <v>3</v>
      </c>
      <c r="S1" s="74"/>
      <c r="T1" s="74"/>
      <c r="U1" s="74"/>
      <c r="V1" s="47" t="s">
        <v>2</v>
      </c>
      <c r="W1" s="7"/>
      <c r="X1" s="73" t="s">
        <v>4</v>
      </c>
      <c r="Y1" s="74"/>
      <c r="Z1" s="74"/>
      <c r="AA1" s="74"/>
      <c r="AB1" s="47" t="s">
        <v>2</v>
      </c>
      <c r="AC1" s="7"/>
      <c r="AD1" s="73" t="s">
        <v>5</v>
      </c>
      <c r="AE1" s="74"/>
      <c r="AF1" s="74"/>
      <c r="AG1" s="74"/>
      <c r="AH1" s="47" t="s">
        <v>2</v>
      </c>
      <c r="AI1" s="7"/>
      <c r="AJ1" s="73" t="s">
        <v>6</v>
      </c>
      <c r="AK1" s="74"/>
      <c r="AL1" s="74"/>
      <c r="AM1" s="74"/>
      <c r="AN1" s="47" t="s">
        <v>2</v>
      </c>
      <c r="AO1" s="7"/>
      <c r="AP1" s="73" t="s">
        <v>39</v>
      </c>
      <c r="AQ1" s="74"/>
      <c r="AR1" s="74"/>
      <c r="AS1" s="74"/>
      <c r="AT1" s="47" t="s">
        <v>2</v>
      </c>
      <c r="AU1" s="7"/>
      <c r="AV1" s="73" t="s">
        <v>40</v>
      </c>
      <c r="AW1" s="74"/>
      <c r="AX1" s="74"/>
      <c r="AY1" s="74"/>
      <c r="AZ1" s="47" t="s">
        <v>2</v>
      </c>
      <c r="BA1" s="7"/>
      <c r="BB1" s="73" t="s">
        <v>41</v>
      </c>
      <c r="BC1" s="74"/>
      <c r="BD1" s="74"/>
      <c r="BE1" s="74"/>
      <c r="BF1" s="47" t="s">
        <v>2</v>
      </c>
      <c r="BG1" s="7"/>
      <c r="BH1" s="73" t="s">
        <v>42</v>
      </c>
      <c r="BI1" s="74"/>
      <c r="BJ1" s="74"/>
      <c r="BK1" s="74"/>
      <c r="BL1" s="47" t="s">
        <v>2</v>
      </c>
      <c r="BM1" s="7"/>
      <c r="BN1" s="73" t="s">
        <v>43</v>
      </c>
      <c r="BO1" s="74"/>
      <c r="BP1" s="74"/>
      <c r="BQ1" s="74"/>
      <c r="BR1" s="47" t="s">
        <v>2</v>
      </c>
      <c r="BS1" s="7"/>
    </row>
    <row r="2" spans="1:71" s="8" customFormat="1" ht="12.75" customHeight="1" thickBot="1" x14ac:dyDescent="0.25">
      <c r="A2" s="79" t="s">
        <v>7</v>
      </c>
      <c r="B2" s="80"/>
      <c r="C2" s="80"/>
      <c r="D2" s="80"/>
      <c r="E2" s="62" t="s">
        <v>125</v>
      </c>
      <c r="F2" s="87"/>
      <c r="G2" s="88"/>
      <c r="H2" s="88"/>
      <c r="I2" s="88"/>
      <c r="J2" s="88"/>
      <c r="K2" s="89"/>
      <c r="L2" s="75" t="s">
        <v>45</v>
      </c>
      <c r="M2" s="76"/>
      <c r="N2" s="76"/>
      <c r="O2" s="76"/>
      <c r="P2" s="48">
        <v>24</v>
      </c>
      <c r="Q2" s="13"/>
      <c r="R2" s="75" t="s">
        <v>46</v>
      </c>
      <c r="S2" s="76"/>
      <c r="T2" s="76"/>
      <c r="U2" s="76"/>
      <c r="V2" s="48">
        <v>24</v>
      </c>
      <c r="W2" s="13"/>
      <c r="X2" s="75" t="s">
        <v>47</v>
      </c>
      <c r="Y2" s="76"/>
      <c r="Z2" s="76"/>
      <c r="AA2" s="76"/>
      <c r="AB2" s="48">
        <v>24</v>
      </c>
      <c r="AC2" s="13"/>
      <c r="AD2" s="75" t="s">
        <v>48</v>
      </c>
      <c r="AE2" s="76"/>
      <c r="AF2" s="76"/>
      <c r="AG2" s="76"/>
      <c r="AH2" s="48">
        <v>22</v>
      </c>
      <c r="AI2" s="13"/>
      <c r="AJ2" s="75" t="s">
        <v>49</v>
      </c>
      <c r="AK2" s="76"/>
      <c r="AL2" s="76"/>
      <c r="AM2" s="76"/>
      <c r="AN2" s="48">
        <v>24</v>
      </c>
      <c r="AO2" s="13"/>
      <c r="AP2" s="77" t="s">
        <v>50</v>
      </c>
      <c r="AQ2" s="78"/>
      <c r="AR2" s="78"/>
      <c r="AS2" s="78"/>
      <c r="AT2" s="48">
        <v>24</v>
      </c>
      <c r="AU2" s="13"/>
      <c r="AV2" s="75" t="s">
        <v>51</v>
      </c>
      <c r="AW2" s="76"/>
      <c r="AX2" s="76"/>
      <c r="AY2" s="76"/>
      <c r="AZ2" s="48">
        <v>22</v>
      </c>
      <c r="BA2" s="13"/>
      <c r="BB2" s="75" t="s">
        <v>52</v>
      </c>
      <c r="BC2" s="76"/>
      <c r="BD2" s="76"/>
      <c r="BE2" s="76"/>
      <c r="BF2" s="48">
        <v>22</v>
      </c>
      <c r="BG2" s="13"/>
      <c r="BH2" s="75" t="s">
        <v>53</v>
      </c>
      <c r="BI2" s="76"/>
      <c r="BJ2" s="76"/>
      <c r="BK2" s="76"/>
      <c r="BL2" s="48">
        <v>24</v>
      </c>
      <c r="BM2" s="13"/>
      <c r="BN2" s="75" t="s">
        <v>54</v>
      </c>
      <c r="BO2" s="76"/>
      <c r="BP2" s="76"/>
      <c r="BQ2" s="76"/>
      <c r="BR2" s="48">
        <v>26</v>
      </c>
      <c r="BS2" s="13"/>
    </row>
    <row r="3" spans="1:71" s="23" customFormat="1" ht="78" customHeight="1" x14ac:dyDescent="0.2">
      <c r="A3" s="32" t="s">
        <v>8</v>
      </c>
      <c r="B3" s="33" t="s">
        <v>9</v>
      </c>
      <c r="C3" s="33" t="s">
        <v>10</v>
      </c>
      <c r="D3" s="33" t="s">
        <v>11</v>
      </c>
      <c r="E3" s="34" t="s">
        <v>12</v>
      </c>
      <c r="F3" s="63" t="s">
        <v>13</v>
      </c>
      <c r="G3" s="64" t="s">
        <v>14</v>
      </c>
      <c r="H3" s="64" t="s">
        <v>15</v>
      </c>
      <c r="I3" s="64" t="s">
        <v>16</v>
      </c>
      <c r="J3" s="64" t="s">
        <v>17</v>
      </c>
      <c r="K3" s="65" t="s">
        <v>18</v>
      </c>
      <c r="L3" s="49" t="s">
        <v>19</v>
      </c>
      <c r="M3" s="35" t="s">
        <v>20</v>
      </c>
      <c r="N3" s="35" t="s">
        <v>21</v>
      </c>
      <c r="O3" s="35" t="s">
        <v>22</v>
      </c>
      <c r="P3" s="36" t="s">
        <v>23</v>
      </c>
      <c r="Q3" s="53" t="s">
        <v>24</v>
      </c>
      <c r="R3" s="49" t="s">
        <v>19</v>
      </c>
      <c r="S3" s="35" t="s">
        <v>20</v>
      </c>
      <c r="T3" s="35" t="s">
        <v>21</v>
      </c>
      <c r="U3" s="35" t="s">
        <v>22</v>
      </c>
      <c r="V3" s="36" t="s">
        <v>23</v>
      </c>
      <c r="W3" s="53" t="s">
        <v>24</v>
      </c>
      <c r="X3" s="49" t="s">
        <v>19</v>
      </c>
      <c r="Y3" s="35" t="s">
        <v>20</v>
      </c>
      <c r="Z3" s="35" t="s">
        <v>21</v>
      </c>
      <c r="AA3" s="35" t="s">
        <v>22</v>
      </c>
      <c r="AB3" s="36" t="s">
        <v>23</v>
      </c>
      <c r="AC3" s="53" t="s">
        <v>24</v>
      </c>
      <c r="AD3" s="49" t="s">
        <v>19</v>
      </c>
      <c r="AE3" s="35" t="s">
        <v>20</v>
      </c>
      <c r="AF3" s="35" t="s">
        <v>21</v>
      </c>
      <c r="AG3" s="35" t="s">
        <v>22</v>
      </c>
      <c r="AH3" s="36" t="s">
        <v>23</v>
      </c>
      <c r="AI3" s="53" t="s">
        <v>24</v>
      </c>
      <c r="AJ3" s="49" t="s">
        <v>19</v>
      </c>
      <c r="AK3" s="35" t="s">
        <v>20</v>
      </c>
      <c r="AL3" s="35" t="s">
        <v>21</v>
      </c>
      <c r="AM3" s="35" t="s">
        <v>22</v>
      </c>
      <c r="AN3" s="36" t="s">
        <v>23</v>
      </c>
      <c r="AO3" s="24" t="s">
        <v>24</v>
      </c>
      <c r="AP3" s="49" t="s">
        <v>19</v>
      </c>
      <c r="AQ3" s="35" t="s">
        <v>20</v>
      </c>
      <c r="AR3" s="35" t="s">
        <v>21</v>
      </c>
      <c r="AS3" s="35" t="s">
        <v>22</v>
      </c>
      <c r="AT3" s="36" t="s">
        <v>23</v>
      </c>
      <c r="AU3" s="24" t="s">
        <v>24</v>
      </c>
      <c r="AV3" s="49" t="s">
        <v>19</v>
      </c>
      <c r="AW3" s="35" t="s">
        <v>20</v>
      </c>
      <c r="AX3" s="35" t="s">
        <v>21</v>
      </c>
      <c r="AY3" s="35" t="s">
        <v>22</v>
      </c>
      <c r="AZ3" s="36" t="s">
        <v>23</v>
      </c>
      <c r="BA3" s="24" t="s">
        <v>24</v>
      </c>
      <c r="BB3" s="49" t="s">
        <v>19</v>
      </c>
      <c r="BC3" s="35" t="s">
        <v>20</v>
      </c>
      <c r="BD3" s="35" t="s">
        <v>21</v>
      </c>
      <c r="BE3" s="35" t="s">
        <v>22</v>
      </c>
      <c r="BF3" s="36" t="s">
        <v>23</v>
      </c>
      <c r="BG3" s="24" t="s">
        <v>24</v>
      </c>
      <c r="BH3" s="49" t="s">
        <v>19</v>
      </c>
      <c r="BI3" s="35" t="s">
        <v>20</v>
      </c>
      <c r="BJ3" s="35" t="s">
        <v>21</v>
      </c>
      <c r="BK3" s="35" t="s">
        <v>22</v>
      </c>
      <c r="BL3" s="36" t="s">
        <v>23</v>
      </c>
      <c r="BM3" s="24" t="s">
        <v>24</v>
      </c>
      <c r="BN3" s="49" t="s">
        <v>19</v>
      </c>
      <c r="BO3" s="35" t="s">
        <v>20</v>
      </c>
      <c r="BP3" s="35" t="s">
        <v>21</v>
      </c>
      <c r="BQ3" s="35" t="s">
        <v>22</v>
      </c>
      <c r="BR3" s="36" t="s">
        <v>23</v>
      </c>
      <c r="BS3" s="24" t="s">
        <v>24</v>
      </c>
    </row>
    <row r="4" spans="1:71" s="28" customFormat="1" x14ac:dyDescent="0.2">
      <c r="A4" s="58" t="s">
        <v>25</v>
      </c>
      <c r="B4" s="59"/>
      <c r="C4" s="59"/>
      <c r="D4" s="29"/>
      <c r="E4" s="60"/>
      <c r="F4" s="29"/>
      <c r="G4" s="30"/>
      <c r="H4" s="30"/>
      <c r="I4" s="30"/>
      <c r="J4" s="30"/>
      <c r="K4" s="45"/>
      <c r="L4" s="50"/>
      <c r="M4" s="30"/>
      <c r="N4" s="30"/>
      <c r="O4" s="30"/>
      <c r="P4" s="37"/>
      <c r="Q4" s="54"/>
      <c r="R4" s="50"/>
      <c r="S4" s="30"/>
      <c r="T4" s="30"/>
      <c r="U4" s="30"/>
      <c r="V4" s="37"/>
      <c r="W4" s="54"/>
      <c r="X4" s="50"/>
      <c r="Y4" s="30"/>
      <c r="Z4" s="30"/>
      <c r="AA4" s="30"/>
      <c r="AB4" s="37"/>
      <c r="AC4" s="54"/>
      <c r="AD4" s="50"/>
      <c r="AE4" s="30"/>
      <c r="AF4" s="30"/>
      <c r="AG4" s="30"/>
      <c r="AH4" s="37"/>
      <c r="AI4" s="54"/>
      <c r="AJ4" s="50"/>
      <c r="AK4" s="30"/>
      <c r="AL4" s="30"/>
      <c r="AM4" s="30"/>
      <c r="AN4" s="37"/>
      <c r="AO4" s="27"/>
      <c r="AP4" s="50"/>
      <c r="AQ4" s="30"/>
      <c r="AR4" s="30"/>
      <c r="AS4" s="30"/>
      <c r="AT4" s="37"/>
      <c r="AU4" s="27"/>
      <c r="AV4" s="50"/>
      <c r="AW4" s="30"/>
      <c r="AX4" s="30"/>
      <c r="AY4" s="30"/>
      <c r="AZ4" s="37"/>
      <c r="BA4" s="27"/>
      <c r="BB4" s="50"/>
      <c r="BC4" s="30"/>
      <c r="BD4" s="30"/>
      <c r="BE4" s="30"/>
      <c r="BF4" s="37"/>
      <c r="BG4" s="27"/>
      <c r="BH4" s="50"/>
      <c r="BI4" s="30"/>
      <c r="BJ4" s="30"/>
      <c r="BK4" s="30"/>
      <c r="BL4" s="37"/>
      <c r="BM4" s="27"/>
      <c r="BN4" s="50"/>
      <c r="BO4" s="30"/>
      <c r="BP4" s="30"/>
      <c r="BQ4" s="30"/>
      <c r="BR4" s="37"/>
      <c r="BS4" s="27"/>
    </row>
    <row r="5" spans="1:71" s="10" customFormat="1" x14ac:dyDescent="0.2">
      <c r="A5" s="61" t="s">
        <v>110</v>
      </c>
      <c r="B5" s="2"/>
      <c r="C5" s="1"/>
      <c r="D5" s="5">
        <v>4</v>
      </c>
      <c r="E5" s="6" t="s">
        <v>85</v>
      </c>
      <c r="F5" s="5"/>
      <c r="G5" s="66">
        <f>RANK(K5,K$4:K$64,1)</f>
        <v>1</v>
      </c>
      <c r="H5" s="66">
        <f>Q5+W5+AC5+AI5+AO5</f>
        <v>29</v>
      </c>
      <c r="I5" s="66">
        <f>IF(M5=0,1,0)+IF(S5=0,1,0)+IF(Y5=0,1,0)+IF(AE5=0,1,0)+IF(AK5=0,1,0)+IF(AQ5=0,1,0)+IF(AW5=0,1,0)+IF(BC5=0,1,0)+IF(BI5=0,1,0)+IF(BO5=0,1,0)</f>
        <v>6</v>
      </c>
      <c r="J5" s="66">
        <f>M5+S5+Y5+AE5+AK5+AQ5+AW5+BC5+BI5+BO5</f>
        <v>10</v>
      </c>
      <c r="K5" s="67">
        <f>P5+V5+AB5+AH5+AN5+AT5+AZ5+BF5+BL5+BR5</f>
        <v>212.61999999999998</v>
      </c>
      <c r="L5" s="51">
        <v>13.41</v>
      </c>
      <c r="M5" s="5">
        <v>3</v>
      </c>
      <c r="N5" s="31"/>
      <c r="O5" s="31"/>
      <c r="P5" s="38">
        <f>IF((OR(L5="",L5="DNC")),"",IF(L5="SDQ",P$74,IF(L5="DNF",999,(L5+(5*M5)+(N5*10)-(O5*5)))))</f>
        <v>28.41</v>
      </c>
      <c r="Q5" s="55">
        <f>IF(P5="",Default_Rank_Score,RANK(P5,P$4:P$64,1))</f>
        <v>23</v>
      </c>
      <c r="R5" s="51">
        <v>12.92</v>
      </c>
      <c r="S5" s="5">
        <v>0</v>
      </c>
      <c r="T5" s="31"/>
      <c r="U5" s="31"/>
      <c r="V5" s="38">
        <f>IF((OR(R5="",R5="DNC")),"",IF(R5="SDQ",V$74,IF(R5="DNF",999,(R5+(5*S5)+(T5*10)-(U5*5)))))</f>
        <v>12.92</v>
      </c>
      <c r="W5" s="57">
        <f>IF(V5="",Default_Rank_Score,RANK(V5,V$4:V$64,1))</f>
        <v>3</v>
      </c>
      <c r="X5" s="51">
        <v>18.91</v>
      </c>
      <c r="Y5" s="5">
        <v>0</v>
      </c>
      <c r="Z5" s="31"/>
      <c r="AA5" s="31"/>
      <c r="AB5" s="38">
        <f>IF((OR(X5="",X5="DNC")),"",IF(X5="SDQ",AB$74,IF(X5="DNF",999,(X5+(5*Y5)+(Z5*10)-(AA5*5)))))</f>
        <v>18.91</v>
      </c>
      <c r="AC5" s="57">
        <f>IF(AB5="",Default_Rank_Score,RANK(AB5,AB$4:AB$64,1))</f>
        <v>1</v>
      </c>
      <c r="AD5" s="51">
        <v>15.41</v>
      </c>
      <c r="AE5" s="5">
        <v>0</v>
      </c>
      <c r="AF5" s="31"/>
      <c r="AG5" s="31"/>
      <c r="AH5" s="38">
        <f>IF((OR(AD5="",AD5="DNC")),"",IF(AD5="SDQ",AH$74,IF(AD5="DNF",999,(AD5+(5*AE5)+(AF5*10)-(AG5*5)))))</f>
        <v>15.41</v>
      </c>
      <c r="AI5" s="57">
        <f>IF(AH5="",Default_Rank_Score,RANK(AH5,AH$4:AH$64,1))</f>
        <v>1</v>
      </c>
      <c r="AJ5" s="51">
        <v>24.25</v>
      </c>
      <c r="AK5" s="5">
        <v>0</v>
      </c>
      <c r="AL5" s="31"/>
      <c r="AM5" s="31"/>
      <c r="AN5" s="38">
        <f>IF((OR(AJ5="",AJ5="DNC")),"",IF(AJ5="SDQ",AN$74,IF(AJ5="DNF",999,(AJ5+(5*AK5)+(AL5*10)-(AM5*5)))))</f>
        <v>24.25</v>
      </c>
      <c r="AO5" s="11">
        <f>IF(AN5="",Default_Rank_Score,RANK(AN5,AN$4:AN$64,1))</f>
        <v>1</v>
      </c>
      <c r="AP5" s="51">
        <v>17.11</v>
      </c>
      <c r="AQ5" s="5">
        <v>0</v>
      </c>
      <c r="AR5" s="31"/>
      <c r="AS5" s="31"/>
      <c r="AT5" s="38">
        <f>IF((OR(AP5="",AP5="DNC")),"",IF(AP5="SDQ",AT$74,IF(AP5="DNF",999,(AP5+(5*AQ5)+(AR5*10)-(AS5*5)))))</f>
        <v>17.11</v>
      </c>
      <c r="AU5" s="11">
        <f>IF(AT5="",Default_Rank_Score,RANK(AT5,AT$4:AT$64,1))</f>
        <v>1</v>
      </c>
      <c r="AV5" s="51">
        <v>16.03</v>
      </c>
      <c r="AW5" s="5">
        <v>3</v>
      </c>
      <c r="AX5" s="31"/>
      <c r="AY5" s="31"/>
      <c r="AZ5" s="38">
        <f>IF((OR(AV5="",AV5="DNC")),"",IF(AV5="SDQ",AZ$74,IF(AV5="DNF",999,(AV5+(5*AW5)+(AX5*10)-(AY5*5)))))</f>
        <v>31.03</v>
      </c>
      <c r="BA5" s="11">
        <f>IF(AZ5="",Default_Rank_Score,RANK(AZ5,AZ$4:AZ$64,1))</f>
        <v>10</v>
      </c>
      <c r="BB5" s="51">
        <v>11.66</v>
      </c>
      <c r="BC5" s="5">
        <v>2</v>
      </c>
      <c r="BD5" s="31"/>
      <c r="BE5" s="31"/>
      <c r="BF5" s="38">
        <f>IF((OR(BB5="",BB5="DNC")),"",IF(BB5="SDQ",BF$74,IF(BB5="DNF",999,(BB5+(5*BC5)+(BD5*10)-(BE5*5)))))</f>
        <v>21.66</v>
      </c>
      <c r="BG5" s="11">
        <f>IF(BF5="",Default_Rank_Score,RANK(BF5,BF$4:BF$64,1))</f>
        <v>24</v>
      </c>
      <c r="BH5" s="51">
        <v>15.6</v>
      </c>
      <c r="BI5" s="5">
        <v>2</v>
      </c>
      <c r="BJ5" s="31"/>
      <c r="BK5" s="31"/>
      <c r="BL5" s="38">
        <f>IF((OR(BH5="",BH5="DNC")),"",IF(BH5="SDQ",BL$74,IF(BH5="DNF",999,(BH5+(5*BI5)+(BJ5*10)-(BK5*5)))))</f>
        <v>25.6</v>
      </c>
      <c r="BM5" s="11">
        <f>IF(BL5="",Default_Rank_Score,RANK(BL5,BL$4:BL$64,1))</f>
        <v>14</v>
      </c>
      <c r="BN5" s="51">
        <v>17.32</v>
      </c>
      <c r="BO5" s="5">
        <v>0</v>
      </c>
      <c r="BP5" s="31"/>
      <c r="BQ5" s="31"/>
      <c r="BR5" s="38">
        <f>IF((OR(BN5="",BN5="DNC")),"",IF(BN5="SDQ",BR$74,IF(BN5="DNF",999,(BN5+(5*BO5)+(BP5*10)-(BQ5*5)))))</f>
        <v>17.32</v>
      </c>
      <c r="BS5" s="11">
        <f>IF(BR5="",Default_Rank_Score,RANK(BR5,BR$4:BR$64,1))</f>
        <v>1</v>
      </c>
    </row>
    <row r="6" spans="1:71" s="10" customFormat="1" x14ac:dyDescent="0.2">
      <c r="A6" s="61" t="s">
        <v>130</v>
      </c>
      <c r="B6" s="2"/>
      <c r="C6" s="1"/>
      <c r="D6" s="5">
        <v>2</v>
      </c>
      <c r="E6" s="6" t="s">
        <v>84</v>
      </c>
      <c r="F6" s="5"/>
      <c r="G6" s="66">
        <f>RANK(K6,K$4:K$64,1)</f>
        <v>2</v>
      </c>
      <c r="H6" s="66">
        <f>Q6+W6+AC6+AI6+AO6</f>
        <v>21</v>
      </c>
      <c r="I6" s="66">
        <f>IF(M6=0,1,0)+IF(S6=0,1,0)+IF(Y6=0,1,0)+IF(AE6=0,1,0)+IF(AK6=0,1,0)+IF(AQ6=0,1,0)+IF(AW6=0,1,0)+IF(BC6=0,1,0)+IF(BI6=0,1,0)+IF(BO6=0,1,0)</f>
        <v>4</v>
      </c>
      <c r="J6" s="66">
        <f>M6+S6+Y6+AE6+AK6+AQ6+AW6+BC6+BI6+BO6</f>
        <v>8</v>
      </c>
      <c r="K6" s="67">
        <f>P6+V6+AB6+AH6+AN6+AT6+AZ6+BF6+BL6+BR6</f>
        <v>213.21</v>
      </c>
      <c r="L6" s="51">
        <v>15.29</v>
      </c>
      <c r="M6" s="5">
        <v>0</v>
      </c>
      <c r="N6" s="31"/>
      <c r="O6" s="31"/>
      <c r="P6" s="38">
        <f>IF((OR(L6="",L6="DNC")),"",IF(L6="SDQ",P$74,IF(L6="DNF",999,(L6+(5*M6)+(N6*10)-(O6*5)))))</f>
        <v>15.29</v>
      </c>
      <c r="Q6" s="55">
        <f>IF(P6="",Default_Rank_Score,RANK(P6,P$4:P$64,1))</f>
        <v>1</v>
      </c>
      <c r="R6" s="51">
        <v>11.81</v>
      </c>
      <c r="S6" s="5">
        <v>0</v>
      </c>
      <c r="T6" s="31"/>
      <c r="U6" s="31"/>
      <c r="V6" s="38">
        <f>IF((OR(R6="",R6="DNC")),"",IF(R6="SDQ",V$74,IF(R6="DNF",999,(R6+(5*S6)+(T6*10)-(U6*5)))))</f>
        <v>11.81</v>
      </c>
      <c r="W6" s="57">
        <f>IF(V6="",Default_Rank_Score,RANK(V6,V$4:V$64,1))</f>
        <v>2</v>
      </c>
      <c r="X6" s="51">
        <v>18.84</v>
      </c>
      <c r="Y6" s="5">
        <v>1</v>
      </c>
      <c r="Z6" s="31"/>
      <c r="AA6" s="31"/>
      <c r="AB6" s="38">
        <f>IF((OR(X6="",X6="DNC")),"",IF(X6="SDQ",AB$74,IF(X6="DNF",999,(X6+(5*Y6)+(Z6*10)-(AA6*5)))))</f>
        <v>23.84</v>
      </c>
      <c r="AC6" s="57">
        <f>IF(AB6="",Default_Rank_Score,RANK(AB6,AB$4:AB$64,1))</f>
        <v>7</v>
      </c>
      <c r="AD6" s="51">
        <v>16.13</v>
      </c>
      <c r="AE6" s="5">
        <v>0</v>
      </c>
      <c r="AF6" s="31"/>
      <c r="AG6" s="31"/>
      <c r="AH6" s="38">
        <f>IF((OR(AD6="",AD6="DNC")),"",IF(AD6="SDQ",AH$74,IF(AD6="DNF",999,(AD6+(5*AE6)+(AF6*10)-(AG6*5)))))</f>
        <v>16.13</v>
      </c>
      <c r="AI6" s="57">
        <f>IF(AH6="",Default_Rank_Score,RANK(AH6,AH$4:AH$64,1))</f>
        <v>3</v>
      </c>
      <c r="AJ6" s="51">
        <v>25.28</v>
      </c>
      <c r="AK6" s="5">
        <v>1</v>
      </c>
      <c r="AL6" s="31"/>
      <c r="AM6" s="31"/>
      <c r="AN6" s="38">
        <f>IF((OR(AJ6="",AJ6="DNC")),"",IF(AJ6="SDQ",AN$74,IF(AJ6="DNF",999,(AJ6+(5*AK6)+(AL6*10)-(AM6*5)))))</f>
        <v>30.28</v>
      </c>
      <c r="AO6" s="11">
        <f>IF(AN6="",Default_Rank_Score,RANK(AN6,AN$4:AN$64,1))</f>
        <v>8</v>
      </c>
      <c r="AP6" s="51">
        <v>14.8</v>
      </c>
      <c r="AQ6" s="5">
        <v>1</v>
      </c>
      <c r="AR6" s="31"/>
      <c r="AS6" s="31"/>
      <c r="AT6" s="38">
        <f>IF((OR(AP6="",AP6="DNC")),"",IF(AP6="SDQ",AT$74,IF(AP6="DNF",999,(AP6+(5*AQ6)+(AR6*10)-(AS6*5)))))</f>
        <v>19.8</v>
      </c>
      <c r="AU6" s="11">
        <f>IF(AT6="",Default_Rank_Score,RANK(AT6,AT$4:AT$64,1))</f>
        <v>3</v>
      </c>
      <c r="AV6" s="51">
        <v>16.649999999999999</v>
      </c>
      <c r="AW6" s="5">
        <v>2</v>
      </c>
      <c r="AX6" s="31"/>
      <c r="AY6" s="31"/>
      <c r="AZ6" s="38">
        <f>IF((OR(AV6="",AV6="DNC")),"",IF(AV6="SDQ",AZ$74,IF(AV6="DNF",999,(AV6+(5*AW6)+(AX6*10)-(AY6*5)))))</f>
        <v>26.65</v>
      </c>
      <c r="BA6" s="11">
        <f>IF(AZ6="",Default_Rank_Score,RANK(AZ6,AZ$4:AZ$64,1))</f>
        <v>6</v>
      </c>
      <c r="BB6" s="51">
        <v>14.37</v>
      </c>
      <c r="BC6" s="5">
        <v>1</v>
      </c>
      <c r="BD6" s="31"/>
      <c r="BE6" s="31"/>
      <c r="BF6" s="38">
        <f>IF((OR(BB6="",BB6="DNC")),"",IF(BB6="SDQ",BF$74,IF(BB6="DNF",999,(BB6+(5*BC6)+(BD6*10)-(BE6*5)))))</f>
        <v>19.369999999999997</v>
      </c>
      <c r="BG6" s="11">
        <f>IF(BF6="",Default_Rank_Score,RANK(BF6,BF$4:BF$64,1))</f>
        <v>15</v>
      </c>
      <c r="BH6" s="51">
        <v>19.02</v>
      </c>
      <c r="BI6" s="5">
        <v>2</v>
      </c>
      <c r="BJ6" s="31"/>
      <c r="BK6" s="31"/>
      <c r="BL6" s="38">
        <f>IF((OR(BH6="",BH6="DNC")),"",IF(BH6="SDQ",BL$74,IF(BH6="DNF",999,(BH6+(5*BI6)+(BJ6*10)-(BK6*5)))))</f>
        <v>29.02</v>
      </c>
      <c r="BM6" s="11">
        <f>IF(BL6="",Default_Rank_Score,RANK(BL6,BL$4:BL$64,1))</f>
        <v>19</v>
      </c>
      <c r="BN6" s="51">
        <v>21.02</v>
      </c>
      <c r="BO6" s="5">
        <v>0</v>
      </c>
      <c r="BP6" s="31"/>
      <c r="BQ6" s="31"/>
      <c r="BR6" s="38">
        <f>IF((OR(BN6="",BN6="DNC")),"",IF(BN6="SDQ",BR$74,IF(BN6="DNF",999,(BN6+(5*BO6)+(BP6*10)-(BQ6*5)))))</f>
        <v>21.02</v>
      </c>
      <c r="BS6" s="11">
        <f>IF(BR6="",Default_Rank_Score,RANK(BR6,BR$4:BR$64,1))</f>
        <v>5</v>
      </c>
    </row>
    <row r="7" spans="1:71" s="10" customFormat="1" x14ac:dyDescent="0.2">
      <c r="A7" s="61" t="s">
        <v>97</v>
      </c>
      <c r="B7" s="2"/>
      <c r="C7" s="1"/>
      <c r="D7" s="5">
        <v>4</v>
      </c>
      <c r="E7" s="6" t="s">
        <v>81</v>
      </c>
      <c r="F7" s="5"/>
      <c r="G7" s="66">
        <f>RANK(K7,K$4:K$64,1)</f>
        <v>3</v>
      </c>
      <c r="H7" s="66">
        <f>Q7+W7+AC7+AI7+AO7</f>
        <v>34</v>
      </c>
      <c r="I7" s="66">
        <f>IF(M7=0,1,0)+IF(S7=0,1,0)+IF(Y7=0,1,0)+IF(AE7=0,1,0)+IF(AK7=0,1,0)+IF(AQ7=0,1,0)+IF(AW7=0,1,0)+IF(BC7=0,1,0)+IF(BI7=0,1,0)+IF(BO7=0,1,0)</f>
        <v>9</v>
      </c>
      <c r="J7" s="66">
        <f>M7+S7+Y7+AE7+AK7+AQ7+AW7+BC7+BI7+BO7</f>
        <v>2</v>
      </c>
      <c r="K7" s="67">
        <f>P7+V7+AB7+AH7+AN7+AT7+AZ7+BF7+BL7+BR7</f>
        <v>219.06</v>
      </c>
      <c r="L7" s="51">
        <v>19.600000000000001</v>
      </c>
      <c r="M7" s="5">
        <v>0</v>
      </c>
      <c r="N7" s="31"/>
      <c r="O7" s="31"/>
      <c r="P7" s="38">
        <f>IF((OR(L7="",L7="DNC")),"",IF(L7="SDQ",P$74,IF(L7="DNF",999,(L7+(5*M7)+(N7*10)-(O7*5)))))</f>
        <v>19.600000000000001</v>
      </c>
      <c r="Q7" s="55">
        <f>IF(P7="",Default_Rank_Score,RANK(P7,P$4:P$64,1))</f>
        <v>9</v>
      </c>
      <c r="R7" s="51">
        <v>14.96</v>
      </c>
      <c r="S7" s="5">
        <v>0</v>
      </c>
      <c r="T7" s="31"/>
      <c r="U7" s="31"/>
      <c r="V7" s="38">
        <f>IF((OR(R7="",R7="DNC")),"",IF(R7="SDQ",V$74,IF(R7="DNF",999,(R7+(5*S7)+(T7*10)-(U7*5)))))</f>
        <v>14.96</v>
      </c>
      <c r="W7" s="57">
        <f>IF(V7="",Default_Rank_Score,RANK(V7,V$4:V$64,1))</f>
        <v>7</v>
      </c>
      <c r="X7" s="51">
        <v>24.73</v>
      </c>
      <c r="Y7" s="5">
        <v>0</v>
      </c>
      <c r="Z7" s="31"/>
      <c r="AA7" s="31"/>
      <c r="AB7" s="38">
        <f>IF((OR(X7="",X7="DNC")),"",IF(X7="SDQ",AB$74,IF(X7="DNF",999,(X7+(5*Y7)+(Z7*10)-(AA7*5)))))</f>
        <v>24.73</v>
      </c>
      <c r="AC7" s="57">
        <f>IF(AB7="",Default_Rank_Score,RANK(AB7,AB$4:AB$64,1))</f>
        <v>8</v>
      </c>
      <c r="AD7" s="51">
        <v>18.760000000000002</v>
      </c>
      <c r="AE7" s="5">
        <v>0</v>
      </c>
      <c r="AF7" s="31"/>
      <c r="AG7" s="31"/>
      <c r="AH7" s="38">
        <f>IF((OR(AD7="",AD7="DNC")),"",IF(AD7="SDQ",AH$74,IF(AD7="DNF",999,(AD7+(5*AE7)+(AF7*10)-(AG7*5)))))</f>
        <v>18.760000000000002</v>
      </c>
      <c r="AI7" s="57">
        <f>IF(AH7="",Default_Rank_Score,RANK(AH7,AH$4:AH$64,1))</f>
        <v>6</v>
      </c>
      <c r="AJ7" s="51">
        <v>28.03</v>
      </c>
      <c r="AK7" s="5">
        <v>0</v>
      </c>
      <c r="AL7" s="31"/>
      <c r="AM7" s="31"/>
      <c r="AN7" s="38">
        <f>IF((OR(AJ7="",AJ7="DNC")),"",IF(AJ7="SDQ",AN$74,IF(AJ7="DNF",999,(AJ7+(5*AK7)+(AL7*10)-(AM7*5)))))</f>
        <v>28.03</v>
      </c>
      <c r="AO7" s="11">
        <f>IF(AN7="",Default_Rank_Score,RANK(AN7,AN$4:AN$64,1))</f>
        <v>4</v>
      </c>
      <c r="AP7" s="51">
        <v>21.74</v>
      </c>
      <c r="AQ7" s="5">
        <v>0</v>
      </c>
      <c r="AR7" s="31"/>
      <c r="AS7" s="31"/>
      <c r="AT7" s="38">
        <f>IF((OR(AP7="",AP7="DNC")),"",IF(AP7="SDQ",AT$74,IF(AP7="DNF",999,(AP7+(5*AQ7)+(AR7*10)-(AS7*5)))))</f>
        <v>21.74</v>
      </c>
      <c r="AU7" s="11">
        <f>IF(AT7="",Default_Rank_Score,RANK(AT7,AT$4:AT$64,1))</f>
        <v>7</v>
      </c>
      <c r="AV7" s="51">
        <v>24.79</v>
      </c>
      <c r="AW7" s="5">
        <v>2</v>
      </c>
      <c r="AX7" s="31"/>
      <c r="AY7" s="31"/>
      <c r="AZ7" s="38">
        <f>IF((OR(AV7="",AV7="DNC")),"",IF(AV7="SDQ",AZ$74,IF(AV7="DNF",999,(AV7+(5*AW7)+(AX7*10)-(AY7*5)))))</f>
        <v>34.79</v>
      </c>
      <c r="BA7" s="11">
        <f>IF(AZ7="",Default_Rank_Score,RANK(AZ7,AZ$4:AZ$64,1))</f>
        <v>14</v>
      </c>
      <c r="BB7" s="51">
        <v>14.95</v>
      </c>
      <c r="BC7" s="5">
        <v>0</v>
      </c>
      <c r="BD7" s="31"/>
      <c r="BE7" s="31"/>
      <c r="BF7" s="38">
        <f>IF((OR(BB7="",BB7="DNC")),"",IF(BB7="SDQ",BF$74,IF(BB7="DNF",999,(BB7+(5*BC7)+(BD7*10)-(BE7*5)))))</f>
        <v>14.95</v>
      </c>
      <c r="BG7" s="11">
        <f>IF(BF7="",Default_Rank_Score,RANK(BF7,BF$4:BF$64,1))</f>
        <v>1</v>
      </c>
      <c r="BH7" s="51">
        <v>20.12</v>
      </c>
      <c r="BI7" s="5">
        <v>0</v>
      </c>
      <c r="BJ7" s="31"/>
      <c r="BK7" s="31"/>
      <c r="BL7" s="38">
        <f>IF((OR(BH7="",BH7="DNC")),"",IF(BH7="SDQ",BL$74,IF(BH7="DNF",999,(BH7+(5*BI7)+(BJ7*10)-(BK7*5)))))</f>
        <v>20.12</v>
      </c>
      <c r="BM7" s="11">
        <f>IF(BL7="",Default_Rank_Score,RANK(BL7,BL$4:BL$64,1))</f>
        <v>3</v>
      </c>
      <c r="BN7" s="51">
        <v>21.38</v>
      </c>
      <c r="BO7" s="5">
        <v>0</v>
      </c>
      <c r="BP7" s="31"/>
      <c r="BQ7" s="31"/>
      <c r="BR7" s="38">
        <f>IF((OR(BN7="",BN7="DNC")),"",IF(BN7="SDQ",BR$74,IF(BN7="DNF",999,(BN7+(5*BO7)+(BP7*10)-(BQ7*5)))))</f>
        <v>21.38</v>
      </c>
      <c r="BS7" s="11">
        <f>IF(BR7="",Default_Rank_Score,RANK(BR7,BR$4:BR$64,1))</f>
        <v>6</v>
      </c>
    </row>
    <row r="8" spans="1:71" s="10" customFormat="1" x14ac:dyDescent="0.2">
      <c r="A8" s="61" t="s">
        <v>132</v>
      </c>
      <c r="B8" s="2"/>
      <c r="C8" s="1"/>
      <c r="D8" s="5">
        <v>2</v>
      </c>
      <c r="E8" s="6" t="s">
        <v>81</v>
      </c>
      <c r="F8" s="5"/>
      <c r="G8" s="66">
        <f>RANK(K8,K$4:K$64,1)</f>
        <v>4</v>
      </c>
      <c r="H8" s="66">
        <f>Q8+W8+AC8+AI8+AO8</f>
        <v>53</v>
      </c>
      <c r="I8" s="66">
        <f>IF(M8=0,1,0)+IF(S8=0,1,0)+IF(Y8=0,1,0)+IF(AE8=0,1,0)+IF(AK8=0,1,0)+IF(AQ8=0,1,0)+IF(AW8=0,1,0)+IF(BC8=0,1,0)+IF(BI8=0,1,0)+IF(BO8=0,1,0)</f>
        <v>6</v>
      </c>
      <c r="J8" s="66">
        <f>M8+S8+Y8+AE8+AK8+AQ8+AW8+BC8+BI8+BO8</f>
        <v>4</v>
      </c>
      <c r="K8" s="67">
        <f>P8+V8+AB8+AH8+AN8+AT8+AZ8+BF8+BL8+BR8</f>
        <v>222.51999999999998</v>
      </c>
      <c r="L8" s="51">
        <v>18.649999999999999</v>
      </c>
      <c r="M8" s="5">
        <v>0</v>
      </c>
      <c r="N8" s="31"/>
      <c r="O8" s="31"/>
      <c r="P8" s="38">
        <f>IF((OR(L8="",L8="DNC")),"",IF(L8="SDQ",P$74,IF(L8="DNF",999,(L8+(5*M8)+(N8*10)-(O8*5)))))</f>
        <v>18.649999999999999</v>
      </c>
      <c r="Q8" s="55">
        <f>IF(P8="",Default_Rank_Score,RANK(P8,P$4:P$64,1))</f>
        <v>7</v>
      </c>
      <c r="R8" s="51">
        <v>16.04</v>
      </c>
      <c r="S8" s="5">
        <v>0</v>
      </c>
      <c r="T8" s="31"/>
      <c r="U8" s="31"/>
      <c r="V8" s="38">
        <f>IF((OR(R8="",R8="DNC")),"",IF(R8="SDQ",V$74,IF(R8="DNF",999,(R8+(5*S8)+(T8*10)-(U8*5)))))</f>
        <v>16.04</v>
      </c>
      <c r="W8" s="57">
        <f>IF(V8="",Default_Rank_Score,RANK(V8,V$4:V$64,1))</f>
        <v>10</v>
      </c>
      <c r="X8" s="51">
        <v>25.11</v>
      </c>
      <c r="Y8" s="5">
        <v>0</v>
      </c>
      <c r="Z8" s="31"/>
      <c r="AA8" s="31"/>
      <c r="AB8" s="38">
        <f>IF((OR(X8="",X8="DNC")),"",IF(X8="SDQ",AB$74,IF(X8="DNF",999,(X8+(5*Y8)+(Z8*10)-(AA8*5)))))</f>
        <v>25.11</v>
      </c>
      <c r="AC8" s="57">
        <f>IF(AB8="",Default_Rank_Score,RANK(AB8,AB$4:AB$64,1))</f>
        <v>10</v>
      </c>
      <c r="AD8" s="51">
        <v>18.18</v>
      </c>
      <c r="AE8" s="5">
        <v>1</v>
      </c>
      <c r="AF8" s="31"/>
      <c r="AG8" s="31"/>
      <c r="AH8" s="38">
        <f>IF((OR(AD8="",AD8="DNC")),"",IF(AD8="SDQ",AH$74,IF(AD8="DNF",999,(AD8+(5*AE8)+(AF8*10)-(AG8*5)))))</f>
        <v>23.18</v>
      </c>
      <c r="AI8" s="57">
        <f>IF(AH8="",Default_Rank_Score,RANK(AH8,AH$4:AH$64,1))</f>
        <v>15</v>
      </c>
      <c r="AJ8" s="51">
        <v>31.69</v>
      </c>
      <c r="AK8" s="5">
        <v>0</v>
      </c>
      <c r="AL8" s="31"/>
      <c r="AM8" s="31"/>
      <c r="AN8" s="38">
        <f>IF((OR(AJ8="",AJ8="DNC")),"",IF(AJ8="SDQ",AN$74,IF(AJ8="DNF",999,(AJ8+(5*AK8)+(AL8*10)-(AM8*5)))))</f>
        <v>31.69</v>
      </c>
      <c r="AO8" s="11">
        <f>IF(AN8="",Default_Rank_Score,RANK(AN8,AN$4:AN$64,1))</f>
        <v>11</v>
      </c>
      <c r="AP8" s="51">
        <v>19.07</v>
      </c>
      <c r="AQ8" s="5">
        <v>1</v>
      </c>
      <c r="AR8" s="31"/>
      <c r="AS8" s="31"/>
      <c r="AT8" s="38">
        <f>IF((OR(AP8="",AP8="DNC")),"",IF(AP8="SDQ",AT$74,IF(AP8="DNF",999,(AP8+(5*AQ8)+(AR8*10)-(AS8*5)))))</f>
        <v>24.07</v>
      </c>
      <c r="AU8" s="11">
        <f>IF(AT8="",Default_Rank_Score,RANK(AT8,AT$4:AT$64,1))</f>
        <v>14</v>
      </c>
      <c r="AV8" s="51">
        <v>19.52</v>
      </c>
      <c r="AW8" s="5">
        <v>1</v>
      </c>
      <c r="AX8" s="31"/>
      <c r="AY8" s="31"/>
      <c r="AZ8" s="38">
        <f>IF((OR(AV8="",AV8="DNC")),"",IF(AV8="SDQ",AZ$74,IF(AV8="DNF",999,(AV8+(5*AW8)+(AX8*10)-(AY8*5)))))</f>
        <v>24.52</v>
      </c>
      <c r="BA8" s="11">
        <f>IF(AZ8="",Default_Rank_Score,RANK(AZ8,AZ$4:AZ$64,1))</f>
        <v>2</v>
      </c>
      <c r="BB8" s="51">
        <v>14.69</v>
      </c>
      <c r="BC8" s="5">
        <v>1</v>
      </c>
      <c r="BD8" s="31"/>
      <c r="BE8" s="31"/>
      <c r="BF8" s="38">
        <f>IF((OR(BB8="",BB8="DNC")),"",IF(BB8="SDQ",BF$74,IF(BB8="DNF",999,(BB8+(5*BC8)+(BD8*10)-(BE8*5)))))</f>
        <v>19.689999999999998</v>
      </c>
      <c r="BG8" s="11">
        <f>IF(BF8="",Default_Rank_Score,RANK(BF8,BF$4:BF$64,1))</f>
        <v>17</v>
      </c>
      <c r="BH8" s="51">
        <v>18.87</v>
      </c>
      <c r="BI8" s="5">
        <v>0</v>
      </c>
      <c r="BJ8" s="31"/>
      <c r="BK8" s="31"/>
      <c r="BL8" s="38">
        <f>IF((OR(BH8="",BH8="DNC")),"",IF(BH8="SDQ",BL$74,IF(BH8="DNF",999,(BH8+(5*BI8)+(BJ8*10)-(BK8*5)))))</f>
        <v>18.87</v>
      </c>
      <c r="BM8" s="11">
        <f>IF(BL8="",Default_Rank_Score,RANK(BL8,BL$4:BL$64,1))</f>
        <v>1</v>
      </c>
      <c r="BN8" s="51">
        <v>20.7</v>
      </c>
      <c r="BO8" s="5">
        <v>0</v>
      </c>
      <c r="BP8" s="31"/>
      <c r="BQ8" s="31"/>
      <c r="BR8" s="38">
        <f>IF((OR(BN8="",BN8="DNC")),"",IF(BN8="SDQ",BR$74,IF(BN8="DNF",999,(BN8+(5*BO8)+(BP8*10)-(BQ8*5)))))</f>
        <v>20.7</v>
      </c>
      <c r="BS8" s="11">
        <f>IF(BR8="",Default_Rank_Score,RANK(BR8,BR$4:BR$64,1))</f>
        <v>4</v>
      </c>
    </row>
    <row r="9" spans="1:71" s="10" customFormat="1" x14ac:dyDescent="0.2">
      <c r="A9" s="61" t="s">
        <v>78</v>
      </c>
      <c r="B9" s="2"/>
      <c r="C9" s="1"/>
      <c r="D9" s="5">
        <v>2</v>
      </c>
      <c r="E9" s="6" t="s">
        <v>79</v>
      </c>
      <c r="F9" s="5"/>
      <c r="G9" s="66">
        <f>RANK(K9,K$4:K$64,1)</f>
        <v>5</v>
      </c>
      <c r="H9" s="66">
        <f>Q9+W9+AC9+AI9+AO9</f>
        <v>30</v>
      </c>
      <c r="I9" s="66">
        <f>IF(M9=0,1,0)+IF(S9=0,1,0)+IF(Y9=0,1,0)+IF(AE9=0,1,0)+IF(AK9=0,1,0)+IF(AQ9=0,1,0)+IF(AW9=0,1,0)+IF(BC9=0,1,0)+IF(BI9=0,1,0)+IF(BO9=0,1,0)</f>
        <v>8</v>
      </c>
      <c r="J9" s="66">
        <f>M9+S9+Y9+AE9+AK9+AQ9+AW9+BC9+BI9+BO9</f>
        <v>3</v>
      </c>
      <c r="K9" s="67">
        <f>P9+V9+AB9+AH9+AN9+AT9+AZ9+BF9+BL9+BR9</f>
        <v>224.44</v>
      </c>
      <c r="L9" s="51">
        <v>17.66</v>
      </c>
      <c r="M9" s="5">
        <v>0</v>
      </c>
      <c r="N9" s="31"/>
      <c r="O9" s="31"/>
      <c r="P9" s="38">
        <f>IF((OR(L9="",L9="DNC")),"",IF(L9="SDQ",P$74,IF(L9="DNF",999,(L9+(5*M9)+(N9*10)-(O9*5)))))</f>
        <v>17.66</v>
      </c>
      <c r="Q9" s="55">
        <f>IF(P9="",Default_Rank_Score,RANK(P9,P$4:P$64,1))</f>
        <v>5</v>
      </c>
      <c r="R9" s="51">
        <v>16.3</v>
      </c>
      <c r="S9" s="5">
        <v>0</v>
      </c>
      <c r="T9" s="31"/>
      <c r="U9" s="31"/>
      <c r="V9" s="38">
        <f>IF((OR(R9="",R9="DNC")),"",IF(R9="SDQ",V$74,IF(R9="DNF",999,(R9+(5*S9)+(T9*10)-(U9*5)))))</f>
        <v>16.3</v>
      </c>
      <c r="W9" s="57">
        <f>IF(V9="",Default_Rank_Score,RANK(V9,V$4:V$64,1))</f>
        <v>11</v>
      </c>
      <c r="X9" s="51">
        <v>22.89</v>
      </c>
      <c r="Y9" s="5">
        <v>0</v>
      </c>
      <c r="Z9" s="31"/>
      <c r="AA9" s="31"/>
      <c r="AB9" s="38">
        <f>IF((OR(X9="",X9="DNC")),"",IF(X9="SDQ",AB$74,IF(X9="DNF",999,(X9+(5*Y9)+(Z9*10)-(AA9*5)))))</f>
        <v>22.89</v>
      </c>
      <c r="AC9" s="57">
        <f>IF(AB9="",Default_Rank_Score,RANK(AB9,AB$4:AB$64,1))</f>
        <v>5</v>
      </c>
      <c r="AD9" s="51">
        <v>20.22</v>
      </c>
      <c r="AE9" s="5">
        <v>0</v>
      </c>
      <c r="AF9" s="31"/>
      <c r="AG9" s="31"/>
      <c r="AH9" s="38">
        <f>IF((OR(AD9="",AD9="DNC")),"",IF(AD9="SDQ",AH$74,IF(AD9="DNF",999,(AD9+(5*AE9)+(AF9*10)-(AG9*5)))))</f>
        <v>20.22</v>
      </c>
      <c r="AI9" s="57">
        <f>IF(AH9="",Default_Rank_Score,RANK(AH9,AH$4:AH$64,1))</f>
        <v>7</v>
      </c>
      <c r="AJ9" s="51">
        <v>26.47</v>
      </c>
      <c r="AK9" s="5">
        <v>0</v>
      </c>
      <c r="AL9" s="31"/>
      <c r="AM9" s="31"/>
      <c r="AN9" s="38">
        <f>IF((OR(AJ9="",AJ9="DNC")),"",IF(AJ9="SDQ",AN$74,IF(AJ9="DNF",999,(AJ9+(5*AK9)+(AL9*10)-(AM9*5)))))</f>
        <v>26.47</v>
      </c>
      <c r="AO9" s="11">
        <f>IF(AN9="",Default_Rank_Score,RANK(AN9,AN$4:AN$64,1))</f>
        <v>2</v>
      </c>
      <c r="AP9" s="51">
        <v>22.99</v>
      </c>
      <c r="AQ9" s="5">
        <v>0</v>
      </c>
      <c r="AR9" s="31"/>
      <c r="AS9" s="31"/>
      <c r="AT9" s="38">
        <f>IF((OR(AP9="",AP9="DNC")),"",IF(AP9="SDQ",AT$74,IF(AP9="DNF",999,(AP9+(5*AQ9)+(AR9*10)-(AS9*5)))))</f>
        <v>22.99</v>
      </c>
      <c r="AU9" s="11">
        <f>IF(AT9="",Default_Rank_Score,RANK(AT9,AT$4:AT$64,1))</f>
        <v>10</v>
      </c>
      <c r="AV9" s="51">
        <v>25.9</v>
      </c>
      <c r="AW9" s="5">
        <v>2</v>
      </c>
      <c r="AX9" s="31"/>
      <c r="AY9" s="31"/>
      <c r="AZ9" s="38">
        <f>IF((OR(AV9="",AV9="DNC")),"",IF(AV9="SDQ",AZ$74,IF(AV9="DNF",999,(AV9+(5*AW9)+(AX9*10)-(AY9*5)))))</f>
        <v>35.9</v>
      </c>
      <c r="BA9" s="11">
        <f>IF(AZ9="",Default_Rank_Score,RANK(AZ9,AZ$4:AZ$64,1))</f>
        <v>18</v>
      </c>
      <c r="BB9" s="51">
        <v>15.89</v>
      </c>
      <c r="BC9" s="5">
        <v>0</v>
      </c>
      <c r="BD9" s="31"/>
      <c r="BE9" s="31"/>
      <c r="BF9" s="38">
        <f>IF((OR(BB9="",BB9="DNC")),"",IF(BB9="SDQ",BF$74,IF(BB9="DNF",999,(BB9+(5*BC9)+(BD9*10)-(BE9*5)))))</f>
        <v>15.89</v>
      </c>
      <c r="BG9" s="11">
        <f>IF(BF9="",Default_Rank_Score,RANK(BF9,BF$4:BF$64,1))</f>
        <v>5</v>
      </c>
      <c r="BH9" s="51">
        <v>19.940000000000001</v>
      </c>
      <c r="BI9" s="5">
        <v>0</v>
      </c>
      <c r="BJ9" s="31"/>
      <c r="BK9" s="31"/>
      <c r="BL9" s="38">
        <f>IF((OR(BH9="",BH9="DNC")),"",IF(BH9="SDQ",BL$74,IF(BH9="DNF",999,(BH9+(5*BI9)+(BJ9*10)-(BK9*5)))))</f>
        <v>19.940000000000001</v>
      </c>
      <c r="BM9" s="11">
        <f>IF(BL9="",Default_Rank_Score,RANK(BL9,BL$4:BL$64,1))</f>
        <v>2</v>
      </c>
      <c r="BN9" s="51">
        <v>21.18</v>
      </c>
      <c r="BO9" s="5">
        <v>1</v>
      </c>
      <c r="BP9" s="31"/>
      <c r="BQ9" s="31"/>
      <c r="BR9" s="38">
        <f>IF((OR(BN9="",BN9="DNC")),"",IF(BN9="SDQ",BR$74,IF(BN9="DNF",999,(BN9+(5*BO9)+(BP9*10)-(BQ9*5)))))</f>
        <v>26.18</v>
      </c>
      <c r="BS9" s="11">
        <f>IF(BR9="",Default_Rank_Score,RANK(BR9,BR$4:BR$64,1))</f>
        <v>15</v>
      </c>
    </row>
    <row r="10" spans="1:71" s="10" customFormat="1" x14ac:dyDescent="0.2">
      <c r="A10" s="61" t="s">
        <v>118</v>
      </c>
      <c r="B10" s="2"/>
      <c r="C10" s="1"/>
      <c r="D10" s="5">
        <v>4</v>
      </c>
      <c r="E10" s="6" t="s">
        <v>84</v>
      </c>
      <c r="F10" s="5"/>
      <c r="G10" s="66">
        <f>RANK(K10,K$4:K$64,1)</f>
        <v>6</v>
      </c>
      <c r="H10" s="66">
        <f>Q10+W10+AC10+AI10+AO10</f>
        <v>45</v>
      </c>
      <c r="I10" s="66">
        <f>IF(M10=0,1,0)+IF(S10=0,1,0)+IF(Y10=0,1,0)+IF(AE10=0,1,0)+IF(AK10=0,1,0)+IF(AQ10=0,1,0)+IF(AW10=0,1,0)+IF(BC10=0,1,0)+IF(BI10=0,1,0)+IF(BO10=0,1,0)</f>
        <v>8</v>
      </c>
      <c r="J10" s="66">
        <f>M10+S10+Y10+AE10+AK10+AQ10+AW10+BC10+BI10+BO10</f>
        <v>4</v>
      </c>
      <c r="K10" s="67">
        <f>P10+V10+AB10+AH10+AN10+AT10+AZ10+BF10+BL10+BR10</f>
        <v>226.02999999999997</v>
      </c>
      <c r="L10" s="51">
        <v>16.149999999999999</v>
      </c>
      <c r="M10" s="5">
        <v>0</v>
      </c>
      <c r="N10" s="31"/>
      <c r="O10" s="31"/>
      <c r="P10" s="38">
        <f>IF((OR(L10="",L10="DNC")),"",IF(L10="SDQ",P$74,IF(L10="DNF",999,(L10+(5*M10)+(N10*10)-(O10*5)))))</f>
        <v>16.149999999999999</v>
      </c>
      <c r="Q10" s="55">
        <f>IF(P10="",Default_Rank_Score,RANK(P10,P$4:P$64,1))</f>
        <v>2</v>
      </c>
      <c r="R10" s="51">
        <v>27.35</v>
      </c>
      <c r="S10" s="5">
        <v>0</v>
      </c>
      <c r="T10" s="31"/>
      <c r="U10" s="31"/>
      <c r="V10" s="38">
        <f>IF((OR(R10="",R10="DNC")),"",IF(R10="SDQ",V$74,IF(R10="DNF",999,(R10+(5*S10)+(T10*10)-(U10*5)))))</f>
        <v>27.35</v>
      </c>
      <c r="W10" s="57">
        <f>IF(V10="",Default_Rank_Score,RANK(V10,V$4:V$64,1))</f>
        <v>36</v>
      </c>
      <c r="X10" s="51">
        <v>19.98</v>
      </c>
      <c r="Y10" s="5">
        <v>0</v>
      </c>
      <c r="Z10" s="31"/>
      <c r="AA10" s="31"/>
      <c r="AB10" s="38">
        <f>IF((OR(X10="",X10="DNC")),"",IF(X10="SDQ",AB$74,IF(X10="DNF",999,(X10+(5*Y10)+(Z10*10)-(AA10*5)))))</f>
        <v>19.98</v>
      </c>
      <c r="AC10" s="57">
        <f>IF(AB10="",Default_Rank_Score,RANK(AB10,AB$4:AB$64,1))</f>
        <v>2</v>
      </c>
      <c r="AD10" s="51">
        <v>15.61</v>
      </c>
      <c r="AE10" s="5">
        <v>0</v>
      </c>
      <c r="AF10" s="31"/>
      <c r="AG10" s="31"/>
      <c r="AH10" s="38">
        <f>IF((OR(AD10="",AD10="DNC")),"",IF(AD10="SDQ",AH$74,IF(AD10="DNF",999,(AD10+(5*AE10)+(AF10*10)-(AG10*5)))))</f>
        <v>15.61</v>
      </c>
      <c r="AI10" s="57">
        <f>IF(AH10="",Default_Rank_Score,RANK(AH10,AH$4:AH$64,1))</f>
        <v>2</v>
      </c>
      <c r="AJ10" s="51">
        <v>26.89</v>
      </c>
      <c r="AK10" s="5">
        <v>0</v>
      </c>
      <c r="AL10" s="31"/>
      <c r="AM10" s="31"/>
      <c r="AN10" s="38">
        <f>IF((OR(AJ10="",AJ10="DNC")),"",IF(AJ10="SDQ",AN$74,IF(AJ10="DNF",999,(AJ10+(5*AK10)+(AL10*10)-(AM10*5)))))</f>
        <v>26.89</v>
      </c>
      <c r="AO10" s="11">
        <f>IF(AN10="",Default_Rank_Score,RANK(AN10,AN$4:AN$64,1))</f>
        <v>3</v>
      </c>
      <c r="AP10" s="51">
        <v>19.649999999999999</v>
      </c>
      <c r="AQ10" s="5">
        <v>0</v>
      </c>
      <c r="AR10" s="31"/>
      <c r="AS10" s="31"/>
      <c r="AT10" s="38">
        <f>IF((OR(AP10="",AP10="DNC")),"",IF(AP10="SDQ",AT$74,IF(AP10="DNF",999,(AP10+(5*AQ10)+(AR10*10)-(AS10*5)))))</f>
        <v>19.649999999999999</v>
      </c>
      <c r="AU10" s="11">
        <f>IF(AT10="",Default_Rank_Score,RANK(AT10,AT$4:AT$64,1))</f>
        <v>2</v>
      </c>
      <c r="AV10" s="51">
        <v>19.64</v>
      </c>
      <c r="AW10" s="5">
        <v>1</v>
      </c>
      <c r="AX10" s="31"/>
      <c r="AY10" s="31"/>
      <c r="AZ10" s="38">
        <f>IF((OR(AV10="",AV10="DNC")),"",IF(AV10="SDQ",AZ$74,IF(AV10="DNF",999,(AV10+(5*AW10)+(AX10*10)-(AY10*5)))))</f>
        <v>24.64</v>
      </c>
      <c r="BA10" s="11">
        <f>IF(AZ10="",Default_Rank_Score,RANK(AZ10,AZ$4:AZ$64,1))</f>
        <v>3</v>
      </c>
      <c r="BB10" s="51">
        <v>16.11</v>
      </c>
      <c r="BC10" s="5">
        <v>0</v>
      </c>
      <c r="BD10" s="31"/>
      <c r="BE10" s="31"/>
      <c r="BF10" s="38">
        <f>IF((OR(BB10="",BB10="DNC")),"",IF(BB10="SDQ",BF$74,IF(BB10="DNF",999,(BB10+(5*BC10)+(BD10*10)-(BE10*5)))))</f>
        <v>16.11</v>
      </c>
      <c r="BG10" s="11">
        <f>IF(BF10="",Default_Rank_Score,RANK(BF10,BF$4:BF$64,1))</f>
        <v>6</v>
      </c>
      <c r="BH10" s="51">
        <v>22.07</v>
      </c>
      <c r="BI10" s="5">
        <v>3</v>
      </c>
      <c r="BJ10" s="31"/>
      <c r="BK10" s="31"/>
      <c r="BL10" s="38">
        <f>IF((OR(BH10="",BH10="DNC")),"",IF(BH10="SDQ",BL$74,IF(BH10="DNF",999,(BH10+(5*BI10)+(BJ10*10)-(BK10*5)))))</f>
        <v>37.07</v>
      </c>
      <c r="BM10" s="11">
        <f>IF(BL10="",Default_Rank_Score,RANK(BL10,BL$4:BL$64,1))</f>
        <v>36</v>
      </c>
      <c r="BN10" s="51">
        <v>22.58</v>
      </c>
      <c r="BO10" s="5">
        <v>0</v>
      </c>
      <c r="BP10" s="31"/>
      <c r="BQ10" s="31"/>
      <c r="BR10" s="38">
        <f>IF((OR(BN10="",BN10="DNC")),"",IF(BN10="SDQ",BR$74,IF(BN10="DNF",999,(BN10+(5*BO10)+(BP10*10)-(BQ10*5)))))</f>
        <v>22.58</v>
      </c>
      <c r="BS10" s="11">
        <f>IF(BR10="",Default_Rank_Score,RANK(BR10,BR$4:BR$64,1))</f>
        <v>7</v>
      </c>
    </row>
    <row r="11" spans="1:71" s="10" customFormat="1" x14ac:dyDescent="0.2">
      <c r="A11" s="61" t="s">
        <v>68</v>
      </c>
      <c r="B11" s="2"/>
      <c r="C11" s="1"/>
      <c r="D11" s="5">
        <v>4</v>
      </c>
      <c r="E11" s="6" t="s">
        <v>69</v>
      </c>
      <c r="F11" s="5"/>
      <c r="G11" s="66">
        <f>RANK(K11,K$4:K$64,1)</f>
        <v>7</v>
      </c>
      <c r="H11" s="66">
        <f>Q11+W11+AC11+AI11+AO11</f>
        <v>22</v>
      </c>
      <c r="I11" s="66">
        <f>IF(M11=0,1,0)+IF(S11=0,1,0)+IF(Y11=0,1,0)+IF(AE11=0,1,0)+IF(AK11=0,1,0)+IF(AQ11=0,1,0)+IF(AW11=0,1,0)+IF(BC11=0,1,0)+IF(BI11=0,1,0)+IF(BO11=0,1,0)</f>
        <v>6</v>
      </c>
      <c r="J11" s="66">
        <f>M11+S11+Y11+AE11+AK11+AQ11+AW11+BC11+BI11+BO11</f>
        <v>7</v>
      </c>
      <c r="K11" s="67">
        <f>P11+V11+AB11+AH11+AN11+AT11+AZ11+BF11+BL11+BR11</f>
        <v>240.28</v>
      </c>
      <c r="L11" s="51">
        <v>17.16</v>
      </c>
      <c r="M11" s="5">
        <v>0</v>
      </c>
      <c r="N11" s="31"/>
      <c r="O11" s="31"/>
      <c r="P11" s="38">
        <f>IF((OR(L11="",L11="DNC")),"",IF(L11="SDQ",P$74,IF(L11="DNF",999,(L11+(5*M11)+(N11*10)-(O11*5)))))</f>
        <v>17.16</v>
      </c>
      <c r="Q11" s="55">
        <f>IF(P11="",Default_Rank_Score,RANK(P11,P$4:P$64,1))</f>
        <v>4</v>
      </c>
      <c r="R11" s="51">
        <v>13.93</v>
      </c>
      <c r="S11" s="5">
        <v>0</v>
      </c>
      <c r="T11" s="31"/>
      <c r="U11" s="31"/>
      <c r="V11" s="38">
        <f>IF((OR(R11="",R11="DNC")),"",IF(R11="SDQ",V$74,IF(R11="DNF",999,(R11+(5*S11)+(T11*10)-(U11*5)))))</f>
        <v>13.93</v>
      </c>
      <c r="W11" s="57">
        <f>IF(V11="",Default_Rank_Score,RANK(V11,V$4:V$64,1))</f>
        <v>4</v>
      </c>
      <c r="X11" s="51">
        <v>21.71</v>
      </c>
      <c r="Y11" s="5">
        <v>0</v>
      </c>
      <c r="Z11" s="31"/>
      <c r="AA11" s="31"/>
      <c r="AB11" s="38">
        <f>IF((OR(X11="",X11="DNC")),"",IF(X11="SDQ",AB$74,IF(X11="DNF",999,(X11+(5*Y11)+(Z11*10)-(AA11*5)))))</f>
        <v>21.71</v>
      </c>
      <c r="AC11" s="57">
        <f>IF(AB11="",Default_Rank_Score,RANK(AB11,AB$4:AB$64,1))</f>
        <v>3</v>
      </c>
      <c r="AD11" s="51">
        <v>17.63</v>
      </c>
      <c r="AE11" s="5">
        <v>0</v>
      </c>
      <c r="AF11" s="31"/>
      <c r="AG11" s="31"/>
      <c r="AH11" s="38">
        <f>IF((OR(AD11="",AD11="DNC")),"",IF(AD11="SDQ",AH$74,IF(AD11="DNF",999,(AD11+(5*AE11)+(AF11*10)-(AG11*5)))))</f>
        <v>17.63</v>
      </c>
      <c r="AI11" s="57">
        <f>IF(AH11="",Default_Rank_Score,RANK(AH11,AH$4:AH$64,1))</f>
        <v>5</v>
      </c>
      <c r="AJ11" s="51">
        <v>29.11</v>
      </c>
      <c r="AK11" s="5">
        <v>0</v>
      </c>
      <c r="AL11" s="31"/>
      <c r="AM11" s="31"/>
      <c r="AN11" s="38">
        <f>IF((OR(AJ11="",AJ11="DNC")),"",IF(AJ11="SDQ",AN$74,IF(AJ11="DNF",999,(AJ11+(5*AK11)+(AL11*10)-(AM11*5)))))</f>
        <v>29.11</v>
      </c>
      <c r="AO11" s="11">
        <f>IF(AN11="",Default_Rank_Score,RANK(AN11,AN$4:AN$64,1))</f>
        <v>6</v>
      </c>
      <c r="AP11" s="51">
        <v>21.24</v>
      </c>
      <c r="AQ11" s="5">
        <v>0</v>
      </c>
      <c r="AR11" s="31"/>
      <c r="AS11" s="31"/>
      <c r="AT11" s="38">
        <f>IF((OR(AP11="",AP11="DNC")),"",IF(AP11="SDQ",AT$74,IF(AP11="DNF",999,(AP11+(5*AQ11)+(AR11*10)-(AS11*5)))))</f>
        <v>21.24</v>
      </c>
      <c r="AU11" s="11">
        <f>IF(AT11="",Default_Rank_Score,RANK(AT11,AT$4:AT$64,1))</f>
        <v>6</v>
      </c>
      <c r="AV11" s="51">
        <v>20.59</v>
      </c>
      <c r="AW11" s="5">
        <v>3</v>
      </c>
      <c r="AX11" s="31"/>
      <c r="AY11" s="31"/>
      <c r="AZ11" s="38">
        <f>IF((OR(AV11="",AV11="DNC")),"",IF(AV11="SDQ",AZ$74,IF(AV11="DNF",999,(AV11+(5*AW11)+(AX11*10)-(AY11*5)))))</f>
        <v>35.590000000000003</v>
      </c>
      <c r="BA11" s="11">
        <f>IF(AZ11="",Default_Rank_Score,RANK(AZ11,AZ$4:AZ$64,1))</f>
        <v>17</v>
      </c>
      <c r="BB11" s="51">
        <v>14.48</v>
      </c>
      <c r="BC11" s="5">
        <v>2</v>
      </c>
      <c r="BD11" s="31"/>
      <c r="BE11" s="31"/>
      <c r="BF11" s="38">
        <f>IF((OR(BB11="",BB11="DNC")),"",IF(BB11="SDQ",BF$74,IF(BB11="DNF",999,(BB11+(5*BC11)+(BD11*10)-(BE11*5)))))</f>
        <v>24.48</v>
      </c>
      <c r="BG11" s="11">
        <f>IF(BF11="",Default_Rank_Score,RANK(BF11,BF$4:BF$64,1))</f>
        <v>29</v>
      </c>
      <c r="BH11" s="51">
        <v>18.97</v>
      </c>
      <c r="BI11" s="5">
        <v>1</v>
      </c>
      <c r="BJ11" s="31"/>
      <c r="BK11" s="31"/>
      <c r="BL11" s="38">
        <f>IF((OR(BH11="",BH11="DNC")),"",IF(BH11="SDQ",BL$74,IF(BH11="DNF",999,(BH11+(5*BI11)+(BJ11*10)-(BK11*5)))))</f>
        <v>23.97</v>
      </c>
      <c r="BM11" s="11">
        <f>IF(BL11="",Default_Rank_Score,RANK(BL11,BL$4:BL$64,1))</f>
        <v>11</v>
      </c>
      <c r="BN11" s="51">
        <v>30.46</v>
      </c>
      <c r="BO11" s="5">
        <v>1</v>
      </c>
      <c r="BP11" s="31"/>
      <c r="BQ11" s="31"/>
      <c r="BR11" s="38">
        <f>IF((OR(BN11="",BN11="DNC")),"",IF(BN11="SDQ",BR$74,IF(BN11="DNF",999,(BN11+(5*BO11)+(BP11*10)-(BQ11*5)))))</f>
        <v>35.46</v>
      </c>
      <c r="BS11" s="11">
        <f>IF(BR11="",Default_Rank_Score,RANK(BR11,BR$4:BR$64,1))</f>
        <v>28</v>
      </c>
    </row>
    <row r="12" spans="1:71" s="10" customFormat="1" x14ac:dyDescent="0.2">
      <c r="A12" s="61" t="s">
        <v>77</v>
      </c>
      <c r="B12" s="2"/>
      <c r="C12" s="1"/>
      <c r="D12" s="5">
        <v>2</v>
      </c>
      <c r="E12" s="6" t="s">
        <v>67</v>
      </c>
      <c r="F12" s="5"/>
      <c r="G12" s="66">
        <f>RANK(K12,K$4:K$64,1)</f>
        <v>8</v>
      </c>
      <c r="H12" s="66">
        <f>Q12+W12+AC12+AI12+AO12</f>
        <v>57</v>
      </c>
      <c r="I12" s="66">
        <f>IF(M12=0,1,0)+IF(S12=0,1,0)+IF(Y12=0,1,0)+IF(AE12=0,1,0)+IF(AK12=0,1,0)+IF(AQ12=0,1,0)+IF(AW12=0,1,0)+IF(BC12=0,1,0)+IF(BI12=0,1,0)+IF(BO12=0,1,0)</f>
        <v>4</v>
      </c>
      <c r="J12" s="66">
        <f>M12+S12+Y12+AE12+AK12+AQ12+AW12+BC12+BI12+BO12</f>
        <v>10</v>
      </c>
      <c r="K12" s="67">
        <f>P12+V12+AB12+AH12+AN12+AT12+AZ12+BF12+BL12+BR12</f>
        <v>242.23000000000002</v>
      </c>
      <c r="L12" s="51">
        <v>17</v>
      </c>
      <c r="M12" s="5">
        <v>0</v>
      </c>
      <c r="N12" s="31"/>
      <c r="O12" s="31"/>
      <c r="P12" s="38">
        <f>IF((OR(L12="",L12="DNC")),"",IF(L12="SDQ",P$74,IF(L12="DNF",999,(L12+(5*M12)+(N12*10)-(O12*5)))))</f>
        <v>17</v>
      </c>
      <c r="Q12" s="55">
        <f>IF(P12="",Default_Rank_Score,RANK(P12,P$4:P$64,1))</f>
        <v>3</v>
      </c>
      <c r="R12" s="51">
        <v>17.29</v>
      </c>
      <c r="S12" s="5">
        <v>0</v>
      </c>
      <c r="T12" s="31"/>
      <c r="U12" s="31"/>
      <c r="V12" s="38">
        <f>IF((OR(R12="",R12="DNC")),"",IF(R12="SDQ",V$74,IF(R12="DNF",999,(R12+(5*S12)+(T12*10)-(U12*5)))))</f>
        <v>17.29</v>
      </c>
      <c r="W12" s="57">
        <f>IF(V12="",Default_Rank_Score,RANK(V12,V$4:V$64,1))</f>
        <v>13</v>
      </c>
      <c r="X12" s="51">
        <v>22.22</v>
      </c>
      <c r="Y12" s="5">
        <v>2</v>
      </c>
      <c r="Z12" s="31"/>
      <c r="AA12" s="31"/>
      <c r="AB12" s="38">
        <f>IF((OR(X12="",X12="DNC")),"",IF(X12="SDQ",AB$74,IF(X12="DNF",999,(X12+(5*Y12)+(Z12*10)-(AA12*5)))))</f>
        <v>32.22</v>
      </c>
      <c r="AC12" s="57">
        <f>IF(AB12="",Default_Rank_Score,RANK(AB12,AB$4:AB$64,1))</f>
        <v>24</v>
      </c>
      <c r="AD12" s="51">
        <v>16.920000000000002</v>
      </c>
      <c r="AE12" s="5">
        <v>0</v>
      </c>
      <c r="AF12" s="31"/>
      <c r="AG12" s="31"/>
      <c r="AH12" s="38">
        <f>IF((OR(AD12="",AD12="DNC")),"",IF(AD12="SDQ",AH$74,IF(AD12="DNF",999,(AD12+(5*AE12)+(AF12*10)-(AG12*5)))))</f>
        <v>16.920000000000002</v>
      </c>
      <c r="AI12" s="57">
        <f>IF(AH12="",Default_Rank_Score,RANK(AH12,AH$4:AH$64,1))</f>
        <v>4</v>
      </c>
      <c r="AJ12" s="51">
        <v>27.52</v>
      </c>
      <c r="AK12" s="5">
        <v>1</v>
      </c>
      <c r="AL12" s="31"/>
      <c r="AM12" s="31"/>
      <c r="AN12" s="38">
        <f>IF((OR(AJ12="",AJ12="DNC")),"",IF(AJ12="SDQ",AN$74,IF(AJ12="DNF",999,(AJ12+(5*AK12)+(AL12*10)-(AM12*5)))))</f>
        <v>32.519999999999996</v>
      </c>
      <c r="AO12" s="11">
        <f>IF(AN12="",Default_Rank_Score,RANK(AN12,AN$4:AN$64,1))</f>
        <v>13</v>
      </c>
      <c r="AP12" s="51">
        <v>19.02</v>
      </c>
      <c r="AQ12" s="5">
        <v>1</v>
      </c>
      <c r="AR12" s="31"/>
      <c r="AS12" s="31"/>
      <c r="AT12" s="38">
        <f>IF((OR(AP12="",AP12="DNC")),"",IF(AP12="SDQ",AT$74,IF(AP12="DNF",999,(AP12+(5*AQ12)+(AR12*10)-(AS12*5)))))</f>
        <v>24.02</v>
      </c>
      <c r="AU12" s="11">
        <f>IF(AT12="",Default_Rank_Score,RANK(AT12,AT$4:AT$64,1))</f>
        <v>13</v>
      </c>
      <c r="AV12" s="51">
        <v>17.89</v>
      </c>
      <c r="AW12" s="5">
        <v>2</v>
      </c>
      <c r="AX12" s="31"/>
      <c r="AY12" s="31"/>
      <c r="AZ12" s="38">
        <f>IF((OR(AV12="",AV12="DNC")),"",IF(AV12="SDQ",AZ$74,IF(AV12="DNF",999,(AV12+(5*AW12)+(AX12*10)-(AY12*5)))))</f>
        <v>27.89</v>
      </c>
      <c r="BA12" s="11">
        <f>IF(AZ12="",Default_Rank_Score,RANK(AZ12,AZ$4:AZ$64,1))</f>
        <v>8</v>
      </c>
      <c r="BB12" s="51">
        <v>15.09</v>
      </c>
      <c r="BC12" s="5">
        <v>0</v>
      </c>
      <c r="BD12" s="31"/>
      <c r="BE12" s="31"/>
      <c r="BF12" s="38">
        <f>IF((OR(BB12="",BB12="DNC")),"",IF(BB12="SDQ",BF$74,IF(BB12="DNF",999,(BB12+(5*BC12)+(BD12*10)-(BE12*5)))))</f>
        <v>15.09</v>
      </c>
      <c r="BG12" s="11">
        <f>IF(BF12="",Default_Rank_Score,RANK(BF12,BF$4:BF$64,1))</f>
        <v>2</v>
      </c>
      <c r="BH12" s="51">
        <v>17.88</v>
      </c>
      <c r="BI12" s="5">
        <v>1</v>
      </c>
      <c r="BJ12" s="31"/>
      <c r="BK12" s="31"/>
      <c r="BL12" s="38">
        <f>IF((OR(BH12="",BH12="DNC")),"",IF(BH12="SDQ",BL$74,IF(BH12="DNF",999,(BH12+(5*BI12)+(BJ12*10)-(BK12*5)))))</f>
        <v>22.88</v>
      </c>
      <c r="BM12" s="11">
        <f>IF(BL12="",Default_Rank_Score,RANK(BL12,BL$4:BL$64,1))</f>
        <v>7</v>
      </c>
      <c r="BN12" s="51">
        <v>21.4</v>
      </c>
      <c r="BO12" s="5">
        <v>3</v>
      </c>
      <c r="BP12" s="31"/>
      <c r="BQ12" s="31"/>
      <c r="BR12" s="38">
        <f>IF((OR(BN12="",BN12="DNC")),"",IF(BN12="SDQ",BR$74,IF(BN12="DNF",999,(BN12+(5*BO12)+(BP12*10)-(BQ12*5)))))</f>
        <v>36.4</v>
      </c>
      <c r="BS12" s="11">
        <f>IF(BR12="",Default_Rank_Score,RANK(BR12,BR$4:BR$64,1))</f>
        <v>31</v>
      </c>
    </row>
    <row r="13" spans="1:71" s="10" customFormat="1" x14ac:dyDescent="0.2">
      <c r="A13" s="61" t="s">
        <v>114</v>
      </c>
      <c r="B13" s="2"/>
      <c r="C13" s="1"/>
      <c r="D13" s="5">
        <v>2</v>
      </c>
      <c r="E13" s="6" t="s">
        <v>84</v>
      </c>
      <c r="F13" s="5"/>
      <c r="G13" s="66">
        <f>RANK(K13,K$4:K$64,1)</f>
        <v>9</v>
      </c>
      <c r="H13" s="66">
        <f>Q13+W13+AC13+AI13+AO13</f>
        <v>73</v>
      </c>
      <c r="I13" s="66">
        <f>IF(M13=0,1,0)+IF(S13=0,1,0)+IF(Y13=0,1,0)+IF(AE13=0,1,0)+IF(AK13=0,1,0)+IF(AQ13=0,1,0)+IF(AW13=0,1,0)+IF(BC13=0,1,0)+IF(BI13=0,1,0)+IF(BO13=0,1,0)</f>
        <v>1</v>
      </c>
      <c r="J13" s="66">
        <f>M13+S13+Y13+AE13+AK13+AQ13+AW13+BC13+BI13+BO13</f>
        <v>17</v>
      </c>
      <c r="K13" s="67">
        <f>P13+V13+AB13+AH13+AN13+AT13+AZ13+BF13+BL13+BR13</f>
        <v>245.58</v>
      </c>
      <c r="L13" s="51">
        <v>12.89</v>
      </c>
      <c r="M13" s="5">
        <v>1</v>
      </c>
      <c r="N13" s="31"/>
      <c r="O13" s="31"/>
      <c r="P13" s="38">
        <f>IF((OR(L13="",L13="DNC")),"",IF(L13="SDQ",P$74,IF(L13="DNF",999,(L13+(5*M13)+(N13*10)-(O13*5)))))</f>
        <v>17.89</v>
      </c>
      <c r="Q13" s="55">
        <f>IF(P13="",Default_Rank_Score,RANK(P13,P$4:P$64,1))</f>
        <v>6</v>
      </c>
      <c r="R13" s="51">
        <v>10.41</v>
      </c>
      <c r="S13" s="5">
        <v>0</v>
      </c>
      <c r="T13" s="31"/>
      <c r="U13" s="31"/>
      <c r="V13" s="38">
        <f>IF((OR(R13="",R13="DNC")),"",IF(R13="SDQ",V$74,IF(R13="DNF",999,(R13+(5*S13)+(T13*10)-(U13*5)))))</f>
        <v>10.41</v>
      </c>
      <c r="W13" s="57">
        <f>IF(V13="",Default_Rank_Score,RANK(V13,V$4:V$64,1))</f>
        <v>1</v>
      </c>
      <c r="X13" s="51">
        <v>18.579999999999998</v>
      </c>
      <c r="Y13" s="5">
        <v>1</v>
      </c>
      <c r="Z13" s="31"/>
      <c r="AA13" s="31"/>
      <c r="AB13" s="38">
        <f>IF((OR(X13="",X13="DNC")),"",IF(X13="SDQ",AB$74,IF(X13="DNF",999,(X13+(5*Y13)+(Z13*10)-(AA13*5)))))</f>
        <v>23.58</v>
      </c>
      <c r="AC13" s="57">
        <f>IF(AB13="",Default_Rank_Score,RANK(AB13,AB$4:AB$64,1))</f>
        <v>6</v>
      </c>
      <c r="AD13" s="51">
        <v>20.22</v>
      </c>
      <c r="AE13" s="5">
        <v>2</v>
      </c>
      <c r="AF13" s="31"/>
      <c r="AG13" s="31"/>
      <c r="AH13" s="38">
        <f>IF((OR(AD13="",AD13="DNC")),"",IF(AD13="SDQ",AH$74,IF(AD13="DNF",999,(AD13+(5*AE13)+(AF13*10)-(AG13*5)))))</f>
        <v>30.22</v>
      </c>
      <c r="AI13" s="57">
        <f>IF(AH13="",Default_Rank_Score,RANK(AH13,AH$4:AH$64,1))</f>
        <v>31</v>
      </c>
      <c r="AJ13" s="51">
        <v>25.68</v>
      </c>
      <c r="AK13" s="5">
        <v>3</v>
      </c>
      <c r="AL13" s="31"/>
      <c r="AM13" s="31"/>
      <c r="AN13" s="38">
        <f>IF((OR(AJ13="",AJ13="DNC")),"",IF(AJ13="SDQ",AN$74,IF(AJ13="DNF",999,(AJ13+(5*AK13)+(AL13*10)-(AM13*5)))))</f>
        <v>40.68</v>
      </c>
      <c r="AO13" s="11">
        <f>IF(AN13="",Default_Rank_Score,RANK(AN13,AN$4:AN$64,1))</f>
        <v>29</v>
      </c>
      <c r="AP13" s="51">
        <v>13.59</v>
      </c>
      <c r="AQ13" s="5">
        <v>3</v>
      </c>
      <c r="AR13" s="31"/>
      <c r="AS13" s="31"/>
      <c r="AT13" s="38">
        <f>IF((OR(AP13="",AP13="DNC")),"",IF(AP13="SDQ",AT$74,IF(AP13="DNF",999,(AP13+(5*AQ13)+(AR13*10)-(AS13*5)))))</f>
        <v>28.59</v>
      </c>
      <c r="AU13" s="11">
        <f>IF(AT13="",Default_Rank_Score,RANK(AT13,AT$4:AT$64,1))</f>
        <v>20</v>
      </c>
      <c r="AV13" s="51">
        <v>12.51</v>
      </c>
      <c r="AW13" s="5">
        <v>3</v>
      </c>
      <c r="AX13" s="31"/>
      <c r="AY13" s="31"/>
      <c r="AZ13" s="38">
        <f>IF((OR(AV13="",AV13="DNC")),"",IF(AV13="SDQ",AZ$74,IF(AV13="DNF",999,(AV13+(5*AW13)+(AX13*10)-(AY13*5)))))</f>
        <v>27.509999999999998</v>
      </c>
      <c r="BA13" s="11">
        <f>IF(AZ13="",Default_Rank_Score,RANK(AZ13,AZ$4:AZ$64,1))</f>
        <v>7</v>
      </c>
      <c r="BB13" s="51">
        <v>10.55</v>
      </c>
      <c r="BC13" s="5">
        <v>1</v>
      </c>
      <c r="BD13" s="31"/>
      <c r="BE13" s="31"/>
      <c r="BF13" s="38">
        <f>IF((OR(BB13="",BB13="DNC")),"",IF(BB13="SDQ",BF$74,IF(BB13="DNF",999,(BB13+(5*BC13)+(BD13*10)-(BE13*5)))))</f>
        <v>15.55</v>
      </c>
      <c r="BG13" s="11">
        <f>IF(BF13="",Default_Rank_Score,RANK(BF13,BF$4:BF$64,1))</f>
        <v>3</v>
      </c>
      <c r="BH13" s="51">
        <v>13.85</v>
      </c>
      <c r="BI13" s="5">
        <v>2</v>
      </c>
      <c r="BJ13" s="31"/>
      <c r="BK13" s="31"/>
      <c r="BL13" s="38">
        <f>IF((OR(BH13="",BH13="DNC")),"",IF(BH13="SDQ",BL$74,IF(BH13="DNF",999,(BH13+(5*BI13)+(BJ13*10)-(BK13*5)))))</f>
        <v>23.85</v>
      </c>
      <c r="BM13" s="11">
        <f>IF(BL13="",Default_Rank_Score,RANK(BL13,BL$4:BL$64,1))</f>
        <v>10</v>
      </c>
      <c r="BN13" s="51">
        <v>22.3</v>
      </c>
      <c r="BO13" s="5">
        <v>1</v>
      </c>
      <c r="BP13" s="31"/>
      <c r="BQ13" s="31"/>
      <c r="BR13" s="38">
        <f>IF((OR(BN13="",BN13="DNC")),"",IF(BN13="SDQ",BR$74,IF(BN13="DNF",999,(BN13+(5*BO13)+(BP13*10)-(BQ13*5)))))</f>
        <v>27.3</v>
      </c>
      <c r="BS13" s="11">
        <f>IF(BR13="",Default_Rank_Score,RANK(BR13,BR$4:BR$64,1))</f>
        <v>16</v>
      </c>
    </row>
    <row r="14" spans="1:71" s="10" customFormat="1" x14ac:dyDescent="0.2">
      <c r="A14" s="61" t="s">
        <v>136</v>
      </c>
      <c r="B14" s="2"/>
      <c r="C14" s="1"/>
      <c r="D14" s="5">
        <v>4</v>
      </c>
      <c r="E14" s="6" t="s">
        <v>84</v>
      </c>
      <c r="F14" s="5"/>
      <c r="G14" s="66">
        <f>RANK(K14,K$4:K$64,1)</f>
        <v>10</v>
      </c>
      <c r="H14" s="66">
        <f>Q14+W14+AC14+AI14+AO14</f>
        <v>77</v>
      </c>
      <c r="I14" s="66">
        <f>IF(M14=0,1,0)+IF(S14=0,1,0)+IF(Y14=0,1,0)+IF(AE14=0,1,0)+IF(AK14=0,1,0)+IF(AQ14=0,1,0)+IF(AW14=0,1,0)+IF(BC14=0,1,0)+IF(BI14=0,1,0)+IF(BO14=0,1,0)</f>
        <v>1</v>
      </c>
      <c r="J14" s="66">
        <f>M14+S14+Y14+AE14+AK14+AQ14+AW14+BC14+BI14+BO14</f>
        <v>15</v>
      </c>
      <c r="K14" s="67">
        <f>P14+V14+AB14+AH14+AN14+AT14+AZ14+BF14+BL14+BR14</f>
        <v>262.27999999999997</v>
      </c>
      <c r="L14" s="51">
        <v>20.7</v>
      </c>
      <c r="M14" s="5">
        <v>2</v>
      </c>
      <c r="N14" s="31"/>
      <c r="O14" s="31"/>
      <c r="P14" s="38">
        <f>IF((OR(L14="",L14="DNC")),"",IF(L14="SDQ",P$74,IF(L14="DNF",999,(L14+(5*M14)+(N14*10)-(O14*5)))))</f>
        <v>30.7</v>
      </c>
      <c r="Q14" s="55">
        <f>IF(P14="",Default_Rank_Score,RANK(P14,P$4:P$64,1))</f>
        <v>28</v>
      </c>
      <c r="R14" s="51">
        <v>15.56</v>
      </c>
      <c r="S14" s="5">
        <v>0</v>
      </c>
      <c r="T14" s="31"/>
      <c r="U14" s="31"/>
      <c r="V14" s="38">
        <f>IF((OR(R14="",R14="DNC")),"",IF(R14="SDQ",V$74,IF(R14="DNF",999,(R14+(5*S14)+(T14*10)-(U14*5)))))</f>
        <v>15.56</v>
      </c>
      <c r="W14" s="57">
        <f>IF(V14="",Default_Rank_Score,RANK(V14,V$4:V$64,1))</f>
        <v>9</v>
      </c>
      <c r="X14" s="51">
        <v>18.989999999999998</v>
      </c>
      <c r="Y14" s="5">
        <v>2</v>
      </c>
      <c r="Z14" s="31"/>
      <c r="AA14" s="31"/>
      <c r="AB14" s="38">
        <f>IF((OR(X14="",X14="DNC")),"",IF(X14="SDQ",AB$74,IF(X14="DNF",999,(X14+(5*Y14)+(Z14*10)-(AA14*5)))))</f>
        <v>28.99</v>
      </c>
      <c r="AC14" s="57">
        <f>IF(AB14="",Default_Rank_Score,RANK(AB14,AB$4:AB$64,1))</f>
        <v>16</v>
      </c>
      <c r="AD14" s="51">
        <v>16.16</v>
      </c>
      <c r="AE14" s="5">
        <v>1</v>
      </c>
      <c r="AF14" s="31"/>
      <c r="AG14" s="31"/>
      <c r="AH14" s="38">
        <f>IF((OR(AD14="",AD14="DNC")),"",IF(AD14="SDQ",AH$74,IF(AD14="DNF",999,(AD14+(5*AE14)+(AF14*10)-(AG14*5)))))</f>
        <v>21.16</v>
      </c>
      <c r="AI14" s="57">
        <f>IF(AH14="",Default_Rank_Score,RANK(AH14,AH$4:AH$64,1))</f>
        <v>8</v>
      </c>
      <c r="AJ14" s="51">
        <v>23.49</v>
      </c>
      <c r="AK14" s="5">
        <v>2</v>
      </c>
      <c r="AL14" s="31"/>
      <c r="AM14" s="31"/>
      <c r="AN14" s="38">
        <f>IF((OR(AJ14="",AJ14="DNC")),"",IF(AJ14="SDQ",AN$74,IF(AJ14="DNF",999,(AJ14+(5*AK14)+(AL14*10)-(AM14*5)))))</f>
        <v>33.489999999999995</v>
      </c>
      <c r="AO14" s="11">
        <f>IF(AN14="",Default_Rank_Score,RANK(AN14,AN$4:AN$64,1))</f>
        <v>16</v>
      </c>
      <c r="AP14" s="51">
        <v>20.64</v>
      </c>
      <c r="AQ14" s="5">
        <v>1</v>
      </c>
      <c r="AR14" s="31"/>
      <c r="AS14" s="31"/>
      <c r="AT14" s="38">
        <f>IF((OR(AP14="",AP14="DNC")),"",IF(AP14="SDQ",AT$74,IF(AP14="DNF",999,(AP14+(5*AQ14)+(AR14*10)-(AS14*5)))))</f>
        <v>25.64</v>
      </c>
      <c r="AU14" s="11">
        <f>IF(AT14="",Default_Rank_Score,RANK(AT14,AT$4:AT$64,1))</f>
        <v>15</v>
      </c>
      <c r="AV14" s="51">
        <v>21.91</v>
      </c>
      <c r="AW14" s="5">
        <v>4</v>
      </c>
      <c r="AX14" s="31"/>
      <c r="AY14" s="31"/>
      <c r="AZ14" s="38">
        <f>IF((OR(AV14="",AV14="DNC")),"",IF(AV14="SDQ",AZ$74,IF(AV14="DNF",999,(AV14+(5*AW14)+(AX14*10)-(AY14*5)))))</f>
        <v>41.91</v>
      </c>
      <c r="BA14" s="11">
        <f>IF(AZ14="",Default_Rank_Score,RANK(AZ14,AZ$4:AZ$64,1))</f>
        <v>30</v>
      </c>
      <c r="BB14" s="51">
        <v>13.38</v>
      </c>
      <c r="BC14" s="5">
        <v>1</v>
      </c>
      <c r="BD14" s="31"/>
      <c r="BE14" s="31"/>
      <c r="BF14" s="38">
        <f>IF((OR(BB14="",BB14="DNC")),"",IF(BB14="SDQ",BF$74,IF(BB14="DNF",999,(BB14+(5*BC14)+(BD14*10)-(BE14*5)))))</f>
        <v>18.380000000000003</v>
      </c>
      <c r="BG14" s="11">
        <f>IF(BF14="",Default_Rank_Score,RANK(BF14,BF$4:BF$64,1))</f>
        <v>9</v>
      </c>
      <c r="BH14" s="51">
        <v>17.32</v>
      </c>
      <c r="BI14" s="5">
        <v>1</v>
      </c>
      <c r="BJ14" s="31"/>
      <c r="BK14" s="31"/>
      <c r="BL14" s="38">
        <f>IF((OR(BH14="",BH14="DNC")),"",IF(BH14="SDQ",BL$74,IF(BH14="DNF",999,(BH14+(5*BI14)+(BJ14*10)-(BK14*5)))))</f>
        <v>22.32</v>
      </c>
      <c r="BM14" s="11">
        <f>IF(BL14="",Default_Rank_Score,RANK(BL14,BL$4:BL$64,1))</f>
        <v>6</v>
      </c>
      <c r="BN14" s="51">
        <v>19.13</v>
      </c>
      <c r="BO14" s="5">
        <v>1</v>
      </c>
      <c r="BP14" s="31"/>
      <c r="BQ14" s="31"/>
      <c r="BR14" s="38">
        <f>IF((OR(BN14="",BN14="DNC")),"",IF(BN14="SDQ",BR$74,IF(BN14="DNF",999,(BN14+(5*BO14)+(BP14*10)-(BQ14*5)))))</f>
        <v>24.13</v>
      </c>
      <c r="BS14" s="11">
        <f>IF(BR14="",Default_Rank_Score,RANK(BR14,BR$4:BR$64,1))</f>
        <v>9</v>
      </c>
    </row>
    <row r="15" spans="1:71" s="10" customFormat="1" x14ac:dyDescent="0.2">
      <c r="A15" s="61" t="s">
        <v>111</v>
      </c>
      <c r="B15" s="2"/>
      <c r="C15" s="1"/>
      <c r="D15" s="5">
        <v>2</v>
      </c>
      <c r="E15" s="6" t="s">
        <v>69</v>
      </c>
      <c r="F15" s="5"/>
      <c r="G15" s="66">
        <f>RANK(K15,K$4:K$64,1)</f>
        <v>11</v>
      </c>
      <c r="H15" s="66">
        <f>Q15+W15+AC15+AI15+AO15</f>
        <v>91</v>
      </c>
      <c r="I15" s="66">
        <f>IF(M15=0,1,0)+IF(S15=0,1,0)+IF(Y15=0,1,0)+IF(AE15=0,1,0)+IF(AK15=0,1,0)+IF(AQ15=0,1,0)+IF(AW15=0,1,0)+IF(BC15=0,1,0)+IF(BI15=0,1,0)+IF(BO15=0,1,0)</f>
        <v>6</v>
      </c>
      <c r="J15" s="66">
        <f>M15+S15+Y15+AE15+AK15+AQ15+AW15+BC15+BI15+BO15</f>
        <v>9</v>
      </c>
      <c r="K15" s="67">
        <f>P15+V15+AB15+AH15+AN15+AT15+AZ15+BF15+BL15+BR15</f>
        <v>262.83</v>
      </c>
      <c r="L15" s="51">
        <v>19.52</v>
      </c>
      <c r="M15" s="5">
        <v>0</v>
      </c>
      <c r="N15" s="31"/>
      <c r="O15" s="31"/>
      <c r="P15" s="38">
        <f>IF((OR(L15="",L15="DNC")),"",IF(L15="SDQ",P$74,IF(L15="DNF",999,(L15+(5*M15)+(N15*10)-(O15*5)))))</f>
        <v>19.52</v>
      </c>
      <c r="Q15" s="55">
        <f>IF(P15="",Default_Rank_Score,RANK(P15,P$4:P$64,1))</f>
        <v>8</v>
      </c>
      <c r="R15" s="51">
        <v>14.03</v>
      </c>
      <c r="S15" s="5">
        <v>3</v>
      </c>
      <c r="T15" s="71">
        <v>1</v>
      </c>
      <c r="U15" s="31"/>
      <c r="V15" s="38">
        <f>IF((OR(R15="",R15="DNC")),"",IF(R15="SDQ",V$74,IF(R15="DNF",999,(R15+(5*S15)+(T15*10)-(U15*5)))))</f>
        <v>39.03</v>
      </c>
      <c r="W15" s="57">
        <f>IF(V15="",Default_Rank_Score,RANK(V15,V$4:V$64,1))</f>
        <v>54</v>
      </c>
      <c r="X15" s="51">
        <v>23.22</v>
      </c>
      <c r="Y15" s="5">
        <v>1</v>
      </c>
      <c r="Z15" s="31"/>
      <c r="AA15" s="31"/>
      <c r="AB15" s="38">
        <f>IF((OR(X15="",X15="DNC")),"",IF(X15="SDQ",AB$74,IF(X15="DNF",999,(X15+(5*Y15)+(Z15*10)-(AA15*5)))))</f>
        <v>28.22</v>
      </c>
      <c r="AC15" s="57">
        <f>IF(AB15="",Default_Rank_Score,RANK(AB15,AB$4:AB$64,1))</f>
        <v>13</v>
      </c>
      <c r="AD15" s="51">
        <v>16.29</v>
      </c>
      <c r="AE15" s="5">
        <v>1</v>
      </c>
      <c r="AF15" s="31"/>
      <c r="AG15" s="31"/>
      <c r="AH15" s="38">
        <f>IF((OR(AD15="",AD15="DNC")),"",IF(AD15="SDQ",AH$74,IF(AD15="DNF",999,(AD15+(5*AE15)+(AF15*10)-(AG15*5)))))</f>
        <v>21.29</v>
      </c>
      <c r="AI15" s="57">
        <f>IF(AH15="",Default_Rank_Score,RANK(AH15,AH$4:AH$64,1))</f>
        <v>9</v>
      </c>
      <c r="AJ15" s="51">
        <v>30.1</v>
      </c>
      <c r="AK15" s="5">
        <v>0</v>
      </c>
      <c r="AL15" s="31"/>
      <c r="AM15" s="31"/>
      <c r="AN15" s="38">
        <f>IF((OR(AJ15="",AJ15="DNC")),"",IF(AJ15="SDQ",AN$74,IF(AJ15="DNF",999,(AJ15+(5*AK15)+(AL15*10)-(AM15*5)))))</f>
        <v>30.1</v>
      </c>
      <c r="AO15" s="11">
        <f>IF(AN15="",Default_Rank_Score,RANK(AN15,AN$4:AN$64,1))</f>
        <v>7</v>
      </c>
      <c r="AP15" s="51">
        <v>22.71</v>
      </c>
      <c r="AQ15" s="5">
        <v>0</v>
      </c>
      <c r="AR15" s="31"/>
      <c r="AS15" s="31"/>
      <c r="AT15" s="38">
        <f>IF((OR(AP15="",AP15="DNC")),"",IF(AP15="SDQ",AT$74,IF(AP15="DNF",999,(AP15+(5*AQ15)+(AR15*10)-(AS15*5)))))</f>
        <v>22.71</v>
      </c>
      <c r="AU15" s="11">
        <f>IF(AT15="",Default_Rank_Score,RANK(AT15,AT$4:AT$64,1))</f>
        <v>8</v>
      </c>
      <c r="AV15" s="51">
        <v>17.88</v>
      </c>
      <c r="AW15" s="5">
        <v>4</v>
      </c>
      <c r="AX15" s="31"/>
      <c r="AY15" s="31"/>
      <c r="AZ15" s="38">
        <f>IF((OR(AV15="",AV15="DNC")),"",IF(AV15="SDQ",AZ$74,IF(AV15="DNF",999,(AV15+(5*AW15)+(AX15*10)-(AY15*5)))))</f>
        <v>37.879999999999995</v>
      </c>
      <c r="BA15" s="11">
        <f>IF(AZ15="",Default_Rank_Score,RANK(AZ15,AZ$4:AZ$64,1))</f>
        <v>25</v>
      </c>
      <c r="BB15" s="51">
        <v>20.55</v>
      </c>
      <c r="BC15" s="5">
        <v>0</v>
      </c>
      <c r="BD15" s="31"/>
      <c r="BE15" s="31"/>
      <c r="BF15" s="38">
        <f>IF((OR(BB15="",BB15="DNC")),"",IF(BB15="SDQ",BF$74,IF(BB15="DNF",999,(BB15+(5*BC15)+(BD15*10)-(BE15*5)))))</f>
        <v>20.55</v>
      </c>
      <c r="BG15" s="11">
        <f>IF(BF15="",Default_Rank_Score,RANK(BF15,BF$4:BF$64,1))</f>
        <v>21</v>
      </c>
      <c r="BH15" s="51">
        <v>20.64</v>
      </c>
      <c r="BI15" s="5">
        <v>0</v>
      </c>
      <c r="BJ15" s="31"/>
      <c r="BK15" s="31"/>
      <c r="BL15" s="38">
        <f>IF((OR(BH15="",BH15="DNC")),"",IF(BH15="SDQ",BL$74,IF(BH15="DNF",999,(BH15+(5*BI15)+(BJ15*10)-(BK15*5)))))</f>
        <v>20.64</v>
      </c>
      <c r="BM15" s="11">
        <f>IF(BL15="",Default_Rank_Score,RANK(BL15,BL$4:BL$64,1))</f>
        <v>4</v>
      </c>
      <c r="BN15" s="51">
        <v>22.89</v>
      </c>
      <c r="BO15" s="5">
        <v>0</v>
      </c>
      <c r="BP15" s="31"/>
      <c r="BQ15" s="31"/>
      <c r="BR15" s="38">
        <f>IF((OR(BN15="",BN15="DNC")),"",IF(BN15="SDQ",BR$74,IF(BN15="DNF",999,(BN15+(5*BO15)+(BP15*10)-(BQ15*5)))))</f>
        <v>22.89</v>
      </c>
      <c r="BS15" s="11">
        <f>IF(BR15="",Default_Rank_Score,RANK(BR15,BR$4:BR$64,1))</f>
        <v>8</v>
      </c>
    </row>
    <row r="16" spans="1:71" s="10" customFormat="1" x14ac:dyDescent="0.2">
      <c r="A16" s="61" t="s">
        <v>57</v>
      </c>
      <c r="B16" s="2"/>
      <c r="C16" s="1"/>
      <c r="D16" s="5">
        <v>2</v>
      </c>
      <c r="E16" s="6" t="s">
        <v>58</v>
      </c>
      <c r="F16" s="5"/>
      <c r="G16" s="66">
        <f>RANK(K16,K$4:K$64,1)</f>
        <v>12</v>
      </c>
      <c r="H16" s="66">
        <f>Q16+W16+AC16+AI16+AO16</f>
        <v>86</v>
      </c>
      <c r="I16" s="66">
        <f>IF(M16=0,1,0)+IF(S16=0,1,0)+IF(Y16=0,1,0)+IF(AE16=0,1,0)+IF(AK16=0,1,0)+IF(AQ16=0,1,0)+IF(AW16=0,1,0)+IF(BC16=0,1,0)+IF(BI16=0,1,0)+IF(BO16=0,1,0)</f>
        <v>3</v>
      </c>
      <c r="J16" s="66">
        <f>M16+S16+Y16+AE16+AK16+AQ16+AW16+BC16+BI16+BO16</f>
        <v>12</v>
      </c>
      <c r="K16" s="67">
        <f>P16+V16+AB16+AH16+AN16+AT16+AZ16+BF16+BL16+BR16</f>
        <v>266.72999999999996</v>
      </c>
      <c r="L16" s="51">
        <v>22.13</v>
      </c>
      <c r="M16" s="5">
        <v>2</v>
      </c>
      <c r="N16" s="31"/>
      <c r="O16" s="31"/>
      <c r="P16" s="38">
        <f>IF((OR(L16="",L16="DNC")),"",IF(L16="SDQ",P$74,IF(L16="DNF",999,(L16+(5*M16)+(N16*10)-(O16*5)))))</f>
        <v>32.129999999999995</v>
      </c>
      <c r="Q16" s="55">
        <f>IF(P16="",Default_Rank_Score,RANK(P16,P$4:P$64,1))</f>
        <v>31</v>
      </c>
      <c r="R16" s="51">
        <v>20.239999999999998</v>
      </c>
      <c r="S16" s="5">
        <v>1</v>
      </c>
      <c r="T16" s="31"/>
      <c r="U16" s="31"/>
      <c r="V16" s="38">
        <f>IF((OR(R16="",R16="DNC")),"",IF(R16="SDQ",V$74,IF(R16="DNF",999,(R16+(5*S16)+(T16*10)-(U16*5)))))</f>
        <v>25.24</v>
      </c>
      <c r="W16" s="57">
        <f>IF(V16="",Default_Rank_Score,RANK(V16,V$4:V$64,1))</f>
        <v>30</v>
      </c>
      <c r="X16" s="51">
        <v>22.05</v>
      </c>
      <c r="Y16" s="5">
        <v>0</v>
      </c>
      <c r="Z16" s="31"/>
      <c r="AA16" s="31"/>
      <c r="AB16" s="38">
        <f>IF((OR(X16="",X16="DNC")),"",IF(X16="SDQ",AB$74,IF(X16="DNF",999,(X16+(5*Y16)+(Z16*10)-(AA16*5)))))</f>
        <v>22.05</v>
      </c>
      <c r="AC16" s="57">
        <f>IF(AB16="",Default_Rank_Score,RANK(AB16,AB$4:AB$64,1))</f>
        <v>4</v>
      </c>
      <c r="AD16" s="51">
        <v>17.32</v>
      </c>
      <c r="AE16" s="5">
        <v>1</v>
      </c>
      <c r="AF16" s="31"/>
      <c r="AG16" s="31"/>
      <c r="AH16" s="38">
        <f>IF((OR(AD16="",AD16="DNC")),"",IF(AD16="SDQ",AH$74,IF(AD16="DNF",999,(AD16+(5*AE16)+(AF16*10)-(AG16*5)))))</f>
        <v>22.32</v>
      </c>
      <c r="AI16" s="57">
        <f>IF(AH16="",Default_Rank_Score,RANK(AH16,AH$4:AH$64,1))</f>
        <v>11</v>
      </c>
      <c r="AJ16" s="51">
        <v>26.13</v>
      </c>
      <c r="AK16" s="5">
        <v>1</v>
      </c>
      <c r="AL16" s="31"/>
      <c r="AM16" s="31"/>
      <c r="AN16" s="38">
        <f>IF((OR(AJ16="",AJ16="DNC")),"",IF(AJ16="SDQ",AN$74,IF(AJ16="DNF",999,(AJ16+(5*AK16)+(AL16*10)-(AM16*5)))))</f>
        <v>31.13</v>
      </c>
      <c r="AO16" s="11">
        <f>IF(AN16="",Default_Rank_Score,RANK(AN16,AN$4:AN$64,1))</f>
        <v>10</v>
      </c>
      <c r="AP16" s="51">
        <v>21.29</v>
      </c>
      <c r="AQ16" s="5">
        <v>2</v>
      </c>
      <c r="AR16" s="31"/>
      <c r="AS16" s="31"/>
      <c r="AT16" s="38">
        <f>IF((OR(AP16="",AP16="DNC")),"",IF(AP16="SDQ",AT$74,IF(AP16="DNF",999,(AP16+(5*AQ16)+(AR16*10)-(AS16*5)))))</f>
        <v>31.29</v>
      </c>
      <c r="AU16" s="11">
        <f>IF(AT16="",Default_Rank_Score,RANK(AT16,AT$4:AT$64,1))</f>
        <v>29</v>
      </c>
      <c r="AV16" s="51">
        <v>23.71</v>
      </c>
      <c r="AW16" s="5">
        <v>4</v>
      </c>
      <c r="AX16" s="31"/>
      <c r="AY16" s="31"/>
      <c r="AZ16" s="38">
        <f>IF((OR(AV16="",AV16="DNC")),"",IF(AV16="SDQ",AZ$74,IF(AV16="DNF",999,(AV16+(5*AW16)+(AX16*10)-(AY16*5)))))</f>
        <v>43.71</v>
      </c>
      <c r="BA16" s="11">
        <f>IF(AZ16="",Default_Rank_Score,RANK(AZ16,AZ$4:AZ$64,1))</f>
        <v>33</v>
      </c>
      <c r="BB16" s="51">
        <v>16.579999999999998</v>
      </c>
      <c r="BC16" s="5">
        <v>0</v>
      </c>
      <c r="BD16" s="31"/>
      <c r="BE16" s="31"/>
      <c r="BF16" s="38">
        <f>IF((OR(BB16="",BB16="DNC")),"",IF(BB16="SDQ",BF$74,IF(BB16="DNF",999,(BB16+(5*BC16)+(BD16*10)-(BE16*5)))))</f>
        <v>16.579999999999998</v>
      </c>
      <c r="BG16" s="11">
        <f>IF(BF16="",Default_Rank_Score,RANK(BF16,BF$4:BF$64,1))</f>
        <v>8</v>
      </c>
      <c r="BH16" s="51">
        <v>18.48</v>
      </c>
      <c r="BI16" s="5">
        <v>1</v>
      </c>
      <c r="BJ16" s="31"/>
      <c r="BK16" s="31"/>
      <c r="BL16" s="38">
        <f>IF((OR(BH16="",BH16="DNC")),"",IF(BH16="SDQ",BL$74,IF(BH16="DNF",999,(BH16+(5*BI16)+(BJ16*10)-(BK16*5)))))</f>
        <v>23.48</v>
      </c>
      <c r="BM16" s="11">
        <f>IF(BL16="",Default_Rank_Score,RANK(BL16,BL$4:BL$64,1))</f>
        <v>9</v>
      </c>
      <c r="BN16" s="51">
        <v>18.8</v>
      </c>
      <c r="BO16" s="5">
        <v>0</v>
      </c>
      <c r="BP16" s="31"/>
      <c r="BQ16" s="31"/>
      <c r="BR16" s="38">
        <f>IF((OR(BN16="",BN16="DNC")),"",IF(BN16="SDQ",BR$74,IF(BN16="DNF",999,(BN16+(5*BO16)+(BP16*10)-(BQ16*5)))))</f>
        <v>18.8</v>
      </c>
      <c r="BS16" s="11">
        <f>IF(BR16="",Default_Rank_Score,RANK(BR16,BR$4:BR$64,1))</f>
        <v>2</v>
      </c>
    </row>
    <row r="17" spans="1:71" s="10" customFormat="1" x14ac:dyDescent="0.2">
      <c r="A17" s="61" t="s">
        <v>133</v>
      </c>
      <c r="B17" s="2"/>
      <c r="C17" s="1"/>
      <c r="D17" s="5">
        <v>3</v>
      </c>
      <c r="E17" s="6" t="s">
        <v>58</v>
      </c>
      <c r="F17" s="5"/>
      <c r="G17" s="66">
        <f>RANK(K17,K$4:K$64,1)</f>
        <v>13</v>
      </c>
      <c r="H17" s="66">
        <f>Q17+W17+AC17+AI17+AO17</f>
        <v>80</v>
      </c>
      <c r="I17" s="66">
        <f>IF(M17=0,1,0)+IF(S17=0,1,0)+IF(Y17=0,1,0)+IF(AE17=0,1,0)+IF(AK17=0,1,0)+IF(AQ17=0,1,0)+IF(AW17=0,1,0)+IF(BC17=0,1,0)+IF(BI17=0,1,0)+IF(BO17=0,1,0)</f>
        <v>5</v>
      </c>
      <c r="J17" s="66">
        <f>M17+S17+Y17+AE17+AK17+AQ17+AW17+BC17+BI17+BO17</f>
        <v>10</v>
      </c>
      <c r="K17" s="67">
        <f>P17+V17+AB17+AH17+AN17+AT17+AZ17+BF17+BL17+BR17</f>
        <v>270.08999999999997</v>
      </c>
      <c r="L17" s="51">
        <v>18.18</v>
      </c>
      <c r="M17" s="5">
        <v>1</v>
      </c>
      <c r="N17" s="31"/>
      <c r="O17" s="31"/>
      <c r="P17" s="38">
        <f>IF((OR(L17="",L17="DNC")),"",IF(L17="SDQ",P$74,IF(L17="DNF",999,(L17+(5*M17)+(N17*10)-(O17*5)))))</f>
        <v>23.18</v>
      </c>
      <c r="Q17" s="55">
        <f>IF(P17="",Default_Rank_Score,RANK(P17,P$4:P$64,1))</f>
        <v>12</v>
      </c>
      <c r="R17" s="51">
        <v>15.33</v>
      </c>
      <c r="S17" s="5">
        <v>0</v>
      </c>
      <c r="T17" s="31"/>
      <c r="U17" s="31"/>
      <c r="V17" s="38">
        <f>IF((OR(R17="",R17="DNC")),"",IF(R17="SDQ",V$74,IF(R17="DNF",999,(R17+(5*S17)+(T17*10)-(U17*5)))))</f>
        <v>15.33</v>
      </c>
      <c r="W17" s="57">
        <f>IF(V17="",Default_Rank_Score,RANK(V17,V$4:V$64,1))</f>
        <v>8</v>
      </c>
      <c r="X17" s="51">
        <v>28.88</v>
      </c>
      <c r="Y17" s="5">
        <v>1</v>
      </c>
      <c r="Z17" s="31"/>
      <c r="AA17" s="31"/>
      <c r="AB17" s="38">
        <f>IF((OR(X17="",X17="DNC")),"",IF(X17="SDQ",AB$74,IF(X17="DNF",999,(X17+(5*Y17)+(Z17*10)-(AA17*5)))))</f>
        <v>33.879999999999995</v>
      </c>
      <c r="AC17" s="57">
        <f>IF(AB17="",Default_Rank_Score,RANK(AB17,AB$4:AB$64,1))</f>
        <v>29</v>
      </c>
      <c r="AD17" s="51">
        <v>19.239999999999998</v>
      </c>
      <c r="AE17" s="5">
        <v>1</v>
      </c>
      <c r="AF17" s="31"/>
      <c r="AG17" s="31"/>
      <c r="AH17" s="38">
        <f>IF((OR(AD17="",AD17="DNC")),"",IF(AD17="SDQ",AH$74,IF(AD17="DNF",999,(AD17+(5*AE17)+(AF17*10)-(AG17*5)))))</f>
        <v>24.24</v>
      </c>
      <c r="AI17" s="57">
        <f>IF(AH17="",Default_Rank_Score,RANK(AH17,AH$4:AH$64,1))</f>
        <v>18</v>
      </c>
      <c r="AJ17" s="51">
        <v>27.52</v>
      </c>
      <c r="AK17" s="5">
        <v>1</v>
      </c>
      <c r="AL17" s="31"/>
      <c r="AM17" s="31"/>
      <c r="AN17" s="38">
        <f>IF((OR(AJ17="",AJ17="DNC")),"",IF(AJ17="SDQ",AN$74,IF(AJ17="DNF",999,(AJ17+(5*AK17)+(AL17*10)-(AM17*5)))))</f>
        <v>32.519999999999996</v>
      </c>
      <c r="AO17" s="11">
        <f>IF(AN17="",Default_Rank_Score,RANK(AN17,AN$4:AN$64,1))</f>
        <v>13</v>
      </c>
      <c r="AP17" s="51">
        <v>21.06</v>
      </c>
      <c r="AQ17" s="5">
        <v>0</v>
      </c>
      <c r="AR17" s="31"/>
      <c r="AS17" s="31"/>
      <c r="AT17" s="38">
        <f>IF((OR(AP17="",AP17="DNC")),"",IF(AP17="SDQ",AT$74,IF(AP17="DNF",999,(AP17+(5*AQ17)+(AR17*10)-(AS17*5)))))</f>
        <v>21.06</v>
      </c>
      <c r="AU17" s="11">
        <f>IF(AT17="",Default_Rank_Score,RANK(AT17,AT$4:AT$64,1))</f>
        <v>5</v>
      </c>
      <c r="AV17" s="51">
        <v>26.94</v>
      </c>
      <c r="AW17" s="5">
        <v>6</v>
      </c>
      <c r="AX17" s="31"/>
      <c r="AY17" s="31"/>
      <c r="AZ17" s="38">
        <f>IF((OR(AV17="",AV17="DNC")),"",IF(AV17="SDQ",AZ$74,IF(AV17="DNF",999,(AV17+(5*AW17)+(AX17*10)-(AY17*5)))))</f>
        <v>56.94</v>
      </c>
      <c r="BA17" s="11">
        <f>IF(AZ17="",Default_Rank_Score,RANK(AZ17,AZ$4:AZ$64,1))</f>
        <v>45</v>
      </c>
      <c r="BB17" s="51">
        <v>20.309999999999999</v>
      </c>
      <c r="BC17" s="5">
        <v>0</v>
      </c>
      <c r="BD17" s="31"/>
      <c r="BE17" s="31"/>
      <c r="BF17" s="38">
        <f>IF((OR(BB17="",BB17="DNC")),"",IF(BB17="SDQ",BF$74,IF(BB17="DNF",999,(BB17+(5*BC17)+(BD17*10)-(BE17*5)))))</f>
        <v>20.309999999999999</v>
      </c>
      <c r="BG17" s="11">
        <f>IF(BF17="",Default_Rank_Score,RANK(BF17,BF$4:BF$64,1))</f>
        <v>19</v>
      </c>
      <c r="BH17" s="51">
        <v>22.29</v>
      </c>
      <c r="BI17" s="5">
        <v>0</v>
      </c>
      <c r="BJ17" s="31"/>
      <c r="BK17" s="31"/>
      <c r="BL17" s="38">
        <f>IF((OR(BH17="",BH17="DNC")),"",IF(BH17="SDQ",BL$74,IF(BH17="DNF",999,(BH17+(5*BI17)+(BJ17*10)-(BK17*5)))))</f>
        <v>22.29</v>
      </c>
      <c r="BM17" s="11">
        <f>IF(BL17="",Default_Rank_Score,RANK(BL17,BL$4:BL$64,1))</f>
        <v>5</v>
      </c>
      <c r="BN17" s="51">
        <v>20.34</v>
      </c>
      <c r="BO17" s="5">
        <v>0</v>
      </c>
      <c r="BP17" s="31"/>
      <c r="BQ17" s="31"/>
      <c r="BR17" s="38">
        <f>IF((OR(BN17="",BN17="DNC")),"",IF(BN17="SDQ",BR$74,IF(BN17="DNF",999,(BN17+(5*BO17)+(BP17*10)-(BQ17*5)))))</f>
        <v>20.34</v>
      </c>
      <c r="BS17" s="11">
        <f>IF(BR17="",Default_Rank_Score,RANK(BR17,BR$4:BR$64,1))</f>
        <v>3</v>
      </c>
    </row>
    <row r="18" spans="1:71" s="10" customFormat="1" x14ac:dyDescent="0.2">
      <c r="A18" s="61" t="s">
        <v>121</v>
      </c>
      <c r="B18" s="2"/>
      <c r="C18" s="1"/>
      <c r="D18" s="5">
        <v>4</v>
      </c>
      <c r="E18" s="6" t="s">
        <v>58</v>
      </c>
      <c r="F18" s="5"/>
      <c r="G18" s="66">
        <f>RANK(K18,K$4:K$64,1)</f>
        <v>14</v>
      </c>
      <c r="H18" s="66">
        <f>Q18+W18+AC18+AI18+AO18</f>
        <v>83</v>
      </c>
      <c r="I18" s="66">
        <f>IF(M18=0,1,0)+IF(S18=0,1,0)+IF(Y18=0,1,0)+IF(AE18=0,1,0)+IF(AK18=0,1,0)+IF(AQ18=0,1,0)+IF(AW18=0,1,0)+IF(BC18=0,1,0)+IF(BI18=0,1,0)+IF(BO18=0,1,0)</f>
        <v>2</v>
      </c>
      <c r="J18" s="66">
        <f>M18+S18+Y18+AE18+AK18+AQ18+AW18+BC18+BI18+BO18</f>
        <v>12</v>
      </c>
      <c r="K18" s="67">
        <f>P18+V18+AB18+AH18+AN18+AT18+AZ18+BF18+BL18+BR18</f>
        <v>271.15999999999997</v>
      </c>
      <c r="L18" s="51">
        <v>18.34</v>
      </c>
      <c r="M18" s="5">
        <v>1</v>
      </c>
      <c r="N18" s="31"/>
      <c r="O18" s="31"/>
      <c r="P18" s="38">
        <f>IF((OR(L18="",L18="DNC")),"",IF(L18="SDQ",P$74,IF(L18="DNF",999,(L18+(5*M18)+(N18*10)-(O18*5)))))</f>
        <v>23.34</v>
      </c>
      <c r="Q18" s="55">
        <f>IF(P18="",Default_Rank_Score,RANK(P18,P$4:P$64,1))</f>
        <v>13</v>
      </c>
      <c r="R18" s="51">
        <v>16.829999999999998</v>
      </c>
      <c r="S18" s="5">
        <v>0</v>
      </c>
      <c r="T18" s="31"/>
      <c r="U18" s="31"/>
      <c r="V18" s="38">
        <f>IF((OR(R18="",R18="DNC")),"",IF(R18="SDQ",V$74,IF(R18="DNF",999,(R18+(5*S18)+(T18*10)-(U18*5)))))</f>
        <v>16.829999999999998</v>
      </c>
      <c r="W18" s="57">
        <f>IF(V18="",Default_Rank_Score,RANK(V18,V$4:V$64,1))</f>
        <v>12</v>
      </c>
      <c r="X18" s="51">
        <v>24.13</v>
      </c>
      <c r="Y18" s="5">
        <v>1</v>
      </c>
      <c r="Z18" s="31"/>
      <c r="AA18" s="31"/>
      <c r="AB18" s="38">
        <f>IF((OR(X18="",X18="DNC")),"",IF(X18="SDQ",AB$74,IF(X18="DNF",999,(X18+(5*Y18)+(Z18*10)-(AA18*5)))))</f>
        <v>29.13</v>
      </c>
      <c r="AC18" s="57">
        <f>IF(AB18="",Default_Rank_Score,RANK(AB18,AB$4:AB$64,1))</f>
        <v>17</v>
      </c>
      <c r="AD18" s="51">
        <v>16.87</v>
      </c>
      <c r="AE18" s="5">
        <v>1</v>
      </c>
      <c r="AF18" s="31"/>
      <c r="AG18" s="31"/>
      <c r="AH18" s="38">
        <f>IF((OR(AD18="",AD18="DNC")),"",IF(AD18="SDQ",AH$74,IF(AD18="DNF",999,(AD18+(5*AE18)+(AF18*10)-(AG18*5)))))</f>
        <v>21.87</v>
      </c>
      <c r="AI18" s="57">
        <f>IF(AH18="",Default_Rank_Score,RANK(AH18,AH$4:AH$64,1))</f>
        <v>10</v>
      </c>
      <c r="AJ18" s="51">
        <v>26.72</v>
      </c>
      <c r="AK18" s="5">
        <v>3</v>
      </c>
      <c r="AL18" s="31"/>
      <c r="AM18" s="31"/>
      <c r="AN18" s="38">
        <f>IF((OR(AJ18="",AJ18="DNC")),"",IF(AJ18="SDQ",AN$74,IF(AJ18="DNF",999,(AJ18+(5*AK18)+(AL18*10)-(AM18*5)))))</f>
        <v>41.72</v>
      </c>
      <c r="AO18" s="11">
        <f>IF(AN18="",Default_Rank_Score,RANK(AN18,AN$4:AN$64,1))</f>
        <v>31</v>
      </c>
      <c r="AP18" s="51">
        <v>22.2</v>
      </c>
      <c r="AQ18" s="5">
        <v>2</v>
      </c>
      <c r="AR18" s="31"/>
      <c r="AS18" s="31"/>
      <c r="AT18" s="38">
        <f>IF((OR(AP18="",AP18="DNC")),"",IF(AP18="SDQ",AT$74,IF(AP18="DNF",999,(AP18+(5*AQ18)+(AR18*10)-(AS18*5)))))</f>
        <v>32.200000000000003</v>
      </c>
      <c r="AU18" s="11">
        <f>IF(AT18="",Default_Rank_Score,RANK(AT18,AT$4:AT$64,1))</f>
        <v>30</v>
      </c>
      <c r="AV18" s="51">
        <v>22.26</v>
      </c>
      <c r="AW18" s="5">
        <v>2</v>
      </c>
      <c r="AX18" s="31"/>
      <c r="AY18" s="31"/>
      <c r="AZ18" s="38">
        <f>IF((OR(AV18="",AV18="DNC")),"",IF(AV18="SDQ",AZ$74,IF(AV18="DNF",999,(AV18+(5*AW18)+(AX18*10)-(AY18*5)))))</f>
        <v>32.260000000000005</v>
      </c>
      <c r="BA18" s="11">
        <f>IF(AZ18="",Default_Rank_Score,RANK(AZ18,AZ$4:AZ$64,1))</f>
        <v>11</v>
      </c>
      <c r="BB18" s="51">
        <v>16.18</v>
      </c>
      <c r="BC18" s="5">
        <v>1</v>
      </c>
      <c r="BD18" s="31"/>
      <c r="BE18" s="31"/>
      <c r="BF18" s="38">
        <f>IF((OR(BB18="",BB18="DNC")),"",IF(BB18="SDQ",BF$74,IF(BB18="DNF",999,(BB18+(5*BC18)+(BD18*10)-(BE18*5)))))</f>
        <v>21.18</v>
      </c>
      <c r="BG18" s="11">
        <f>IF(BF18="",Default_Rank_Score,RANK(BF18,BF$4:BF$64,1))</f>
        <v>22</v>
      </c>
      <c r="BH18" s="51">
        <v>21.47</v>
      </c>
      <c r="BI18" s="5">
        <v>1</v>
      </c>
      <c r="BJ18" s="31"/>
      <c r="BK18" s="31"/>
      <c r="BL18" s="38">
        <f>IF((OR(BH18="",BH18="DNC")),"",IF(BH18="SDQ",BL$74,IF(BH18="DNF",999,(BH18+(5*BI18)+(BJ18*10)-(BK18*5)))))</f>
        <v>26.47</v>
      </c>
      <c r="BM18" s="11">
        <f>IF(BL18="",Default_Rank_Score,RANK(BL18,BL$4:BL$64,1))</f>
        <v>16</v>
      </c>
      <c r="BN18" s="51">
        <v>26.16</v>
      </c>
      <c r="BO18" s="5">
        <v>0</v>
      </c>
      <c r="BP18" s="31"/>
      <c r="BQ18" s="31"/>
      <c r="BR18" s="38">
        <f>IF((OR(BN18="",BN18="DNC")),"",IF(BN18="SDQ",BR$74,IF(BN18="DNF",999,(BN18+(5*BO18)+(BP18*10)-(BQ18*5)))))</f>
        <v>26.16</v>
      </c>
      <c r="BS18" s="11">
        <f>IF(BR18="",Default_Rank_Score,RANK(BR18,BR$4:BR$64,1))</f>
        <v>14</v>
      </c>
    </row>
    <row r="19" spans="1:71" s="10" customFormat="1" x14ac:dyDescent="0.2">
      <c r="A19" s="61" t="s">
        <v>87</v>
      </c>
      <c r="B19" s="2"/>
      <c r="C19" s="1"/>
      <c r="D19" s="5">
        <v>3</v>
      </c>
      <c r="E19" s="6" t="s">
        <v>88</v>
      </c>
      <c r="F19" s="5"/>
      <c r="G19" s="66">
        <f>RANK(K19,K$4:K$64,1)</f>
        <v>15</v>
      </c>
      <c r="H19" s="66">
        <f>Q19+W19+AC19+AI19+AO19</f>
        <v>114</v>
      </c>
      <c r="I19" s="66">
        <f>IF(M19=0,1,0)+IF(S19=0,1,0)+IF(Y19=0,1,0)+IF(AE19=0,1,0)+IF(AK19=0,1,0)+IF(AQ19=0,1,0)+IF(AW19=0,1,0)+IF(BC19=0,1,0)+IF(BI19=0,1,0)+IF(BO19=0,1,0)</f>
        <v>7</v>
      </c>
      <c r="J19" s="66">
        <f>M19+S19+Y19+AE19+AK19+AQ19+AW19+BC19+BI19+BO19</f>
        <v>4</v>
      </c>
      <c r="K19" s="67">
        <f>P19+V19+AB19+AH19+AN19+AT19+AZ19+BF19+BL19+BR19</f>
        <v>275.77</v>
      </c>
      <c r="L19" s="51">
        <v>24.78</v>
      </c>
      <c r="M19" s="5">
        <v>0</v>
      </c>
      <c r="N19" s="31"/>
      <c r="O19" s="31"/>
      <c r="P19" s="38">
        <f>IF((OR(L19="",L19="DNC")),"",IF(L19="SDQ",P$74,IF(L19="DNF",999,(L19+(5*M19)+(N19*10)-(O19*5)))))</f>
        <v>24.78</v>
      </c>
      <c r="Q19" s="55">
        <f>IF(P19="",Default_Rank_Score,RANK(P19,P$4:P$64,1))</f>
        <v>17</v>
      </c>
      <c r="R19" s="51">
        <v>22.33</v>
      </c>
      <c r="S19" s="5">
        <v>0</v>
      </c>
      <c r="T19" s="31"/>
      <c r="U19" s="31"/>
      <c r="V19" s="38">
        <f>IF((OR(R19="",R19="DNC")),"",IF(R19="SDQ",V$74,IF(R19="DNF",999,(R19+(5*S19)+(T19*10)-(U19*5)))))</f>
        <v>22.33</v>
      </c>
      <c r="W19" s="57">
        <f>IF(V19="",Default_Rank_Score,RANK(V19,V$4:V$64,1))</f>
        <v>23</v>
      </c>
      <c r="X19" s="51">
        <v>28.3</v>
      </c>
      <c r="Y19" s="5">
        <v>0</v>
      </c>
      <c r="Z19" s="31"/>
      <c r="AA19" s="31"/>
      <c r="AB19" s="38">
        <f>IF((OR(X19="",X19="DNC")),"",IF(X19="SDQ",AB$74,IF(X19="DNF",999,(X19+(5*Y19)+(Z19*10)-(AA19*5)))))</f>
        <v>28.3</v>
      </c>
      <c r="AC19" s="57">
        <f>IF(AB19="",Default_Rank_Score,RANK(AB19,AB$4:AB$64,1))</f>
        <v>15</v>
      </c>
      <c r="AD19" s="51">
        <v>20.28</v>
      </c>
      <c r="AE19" s="5">
        <v>2</v>
      </c>
      <c r="AF19" s="31"/>
      <c r="AG19" s="31"/>
      <c r="AH19" s="38">
        <f>IF((OR(AD19="",AD19="DNC")),"",IF(AD19="SDQ",AH$74,IF(AD19="DNF",999,(AD19+(5*AE19)+(AF19*10)-(AG19*5)))))</f>
        <v>30.28</v>
      </c>
      <c r="AI19" s="57">
        <f>IF(AH19="",Default_Rank_Score,RANK(AH19,AH$4:AH$64,1))</f>
        <v>32</v>
      </c>
      <c r="AJ19" s="51">
        <v>33.479999999999997</v>
      </c>
      <c r="AK19" s="5">
        <v>1</v>
      </c>
      <c r="AL19" s="31"/>
      <c r="AM19" s="31"/>
      <c r="AN19" s="38">
        <f>IF((OR(AJ19="",AJ19="DNC")),"",IF(AJ19="SDQ",AN$74,IF(AJ19="DNF",999,(AJ19+(5*AK19)+(AL19*10)-(AM19*5)))))</f>
        <v>38.479999999999997</v>
      </c>
      <c r="AO19" s="11">
        <f>IF(AN19="",Default_Rank_Score,RANK(AN19,AN$4:AN$64,1))</f>
        <v>27</v>
      </c>
      <c r="AP19" s="51">
        <v>29.98</v>
      </c>
      <c r="AQ19" s="5">
        <v>0</v>
      </c>
      <c r="AR19" s="31"/>
      <c r="AS19" s="31"/>
      <c r="AT19" s="38">
        <f>IF((OR(AP19="",AP19="DNC")),"",IF(AP19="SDQ",AT$74,IF(AP19="DNF",999,(AP19+(5*AQ19)+(AR19*10)-(AS19*5)))))</f>
        <v>29.98</v>
      </c>
      <c r="AU19" s="11">
        <f>IF(AT19="",Default_Rank_Score,RANK(AT19,AT$4:AT$64,1))</f>
        <v>26</v>
      </c>
      <c r="AV19" s="51">
        <v>25.23</v>
      </c>
      <c r="AW19" s="5">
        <v>0</v>
      </c>
      <c r="AX19" s="31"/>
      <c r="AY19" s="31"/>
      <c r="AZ19" s="38">
        <f>IF((OR(AV19="",AV19="DNC")),"",IF(AV19="SDQ",AZ$74,IF(AV19="DNF",999,(AV19+(5*AW19)+(AX19*10)-(AY19*5)))))</f>
        <v>25.23</v>
      </c>
      <c r="BA19" s="11">
        <f>IF(AZ19="",Default_Rank_Score,RANK(AZ19,AZ$4:AZ$64,1))</f>
        <v>4</v>
      </c>
      <c r="BB19" s="51">
        <v>18.43</v>
      </c>
      <c r="BC19" s="5">
        <v>0</v>
      </c>
      <c r="BD19" s="31"/>
      <c r="BE19" s="31"/>
      <c r="BF19" s="38">
        <f>IF((OR(BB19="",BB19="DNC")),"",IF(BB19="SDQ",BF$74,IF(BB19="DNF",999,(BB19+(5*BC19)+(BD19*10)-(BE19*5)))))</f>
        <v>18.43</v>
      </c>
      <c r="BG19" s="11">
        <f>IF(BF19="",Default_Rank_Score,RANK(BF19,BF$4:BF$64,1))</f>
        <v>10</v>
      </c>
      <c r="BH19" s="51">
        <v>27.3</v>
      </c>
      <c r="BI19" s="5">
        <v>1</v>
      </c>
      <c r="BJ19" s="31"/>
      <c r="BK19" s="31"/>
      <c r="BL19" s="38">
        <f>IF((OR(BH19="",BH19="DNC")),"",IF(BH19="SDQ",BL$74,IF(BH19="DNF",999,(BH19+(5*BI19)+(BJ19*10)-(BK19*5)))))</f>
        <v>32.299999999999997</v>
      </c>
      <c r="BM19" s="11">
        <f>IF(BL19="",Default_Rank_Score,RANK(BL19,BL$4:BL$64,1))</f>
        <v>30</v>
      </c>
      <c r="BN19" s="51">
        <v>25.66</v>
      </c>
      <c r="BO19" s="5">
        <v>0</v>
      </c>
      <c r="BP19" s="31"/>
      <c r="BQ19" s="31"/>
      <c r="BR19" s="38">
        <f>IF((OR(BN19="",BN19="DNC")),"",IF(BN19="SDQ",BR$74,IF(BN19="DNF",999,(BN19+(5*BO19)+(BP19*10)-(BQ19*5)))))</f>
        <v>25.66</v>
      </c>
      <c r="BS19" s="11">
        <f>IF(BR19="",Default_Rank_Score,RANK(BR19,BR$4:BR$64,1))</f>
        <v>12</v>
      </c>
    </row>
    <row r="20" spans="1:71" s="10" customFormat="1" x14ac:dyDescent="0.2">
      <c r="A20" s="61" t="s">
        <v>109</v>
      </c>
      <c r="B20" s="2"/>
      <c r="C20" s="1"/>
      <c r="D20" s="5">
        <v>1</v>
      </c>
      <c r="E20" s="6" t="s">
        <v>85</v>
      </c>
      <c r="F20" s="5"/>
      <c r="G20" s="66">
        <f>RANK(K20,K$4:K$64,1)</f>
        <v>16</v>
      </c>
      <c r="H20" s="66">
        <f>Q20+W20+AC20+AI20+AO20</f>
        <v>118</v>
      </c>
      <c r="I20" s="66">
        <f>IF(M20=0,1,0)+IF(S20=0,1,0)+IF(Y20=0,1,0)+IF(AE20=0,1,0)+IF(AK20=0,1,0)+IF(AQ20=0,1,0)+IF(AW20=0,1,0)+IF(BC20=0,1,0)+IF(BI20=0,1,0)+IF(BO20=0,1,0)</f>
        <v>8</v>
      </c>
      <c r="J20" s="66">
        <f>M20+S20+Y20+AE20+AK20+AQ20+AW20+BC20+BI20+BO20</f>
        <v>2</v>
      </c>
      <c r="K20" s="67">
        <f>P20+V20+AB20+AH20+AN20+AT20+AZ20+BF20+BL20+BR20</f>
        <v>277.27999999999997</v>
      </c>
      <c r="L20" s="51">
        <v>22.57</v>
      </c>
      <c r="M20" s="5">
        <v>0</v>
      </c>
      <c r="N20" s="31"/>
      <c r="O20" s="31"/>
      <c r="P20" s="38">
        <f>IF((OR(L20="",L20="DNC")),"",IF(L20="SDQ",P$74,IF(L20="DNF",999,(L20+(5*M20)+(N20*10)-(O20*5)))))</f>
        <v>22.57</v>
      </c>
      <c r="Q20" s="55">
        <f>IF(P20="",Default_Rank_Score,RANK(P20,P$4:P$64,1))</f>
        <v>11</v>
      </c>
      <c r="R20" s="51">
        <v>18.5</v>
      </c>
      <c r="S20" s="5">
        <v>0</v>
      </c>
      <c r="T20" s="31"/>
      <c r="U20" s="31"/>
      <c r="V20" s="38">
        <f>IF((OR(R20="",R20="DNC")),"",IF(R20="SDQ",V$74,IF(R20="DNF",999,(R20+(5*S20)+(T20*10)-(U20*5)))))</f>
        <v>18.5</v>
      </c>
      <c r="W20" s="57">
        <f>IF(V20="",Default_Rank_Score,RANK(V20,V$4:V$64,1))</f>
        <v>16</v>
      </c>
      <c r="X20" s="51">
        <v>45.85</v>
      </c>
      <c r="Y20" s="5">
        <v>1</v>
      </c>
      <c r="Z20" s="31"/>
      <c r="AA20" s="31"/>
      <c r="AB20" s="38">
        <f>IF((OR(X20="",X20="DNC")),"",IF(X20="SDQ",AB$74,IF(X20="DNF",999,(X20+(5*Y20)+(Z20*10)-(AA20*5)))))</f>
        <v>50.85</v>
      </c>
      <c r="AC20" s="57">
        <f>IF(AB20="",Default_Rank_Score,RANK(AB20,AB$4:AB$64,1))</f>
        <v>47</v>
      </c>
      <c r="AD20" s="51">
        <v>23.45</v>
      </c>
      <c r="AE20" s="5">
        <v>0</v>
      </c>
      <c r="AF20" s="31"/>
      <c r="AG20" s="31"/>
      <c r="AH20" s="38">
        <f>IF((OR(AD20="",AD20="DNC")),"",IF(AD20="SDQ",AH$74,IF(AD20="DNF",999,(AD20+(5*AE20)+(AF20*10)-(AG20*5)))))</f>
        <v>23.45</v>
      </c>
      <c r="AI20" s="57">
        <f>IF(AH20="",Default_Rank_Score,RANK(AH20,AH$4:AH$64,1))</f>
        <v>16</v>
      </c>
      <c r="AJ20" s="51">
        <v>35.520000000000003</v>
      </c>
      <c r="AK20" s="5">
        <v>1</v>
      </c>
      <c r="AL20" s="31"/>
      <c r="AM20" s="31"/>
      <c r="AN20" s="38">
        <f>IF((OR(AJ20="",AJ20="DNC")),"",IF(AJ20="SDQ",AN$74,IF(AJ20="DNF",999,(AJ20+(5*AK20)+(AL20*10)-(AM20*5)))))</f>
        <v>40.520000000000003</v>
      </c>
      <c r="AO20" s="11">
        <f>IF(AN20="",Default_Rank_Score,RANK(AN20,AN$4:AN$64,1))</f>
        <v>28</v>
      </c>
      <c r="AP20" s="51">
        <v>23.73</v>
      </c>
      <c r="AQ20" s="5">
        <v>0</v>
      </c>
      <c r="AR20" s="31"/>
      <c r="AS20" s="31"/>
      <c r="AT20" s="38">
        <f>IF((OR(AP20="",AP20="DNC")),"",IF(AP20="SDQ",AT$74,IF(AP20="DNF",999,(AP20+(5*AQ20)+(AR20*10)-(AS20*5)))))</f>
        <v>23.73</v>
      </c>
      <c r="AU20" s="11">
        <f>IF(AT20="",Default_Rank_Score,RANK(AT20,AT$4:AT$64,1))</f>
        <v>12</v>
      </c>
      <c r="AV20" s="51">
        <v>23.98</v>
      </c>
      <c r="AW20" s="5">
        <v>0</v>
      </c>
      <c r="AX20" s="31"/>
      <c r="AY20" s="31"/>
      <c r="AZ20" s="38">
        <f>IF((OR(AV20="",AV20="DNC")),"",IF(AV20="SDQ",AZ$74,IF(AV20="DNF",999,(AV20+(5*AW20)+(AX20*10)-(AY20*5)))))</f>
        <v>23.98</v>
      </c>
      <c r="BA20" s="11">
        <f>IF(AZ20="",Default_Rank_Score,RANK(AZ20,AZ$4:AZ$64,1))</f>
        <v>1</v>
      </c>
      <c r="BB20" s="51">
        <v>19.010000000000002</v>
      </c>
      <c r="BC20" s="5">
        <v>0</v>
      </c>
      <c r="BD20" s="31"/>
      <c r="BE20" s="31"/>
      <c r="BF20" s="38">
        <f>IF((OR(BB20="",BB20="DNC")),"",IF(BB20="SDQ",BF$74,IF(BB20="DNF",999,(BB20+(5*BC20)+(BD20*10)-(BE20*5)))))</f>
        <v>19.010000000000002</v>
      </c>
      <c r="BG20" s="11">
        <f>IF(BF20="",Default_Rank_Score,RANK(BF20,BF$4:BF$64,1))</f>
        <v>14</v>
      </c>
      <c r="BH20" s="51">
        <v>26.17</v>
      </c>
      <c r="BI20" s="5">
        <v>0</v>
      </c>
      <c r="BJ20" s="31"/>
      <c r="BK20" s="31"/>
      <c r="BL20" s="38">
        <f>IF((OR(BH20="",BH20="DNC")),"",IF(BH20="SDQ",BL$74,IF(BH20="DNF",999,(BH20+(5*BI20)+(BJ20*10)-(BK20*5)))))</f>
        <v>26.17</v>
      </c>
      <c r="BM20" s="11">
        <f>IF(BL20="",Default_Rank_Score,RANK(BL20,BL$4:BL$64,1))</f>
        <v>15</v>
      </c>
      <c r="BN20" s="51">
        <v>28.5</v>
      </c>
      <c r="BO20" s="5">
        <v>0</v>
      </c>
      <c r="BP20" s="31"/>
      <c r="BQ20" s="31"/>
      <c r="BR20" s="38">
        <f>IF((OR(BN20="",BN20="DNC")),"",IF(BN20="SDQ",BR$74,IF(BN20="DNF",999,(BN20+(5*BO20)+(BP20*10)-(BQ20*5)))))</f>
        <v>28.5</v>
      </c>
      <c r="BS20" s="11">
        <f>IF(BR20="",Default_Rank_Score,RANK(BR20,BR$4:BR$64,1))</f>
        <v>17</v>
      </c>
    </row>
    <row r="21" spans="1:71" s="10" customFormat="1" x14ac:dyDescent="0.2">
      <c r="A21" s="61" t="s">
        <v>107</v>
      </c>
      <c r="B21" s="2"/>
      <c r="C21" s="1"/>
      <c r="D21" s="5">
        <v>2</v>
      </c>
      <c r="E21" s="6" t="s">
        <v>62</v>
      </c>
      <c r="F21" s="5"/>
      <c r="G21" s="66">
        <f>RANK(K21,K$4:K$64,1)</f>
        <v>17</v>
      </c>
      <c r="H21" s="66">
        <f>Q21+W21+AC21+AI21+AO21</f>
        <v>117</v>
      </c>
      <c r="I21" s="66">
        <f>IF(M21=0,1,0)+IF(S21=0,1,0)+IF(Y21=0,1,0)+IF(AE21=0,1,0)+IF(AK21=0,1,0)+IF(AQ21=0,1,0)+IF(AW21=0,1,0)+IF(BC21=0,1,0)+IF(BI21=0,1,0)+IF(BO21=0,1,0)</f>
        <v>4</v>
      </c>
      <c r="J21" s="66">
        <f>M21+S21+Y21+AE21+AK21+AQ21+AW21+BC21+BI21+BO21</f>
        <v>7</v>
      </c>
      <c r="K21" s="67">
        <f>P21+V21+AB21+AH21+AN21+AT21+AZ21+BF21+BL21+BR21</f>
        <v>283.56</v>
      </c>
      <c r="L21" s="51">
        <v>24.09</v>
      </c>
      <c r="M21" s="5">
        <v>1</v>
      </c>
      <c r="N21" s="31"/>
      <c r="O21" s="31"/>
      <c r="P21" s="38">
        <f>IF((OR(L21="",L21="DNC")),"",IF(L21="SDQ",P$74,IF(L21="DNF",999,(L21+(5*M21)+(N21*10)-(O21*5)))))</f>
        <v>29.09</v>
      </c>
      <c r="Q21" s="55">
        <f>IF(P21="",Default_Rank_Score,RANK(P21,P$4:P$64,1))</f>
        <v>25</v>
      </c>
      <c r="R21" s="51">
        <v>17.02</v>
      </c>
      <c r="S21" s="5">
        <v>1</v>
      </c>
      <c r="T21" s="31"/>
      <c r="U21" s="31"/>
      <c r="V21" s="38">
        <f>IF((OR(R21="",R21="DNC")),"",IF(R21="SDQ",V$74,IF(R21="DNF",999,(R21+(5*S21)+(T21*10)-(U21*5)))))</f>
        <v>22.02</v>
      </c>
      <c r="W21" s="57">
        <f>IF(V21="",Default_Rank_Score,RANK(V21,V$4:V$64,1))</f>
        <v>21</v>
      </c>
      <c r="X21" s="51">
        <v>29.94</v>
      </c>
      <c r="Y21" s="5">
        <v>0</v>
      </c>
      <c r="Z21" s="31"/>
      <c r="AA21" s="31"/>
      <c r="AB21" s="38">
        <f>IF((OR(X21="",X21="DNC")),"",IF(X21="SDQ",AB$74,IF(X21="DNF",999,(X21+(5*Y21)+(Z21*10)-(AA21*5)))))</f>
        <v>29.94</v>
      </c>
      <c r="AC21" s="57">
        <f>IF(AB21="",Default_Rank_Score,RANK(AB21,AB$4:AB$64,1))</f>
        <v>19</v>
      </c>
      <c r="AD21" s="51">
        <v>24.59</v>
      </c>
      <c r="AE21" s="5">
        <v>1</v>
      </c>
      <c r="AF21" s="31"/>
      <c r="AG21" s="31"/>
      <c r="AH21" s="38">
        <f>IF((OR(AD21="",AD21="DNC")),"",IF(AD21="SDQ",AH$74,IF(AD21="DNF",999,(AD21+(5*AE21)+(AF21*10)-(AG21*5)))))</f>
        <v>29.59</v>
      </c>
      <c r="AI21" s="57">
        <f>IF(AH21="",Default_Rank_Score,RANK(AH21,AH$4:AH$64,1))</f>
        <v>30</v>
      </c>
      <c r="AJ21" s="51">
        <v>31.38</v>
      </c>
      <c r="AK21" s="5">
        <v>1</v>
      </c>
      <c r="AL21" s="31"/>
      <c r="AM21" s="31"/>
      <c r="AN21" s="38">
        <f>IF((OR(AJ21="",AJ21="DNC")),"",IF(AJ21="SDQ",AN$74,IF(AJ21="DNF",999,(AJ21+(5*AK21)+(AL21*10)-(AM21*5)))))</f>
        <v>36.379999999999995</v>
      </c>
      <c r="AO21" s="11">
        <f>IF(AN21="",Default_Rank_Score,RANK(AN21,AN$4:AN$64,1))</f>
        <v>22</v>
      </c>
      <c r="AP21" s="51">
        <v>26.36</v>
      </c>
      <c r="AQ21" s="5">
        <v>0</v>
      </c>
      <c r="AR21" s="31"/>
      <c r="AS21" s="31"/>
      <c r="AT21" s="38">
        <f>IF((OR(AP21="",AP21="DNC")),"",IF(AP21="SDQ",AT$74,IF(AP21="DNF",999,(AP21+(5*AQ21)+(AR21*10)-(AS21*5)))))</f>
        <v>26.36</v>
      </c>
      <c r="AU21" s="11">
        <f>IF(AT21="",Default_Rank_Score,RANK(AT21,AT$4:AT$64,1))</f>
        <v>17</v>
      </c>
      <c r="AV21" s="51">
        <v>23.83</v>
      </c>
      <c r="AW21" s="5">
        <v>2</v>
      </c>
      <c r="AX21" s="31"/>
      <c r="AY21" s="31"/>
      <c r="AZ21" s="38">
        <f>IF((OR(AV21="",AV21="DNC")),"",IF(AV21="SDQ",AZ$74,IF(AV21="DNF",999,(AV21+(5*AW21)+(AX21*10)-(AY21*5)))))</f>
        <v>33.83</v>
      </c>
      <c r="BA21" s="11">
        <f>IF(AZ21="",Default_Rank_Score,RANK(AZ21,AZ$4:AZ$64,1))</f>
        <v>13</v>
      </c>
      <c r="BB21" s="51">
        <v>18.43</v>
      </c>
      <c r="BC21" s="5">
        <v>0</v>
      </c>
      <c r="BD21" s="31"/>
      <c r="BE21" s="31"/>
      <c r="BF21" s="38">
        <f>IF((OR(BB21="",BB21="DNC")),"",IF(BB21="SDQ",BF$74,IF(BB21="DNF",999,(BB21+(5*BC21)+(BD21*10)-(BE21*5)))))</f>
        <v>18.43</v>
      </c>
      <c r="BG21" s="11">
        <f>IF(BF21="",Default_Rank_Score,RANK(BF21,BF$4:BF$64,1))</f>
        <v>10</v>
      </c>
      <c r="BH21" s="51">
        <v>26.99</v>
      </c>
      <c r="BI21" s="5">
        <v>1</v>
      </c>
      <c r="BJ21" s="31"/>
      <c r="BK21" s="31"/>
      <c r="BL21" s="38">
        <f>IF((OR(BH21="",BH21="DNC")),"",IF(BH21="SDQ",BL$74,IF(BH21="DNF",999,(BH21+(5*BI21)+(BJ21*10)-(BK21*5)))))</f>
        <v>31.99</v>
      </c>
      <c r="BM21" s="11">
        <f>IF(BL21="",Default_Rank_Score,RANK(BL21,BL$4:BL$64,1))</f>
        <v>27</v>
      </c>
      <c r="BN21" s="51">
        <v>25.93</v>
      </c>
      <c r="BO21" s="5">
        <v>0</v>
      </c>
      <c r="BP21" s="31"/>
      <c r="BQ21" s="31"/>
      <c r="BR21" s="38">
        <f>IF((OR(BN21="",BN21="DNC")),"",IF(BN21="SDQ",BR$74,IF(BN21="DNF",999,(BN21+(5*BO21)+(BP21*10)-(BQ21*5)))))</f>
        <v>25.93</v>
      </c>
      <c r="BS21" s="11">
        <f>IF(BR21="",Default_Rank_Score,RANK(BR21,BR$4:BR$64,1))</f>
        <v>13</v>
      </c>
    </row>
    <row r="22" spans="1:71" s="10" customFormat="1" x14ac:dyDescent="0.2">
      <c r="A22" s="61" t="s">
        <v>102</v>
      </c>
      <c r="B22" s="2"/>
      <c r="C22" s="1"/>
      <c r="D22" s="5">
        <v>3</v>
      </c>
      <c r="E22" s="6" t="s">
        <v>56</v>
      </c>
      <c r="F22" s="5"/>
      <c r="G22" s="66">
        <f>RANK(K22,K$4:K$64,1)</f>
        <v>18</v>
      </c>
      <c r="H22" s="66">
        <f>Q22+W22+AC22+AI22+AO22</f>
        <v>131</v>
      </c>
      <c r="I22" s="66">
        <f>IF(M22=0,1,0)+IF(S22=0,1,0)+IF(Y22=0,1,0)+IF(AE22=0,1,0)+IF(AK22=0,1,0)+IF(AQ22=0,1,0)+IF(AW22=0,1,0)+IF(BC22=0,1,0)+IF(BI22=0,1,0)+IF(BO22=0,1,0)</f>
        <v>5</v>
      </c>
      <c r="J22" s="66">
        <f>M22+S22+Y22+AE22+AK22+AQ22+AW22+BC22+BI22+BO22</f>
        <v>7</v>
      </c>
      <c r="K22" s="67">
        <f>P22+V22+AB22+AH22+AN22+AT22+AZ22+BF22+BL22+BR22</f>
        <v>284.68</v>
      </c>
      <c r="L22" s="51">
        <v>21.44</v>
      </c>
      <c r="M22" s="5">
        <v>2</v>
      </c>
      <c r="N22" s="31"/>
      <c r="O22" s="31"/>
      <c r="P22" s="38">
        <f>IF((OR(L22="",L22="DNC")),"",IF(L22="SDQ",P$74,IF(L22="DNF",999,(L22+(5*M22)+(N22*10)-(O22*5)))))</f>
        <v>31.44</v>
      </c>
      <c r="Q22" s="55">
        <f>IF(P22="",Default_Rank_Score,RANK(P22,P$4:P$64,1))</f>
        <v>29</v>
      </c>
      <c r="R22" s="51">
        <v>15.89</v>
      </c>
      <c r="S22" s="5">
        <v>2</v>
      </c>
      <c r="T22" s="71">
        <v>1</v>
      </c>
      <c r="U22" s="31"/>
      <c r="V22" s="38">
        <f>IF((OR(R22="",R22="DNC")),"",IF(R22="SDQ",V$74,IF(R22="DNF",999,(R22+(5*S22)+(T22*10)-(U22*5)))))</f>
        <v>35.89</v>
      </c>
      <c r="W22" s="57">
        <f>IF(V22="",Default_Rank_Score,RANK(V22,V$4:V$64,1))</f>
        <v>49</v>
      </c>
      <c r="X22" s="51">
        <v>24.85</v>
      </c>
      <c r="Y22" s="5">
        <v>0</v>
      </c>
      <c r="Z22" s="31"/>
      <c r="AA22" s="31"/>
      <c r="AB22" s="38">
        <f>IF((OR(X22="",X22="DNC")),"",IF(X22="SDQ",AB$74,IF(X22="DNF",999,(X22+(5*Y22)+(Z22*10)-(AA22*5)))))</f>
        <v>24.85</v>
      </c>
      <c r="AC22" s="57">
        <f>IF(AB22="",Default_Rank_Score,RANK(AB22,AB$4:AB$64,1))</f>
        <v>9</v>
      </c>
      <c r="AD22" s="51">
        <v>21.82</v>
      </c>
      <c r="AE22" s="5">
        <v>0</v>
      </c>
      <c r="AF22" s="31">
        <v>1</v>
      </c>
      <c r="AG22" s="31"/>
      <c r="AH22" s="38">
        <f>IF((OR(AD22="",AD22="DNC")),"",IF(AD22="SDQ",AH$74,IF(AD22="DNF",999,(AD22+(5*AE22)+(AF22*10)-(AG22*5)))))</f>
        <v>31.82</v>
      </c>
      <c r="AI22" s="57">
        <f>IF(AH22="",Default_Rank_Score,RANK(AH22,AH$4:AH$64,1))</f>
        <v>35</v>
      </c>
      <c r="AJ22" s="51">
        <v>30.29</v>
      </c>
      <c r="AK22" s="5">
        <v>0</v>
      </c>
      <c r="AL22" s="31"/>
      <c r="AM22" s="31"/>
      <c r="AN22" s="38">
        <f>IF((OR(AJ22="",AJ22="DNC")),"",IF(AJ22="SDQ",AN$74,IF(AJ22="DNF",999,(AJ22+(5*AK22)+(AL22*10)-(AM22*5)))))</f>
        <v>30.29</v>
      </c>
      <c r="AO22" s="11">
        <f>IF(AN22="",Default_Rank_Score,RANK(AN22,AN$4:AN$64,1))</f>
        <v>9</v>
      </c>
      <c r="AP22" s="51">
        <v>25</v>
      </c>
      <c r="AQ22" s="5">
        <v>1</v>
      </c>
      <c r="AR22" s="31"/>
      <c r="AS22" s="31"/>
      <c r="AT22" s="38">
        <f>IF((OR(AP22="",AP22="DNC")),"",IF(AP22="SDQ",AT$74,IF(AP22="DNF",999,(AP22+(5*AQ22)+(AR22*10)-(AS22*5)))))</f>
        <v>30</v>
      </c>
      <c r="AU22" s="11">
        <f>IF(AT22="",Default_Rank_Score,RANK(AT22,AT$4:AT$64,1))</f>
        <v>27</v>
      </c>
      <c r="AV22" s="51">
        <v>25.27</v>
      </c>
      <c r="AW22" s="5">
        <v>0</v>
      </c>
      <c r="AX22" s="31"/>
      <c r="AY22" s="31"/>
      <c r="AZ22" s="38">
        <f>IF((OR(AV22="",AV22="DNC")),"",IF(AV22="SDQ",AZ$74,IF(AV22="DNF",999,(AV22+(5*AW22)+(AX22*10)-(AY22*5)))))</f>
        <v>25.27</v>
      </c>
      <c r="BA22" s="11">
        <f>IF(AZ22="",Default_Rank_Score,RANK(AZ22,AZ$4:AZ$64,1))</f>
        <v>5</v>
      </c>
      <c r="BB22" s="51">
        <v>16.54</v>
      </c>
      <c r="BC22" s="5">
        <v>1</v>
      </c>
      <c r="BD22" s="31"/>
      <c r="BE22" s="31"/>
      <c r="BF22" s="38">
        <f>IF((OR(BB22="",BB22="DNC")),"",IF(BB22="SDQ",BF$74,IF(BB22="DNF",999,(BB22+(5*BC22)+(BD22*10)-(BE22*5)))))</f>
        <v>21.54</v>
      </c>
      <c r="BG22" s="11">
        <f>IF(BF22="",Default_Rank_Score,RANK(BF22,BF$4:BF$64,1))</f>
        <v>23</v>
      </c>
      <c r="BH22" s="51">
        <v>23.97</v>
      </c>
      <c r="BI22" s="5">
        <v>1</v>
      </c>
      <c r="BJ22" s="31"/>
      <c r="BK22" s="31"/>
      <c r="BL22" s="38">
        <f>IF((OR(BH22="",BH22="DNC")),"",IF(BH22="SDQ",BL$74,IF(BH22="DNF",999,(BH22+(5*BI22)+(BJ22*10)-(BK22*5)))))</f>
        <v>28.97</v>
      </c>
      <c r="BM22" s="11">
        <f>IF(BL22="",Default_Rank_Score,RANK(BL22,BL$4:BL$64,1))</f>
        <v>18</v>
      </c>
      <c r="BN22" s="51">
        <v>24.61</v>
      </c>
      <c r="BO22" s="5">
        <v>0</v>
      </c>
      <c r="BP22" s="31"/>
      <c r="BQ22" s="31"/>
      <c r="BR22" s="38">
        <f>IF((OR(BN22="",BN22="DNC")),"",IF(BN22="SDQ",BR$74,IF(BN22="DNF",999,(BN22+(5*BO22)+(BP22*10)-(BQ22*5)))))</f>
        <v>24.61</v>
      </c>
      <c r="BS22" s="11">
        <f>IF(BR22="",Default_Rank_Score,RANK(BR22,BR$4:BR$64,1))</f>
        <v>10</v>
      </c>
    </row>
    <row r="23" spans="1:71" s="10" customFormat="1" x14ac:dyDescent="0.2">
      <c r="A23" s="61" t="s">
        <v>86</v>
      </c>
      <c r="B23" s="2"/>
      <c r="C23" s="1"/>
      <c r="D23" s="5">
        <v>3</v>
      </c>
      <c r="E23" s="6" t="s">
        <v>70</v>
      </c>
      <c r="F23" s="5"/>
      <c r="G23" s="66">
        <f>RANK(K23,K$4:K$64,1)</f>
        <v>19</v>
      </c>
      <c r="H23" s="66">
        <f>Q23+W23+AC23+AI23+AO23</f>
        <v>114</v>
      </c>
      <c r="I23" s="66">
        <f>IF(M23=0,1,0)+IF(S23=0,1,0)+IF(Y23=0,1,0)+IF(AE23=0,1,0)+IF(AK23=0,1,0)+IF(AQ23=0,1,0)+IF(AW23=0,1,0)+IF(BC23=0,1,0)+IF(BI23=0,1,0)+IF(BO23=0,1,0)</f>
        <v>9</v>
      </c>
      <c r="J23" s="66">
        <f>M23+S23+Y23+AE23+AK23+AQ23+AW23+BC23+BI23+BO23</f>
        <v>1</v>
      </c>
      <c r="K23" s="67">
        <f>P23+V23+AB23+AH23+AN23+AT23+AZ23+BF23+BL23+BR23</f>
        <v>287.65000000000003</v>
      </c>
      <c r="L23" s="51">
        <v>30.37</v>
      </c>
      <c r="M23" s="5">
        <v>0</v>
      </c>
      <c r="N23" s="31"/>
      <c r="O23" s="31"/>
      <c r="P23" s="38">
        <f>IF((OR(L23="",L23="DNC")),"",IF(L23="SDQ",P$74,IF(L23="DNF",999,(L23+(5*M23)+(N23*10)-(O23*5)))))</f>
        <v>30.37</v>
      </c>
      <c r="Q23" s="55">
        <f>IF(P23="",Default_Rank_Score,RANK(P23,P$4:P$64,1))</f>
        <v>27</v>
      </c>
      <c r="R23" s="51">
        <v>22.78</v>
      </c>
      <c r="S23" s="5">
        <v>0</v>
      </c>
      <c r="T23" s="31"/>
      <c r="U23" s="31"/>
      <c r="V23" s="38">
        <f>IF((OR(R23="",R23="DNC")),"",IF(R23="SDQ",V$74,IF(R23="DNF",999,(R23+(5*S23)+(T23*10)-(U23*5)))))</f>
        <v>22.78</v>
      </c>
      <c r="W23" s="57">
        <f>IF(V23="",Default_Rank_Score,RANK(V23,V$4:V$64,1))</f>
        <v>26</v>
      </c>
      <c r="X23" s="51">
        <v>32.19</v>
      </c>
      <c r="Y23" s="5">
        <v>0</v>
      </c>
      <c r="Z23" s="31"/>
      <c r="AA23" s="31"/>
      <c r="AB23" s="38">
        <f>IF((OR(X23="",X23="DNC")),"",IF(X23="SDQ",AB$74,IF(X23="DNF",999,(X23+(5*Y23)+(Z23*10)-(AA23*5)))))</f>
        <v>32.19</v>
      </c>
      <c r="AC23" s="57">
        <f>IF(AB23="",Default_Rank_Score,RANK(AB23,AB$4:AB$64,1))</f>
        <v>23</v>
      </c>
      <c r="AD23" s="51">
        <v>25.08</v>
      </c>
      <c r="AE23" s="5">
        <v>0</v>
      </c>
      <c r="AF23" s="31"/>
      <c r="AG23" s="31"/>
      <c r="AH23" s="38">
        <f>IF((OR(AD23="",AD23="DNC")),"",IF(AD23="SDQ",AH$74,IF(AD23="DNF",999,(AD23+(5*AE23)+(AF23*10)-(AG23*5)))))</f>
        <v>25.08</v>
      </c>
      <c r="AI23" s="57">
        <f>IF(AH23="",Default_Rank_Score,RANK(AH23,AH$4:AH$64,1))</f>
        <v>19</v>
      </c>
      <c r="AJ23" s="51">
        <v>35.25</v>
      </c>
      <c r="AK23" s="5">
        <v>0</v>
      </c>
      <c r="AL23" s="31"/>
      <c r="AM23" s="31"/>
      <c r="AN23" s="38">
        <f>IF((OR(AJ23="",AJ23="DNC")),"",IF(AJ23="SDQ",AN$74,IF(AJ23="DNF",999,(AJ23+(5*AK23)+(AL23*10)-(AM23*5)))))</f>
        <v>35.25</v>
      </c>
      <c r="AO23" s="11">
        <f>IF(AN23="",Default_Rank_Score,RANK(AN23,AN$4:AN$64,1))</f>
        <v>19</v>
      </c>
      <c r="AP23" s="51">
        <v>26.86</v>
      </c>
      <c r="AQ23" s="5">
        <v>0</v>
      </c>
      <c r="AR23" s="31"/>
      <c r="AS23" s="31"/>
      <c r="AT23" s="38">
        <f>IF((OR(AP23="",AP23="DNC")),"",IF(AP23="SDQ",AT$74,IF(AP23="DNF",999,(AP23+(5*AQ23)+(AR23*10)-(AS23*5)))))</f>
        <v>26.86</v>
      </c>
      <c r="AU23" s="11">
        <f>IF(AT23="",Default_Rank_Score,RANK(AT23,AT$4:AT$64,1))</f>
        <v>18</v>
      </c>
      <c r="AV23" s="51">
        <v>34.18</v>
      </c>
      <c r="AW23" s="5">
        <v>1</v>
      </c>
      <c r="AX23" s="31"/>
      <c r="AY23" s="31"/>
      <c r="AZ23" s="38">
        <f>IF((OR(AV23="",AV23="DNC")),"",IF(AV23="SDQ",AZ$74,IF(AV23="DNF",999,(AV23+(5*AW23)+(AX23*10)-(AY23*5)))))</f>
        <v>39.18</v>
      </c>
      <c r="BA23" s="11">
        <f>IF(AZ23="",Default_Rank_Score,RANK(AZ23,AZ$4:AZ$64,1))</f>
        <v>26</v>
      </c>
      <c r="BB23" s="51">
        <v>20</v>
      </c>
      <c r="BC23" s="5">
        <v>0</v>
      </c>
      <c r="BD23" s="31"/>
      <c r="BE23" s="31"/>
      <c r="BF23" s="38">
        <f>IF((OR(BB23="",BB23="DNC")),"",IF(BB23="SDQ",BF$74,IF(BB23="DNF",999,(BB23+(5*BC23)+(BD23*10)-(BE23*5)))))</f>
        <v>20</v>
      </c>
      <c r="BG23" s="11">
        <f>IF(BF23="",Default_Rank_Score,RANK(BF23,BF$4:BF$64,1))</f>
        <v>18</v>
      </c>
      <c r="BH23" s="51">
        <v>27.12</v>
      </c>
      <c r="BI23" s="5">
        <v>0</v>
      </c>
      <c r="BJ23" s="31"/>
      <c r="BK23" s="31"/>
      <c r="BL23" s="38">
        <f>IF((OR(BH23="",BH23="DNC")),"",IF(BH23="SDQ",BL$74,IF(BH23="DNF",999,(BH23+(5*BI23)+(BJ23*10)-(BK23*5)))))</f>
        <v>27.12</v>
      </c>
      <c r="BM23" s="11">
        <f>IF(BL23="",Default_Rank_Score,RANK(BL23,BL$4:BL$64,1))</f>
        <v>17</v>
      </c>
      <c r="BN23" s="51">
        <v>28.82</v>
      </c>
      <c r="BO23" s="5">
        <v>0</v>
      </c>
      <c r="BP23" s="31"/>
      <c r="BQ23" s="31"/>
      <c r="BR23" s="38">
        <f>IF((OR(BN23="",BN23="DNC")),"",IF(BN23="SDQ",BR$74,IF(BN23="DNF",999,(BN23+(5*BO23)+(BP23*10)-(BQ23*5)))))</f>
        <v>28.82</v>
      </c>
      <c r="BS23" s="11">
        <f>IF(BR23="",Default_Rank_Score,RANK(BR23,BR$4:BR$64,1))</f>
        <v>18</v>
      </c>
    </row>
    <row r="24" spans="1:71" s="10" customFormat="1" x14ac:dyDescent="0.2">
      <c r="A24" s="61" t="s">
        <v>113</v>
      </c>
      <c r="B24" s="2"/>
      <c r="C24" s="1"/>
      <c r="D24" s="5">
        <v>2</v>
      </c>
      <c r="E24" s="6" t="s">
        <v>56</v>
      </c>
      <c r="F24" s="5"/>
      <c r="G24" s="66">
        <f>RANK(K24,K$4:K$64,1)</f>
        <v>20</v>
      </c>
      <c r="H24" s="66">
        <f>Q24+W24+AC24+AI24+AO24</f>
        <v>105</v>
      </c>
      <c r="I24" s="66">
        <f>IF(M24=0,1,0)+IF(S24=0,1,0)+IF(Y24=0,1,0)+IF(AE24=0,1,0)+IF(AK24=0,1,0)+IF(AQ24=0,1,0)+IF(AW24=0,1,0)+IF(BC24=0,1,0)+IF(BI24=0,1,0)+IF(BO24=0,1,0)</f>
        <v>7</v>
      </c>
      <c r="J24" s="66">
        <f>M24+S24+Y24+AE24+AK24+AQ24+AW24+BC24+BI24+BO24</f>
        <v>4</v>
      </c>
      <c r="K24" s="67">
        <f>P24+V24+AB24+AH24+AN24+AT24+AZ24+BF24+BL24+BR24</f>
        <v>293.85000000000002</v>
      </c>
      <c r="L24" s="51">
        <v>23.17</v>
      </c>
      <c r="M24" s="5">
        <v>1</v>
      </c>
      <c r="N24" s="31"/>
      <c r="O24" s="31"/>
      <c r="P24" s="38">
        <f>IF((OR(L24="",L24="DNC")),"",IF(L24="SDQ",P$74,IF(L24="DNF",999,(L24+(5*M24)+(N24*10)-(O24*5)))))</f>
        <v>28.17</v>
      </c>
      <c r="Q24" s="55">
        <f>IF(P24="",Default_Rank_Score,RANK(P24,P$4:P$64,1))</f>
        <v>22</v>
      </c>
      <c r="R24" s="51">
        <v>17.72</v>
      </c>
      <c r="S24" s="5">
        <v>0</v>
      </c>
      <c r="T24" s="31"/>
      <c r="U24" s="31"/>
      <c r="V24" s="38">
        <f>IF((OR(R24="",R24="DNC")),"",IF(R24="SDQ",V$74,IF(R24="DNF",999,(R24+(5*S24)+(T24*10)-(U24*5)))))</f>
        <v>17.72</v>
      </c>
      <c r="W24" s="57">
        <f>IF(V24="",Default_Rank_Score,RANK(V24,V$4:V$64,1))</f>
        <v>14</v>
      </c>
      <c r="X24" s="51">
        <v>57.83</v>
      </c>
      <c r="Y24" s="5">
        <v>0</v>
      </c>
      <c r="Z24" s="31"/>
      <c r="AA24" s="31"/>
      <c r="AB24" s="38">
        <f>IF((OR(X24="",X24="DNC")),"",IF(X24="SDQ",AB$74,IF(X24="DNF",999,(X24+(5*Y24)+(Z24*10)-(AA24*5)))))</f>
        <v>57.83</v>
      </c>
      <c r="AC24" s="57">
        <f>IF(AB24="",Default_Rank_Score,RANK(AB24,AB$4:AB$64,1))</f>
        <v>50</v>
      </c>
      <c r="AD24" s="51">
        <v>23.11</v>
      </c>
      <c r="AE24" s="5">
        <v>0</v>
      </c>
      <c r="AF24" s="31"/>
      <c r="AG24" s="31"/>
      <c r="AH24" s="38">
        <f>IF((OR(AD24="",AD24="DNC")),"",IF(AD24="SDQ",AH$74,IF(AD24="DNF",999,(AD24+(5*AE24)+(AF24*10)-(AG24*5)))))</f>
        <v>23.11</v>
      </c>
      <c r="AI24" s="57">
        <f>IF(AH24="",Default_Rank_Score,RANK(AH24,AH$4:AH$64,1))</f>
        <v>14</v>
      </c>
      <c r="AJ24" s="51">
        <v>29.09</v>
      </c>
      <c r="AK24" s="5">
        <v>0</v>
      </c>
      <c r="AL24" s="31"/>
      <c r="AM24" s="31"/>
      <c r="AN24" s="38">
        <f>IF((OR(AJ24="",AJ24="DNC")),"",IF(AJ24="SDQ",AN$74,IF(AJ24="DNF",999,(AJ24+(5*AK24)+(AL24*10)-(AM24*5)))))</f>
        <v>29.09</v>
      </c>
      <c r="AO24" s="11">
        <f>IF(AN24="",Default_Rank_Score,RANK(AN24,AN$4:AN$64,1))</f>
        <v>5</v>
      </c>
      <c r="AP24" s="51">
        <v>22.87</v>
      </c>
      <c r="AQ24" s="5">
        <v>0</v>
      </c>
      <c r="AR24" s="31"/>
      <c r="AS24" s="31"/>
      <c r="AT24" s="38">
        <f>IF((OR(AP24="",AP24="DNC")),"",IF(AP24="SDQ",AT$74,IF(AP24="DNF",999,(AP24+(5*AQ24)+(AR24*10)-(AS24*5)))))</f>
        <v>22.87</v>
      </c>
      <c r="AU24" s="11">
        <f>IF(AT24="",Default_Rank_Score,RANK(AT24,AT$4:AT$64,1))</f>
        <v>9</v>
      </c>
      <c r="AV24" s="51">
        <v>25.44</v>
      </c>
      <c r="AW24" s="5">
        <v>2</v>
      </c>
      <c r="AX24" s="31"/>
      <c r="AY24" s="31"/>
      <c r="AZ24" s="38">
        <f>IF((OR(AV24="",AV24="DNC")),"",IF(AV24="SDQ",AZ$74,IF(AV24="DNF",999,(AV24+(5*AW24)+(AX24*10)-(AY24*5)))))</f>
        <v>35.44</v>
      </c>
      <c r="BA24" s="11">
        <f>IF(AZ24="",Default_Rank_Score,RANK(AZ24,AZ$4:AZ$64,1))</f>
        <v>16</v>
      </c>
      <c r="BB24" s="51">
        <v>16.37</v>
      </c>
      <c r="BC24" s="5">
        <v>0</v>
      </c>
      <c r="BD24" s="31"/>
      <c r="BE24" s="31"/>
      <c r="BF24" s="38">
        <f>IF((OR(BB24="",BB24="DNC")),"",IF(BB24="SDQ",BF$74,IF(BB24="DNF",999,(BB24+(5*BC24)+(BD24*10)-(BE24*5)))))</f>
        <v>16.37</v>
      </c>
      <c r="BG24" s="11">
        <f>IF(BF24="",Default_Rank_Score,RANK(BF24,BF$4:BF$64,1))</f>
        <v>7</v>
      </c>
      <c r="BH24" s="51">
        <v>23.33</v>
      </c>
      <c r="BI24" s="5">
        <v>0</v>
      </c>
      <c r="BJ24" s="31"/>
      <c r="BK24" s="31"/>
      <c r="BL24" s="38">
        <f>IF((OR(BH24="",BH24="DNC")),"",IF(BH24="SDQ",BL$74,IF(BH24="DNF",999,(BH24+(5*BI24)+(BJ24*10)-(BK24*5)))))</f>
        <v>23.33</v>
      </c>
      <c r="BM24" s="11">
        <f>IF(BL24="",Default_Rank_Score,RANK(BL24,BL$4:BL$64,1))</f>
        <v>8</v>
      </c>
      <c r="BN24" s="51">
        <v>34.92</v>
      </c>
      <c r="BO24" s="5">
        <v>1</v>
      </c>
      <c r="BP24" s="31"/>
      <c r="BQ24" s="31"/>
      <c r="BR24" s="38">
        <f>IF((OR(BN24="",BN24="DNC")),"",IF(BN24="SDQ",BR$74,IF(BN24="DNF",999,(BN24+(5*BO24)+(BP24*10)-(BQ24*5)))))</f>
        <v>39.92</v>
      </c>
      <c r="BS24" s="11">
        <f>IF(BR24="",Default_Rank_Score,RANK(BR24,BR$4:BR$64,1))</f>
        <v>34</v>
      </c>
    </row>
    <row r="25" spans="1:71" s="10" customFormat="1" x14ac:dyDescent="0.2">
      <c r="A25" s="61" t="s">
        <v>71</v>
      </c>
      <c r="B25" s="2"/>
      <c r="C25" s="1"/>
      <c r="D25" s="5">
        <v>4</v>
      </c>
      <c r="E25" s="6" t="s">
        <v>74</v>
      </c>
      <c r="F25" s="5"/>
      <c r="G25" s="66">
        <f>RANK(K25,K$4:K$64,1)</f>
        <v>21</v>
      </c>
      <c r="H25" s="66">
        <f>Q25+W25+AC25+AI25+AO25</f>
        <v>99</v>
      </c>
      <c r="I25" s="66">
        <f>IF(M25=0,1,0)+IF(S25=0,1,0)+IF(Y25=0,1,0)+IF(AE25=0,1,0)+IF(AK25=0,1,0)+IF(AQ25=0,1,0)+IF(AW25=0,1,0)+IF(BC25=0,1,0)+IF(BI25=0,1,0)+IF(BO25=0,1,0)</f>
        <v>4</v>
      </c>
      <c r="J25" s="66">
        <f>M25+S25+Y25+AE25+AK25+AQ25+AW25+BC25+BI25+BO25</f>
        <v>7</v>
      </c>
      <c r="K25" s="67">
        <f>P25+V25+AB25+AH25+AN25+AT25+AZ25+BF25+BL25+BR25</f>
        <v>294.81</v>
      </c>
      <c r="L25" s="51">
        <v>22.76</v>
      </c>
      <c r="M25" s="5">
        <v>1</v>
      </c>
      <c r="N25" s="31"/>
      <c r="O25" s="31"/>
      <c r="P25" s="38">
        <f>IF((OR(L25="",L25="DNC")),"",IF(L25="SDQ",P$74,IF(L25="DNF",999,(L25+(5*M25)+(N25*10)-(O25*5)))))</f>
        <v>27.76</v>
      </c>
      <c r="Q25" s="55">
        <f>IF(P25="",Default_Rank_Score,RANK(P25,P$4:P$64,1))</f>
        <v>20</v>
      </c>
      <c r="R25" s="51">
        <v>20.170000000000002</v>
      </c>
      <c r="S25" s="5">
        <v>0</v>
      </c>
      <c r="T25" s="31"/>
      <c r="U25" s="31"/>
      <c r="V25" s="38">
        <f>IF((OR(R25="",R25="DNC")),"",IF(R25="SDQ",V$74,IF(R25="DNF",999,(R25+(5*S25)+(T25*10)-(U25*5)))))</f>
        <v>20.170000000000002</v>
      </c>
      <c r="W25" s="57">
        <f>IF(V25="",Default_Rank_Score,RANK(V25,V$4:V$64,1))</f>
        <v>17</v>
      </c>
      <c r="X25" s="51">
        <v>28.27</v>
      </c>
      <c r="Y25" s="5">
        <v>1</v>
      </c>
      <c r="Z25" s="31"/>
      <c r="AA25" s="31"/>
      <c r="AB25" s="38">
        <f>IF((OR(X25="",X25="DNC")),"",IF(X25="SDQ",AB$74,IF(X25="DNF",999,(X25+(5*Y25)+(Z25*10)-(AA25*5)))))</f>
        <v>33.269999999999996</v>
      </c>
      <c r="AC25" s="57">
        <f>IF(AB25="",Default_Rank_Score,RANK(AB25,AB$4:AB$64,1))</f>
        <v>27</v>
      </c>
      <c r="AD25" s="51">
        <v>22.46</v>
      </c>
      <c r="AE25" s="5">
        <v>0</v>
      </c>
      <c r="AF25" s="31"/>
      <c r="AG25" s="31"/>
      <c r="AH25" s="38">
        <f>IF((OR(AD25="",AD25="DNC")),"",IF(AD25="SDQ",AH$74,IF(AD25="DNF",999,(AD25+(5*AE25)+(AF25*10)-(AG25*5)))))</f>
        <v>22.46</v>
      </c>
      <c r="AI25" s="57">
        <f>IF(AH25="",Default_Rank_Score,RANK(AH25,AH$4:AH$64,1))</f>
        <v>12</v>
      </c>
      <c r="AJ25" s="51">
        <v>31.43</v>
      </c>
      <c r="AK25" s="5">
        <v>1</v>
      </c>
      <c r="AL25" s="31"/>
      <c r="AM25" s="31"/>
      <c r="AN25" s="38">
        <f>IF((OR(AJ25="",AJ25="DNC")),"",IF(AJ25="SDQ",AN$74,IF(AJ25="DNF",999,(AJ25+(5*AK25)+(AL25*10)-(AM25*5)))))</f>
        <v>36.43</v>
      </c>
      <c r="AO25" s="11">
        <f>IF(AN25="",Default_Rank_Score,RANK(AN25,AN$4:AN$64,1))</f>
        <v>23</v>
      </c>
      <c r="AP25" s="51">
        <v>26.33</v>
      </c>
      <c r="AQ25" s="5">
        <v>0</v>
      </c>
      <c r="AR25" s="31"/>
      <c r="AS25" s="31"/>
      <c r="AT25" s="38">
        <f>IF((OR(AP25="",AP25="DNC")),"",IF(AP25="SDQ",AT$74,IF(AP25="DNF",999,(AP25+(5*AQ25)+(AR25*10)-(AS25*5)))))</f>
        <v>26.33</v>
      </c>
      <c r="AU25" s="11">
        <f>IF(AT25="",Default_Rank_Score,RANK(AT25,AT$4:AT$64,1))</f>
        <v>16</v>
      </c>
      <c r="AV25" s="51">
        <v>26.83</v>
      </c>
      <c r="AW25" s="5">
        <v>2</v>
      </c>
      <c r="AX25" s="31"/>
      <c r="AY25" s="31"/>
      <c r="AZ25" s="38">
        <f>IF((OR(AV25="",AV25="DNC")),"",IF(AV25="SDQ",AZ$74,IF(AV25="DNF",999,(AV25+(5*AW25)+(AX25*10)-(AY25*5)))))</f>
        <v>36.83</v>
      </c>
      <c r="BA25" s="11">
        <f>IF(AZ25="",Default_Rank_Score,RANK(AZ25,AZ$4:AZ$64,1))</f>
        <v>21</v>
      </c>
      <c r="BB25" s="51">
        <v>19.79</v>
      </c>
      <c r="BC25" s="5">
        <v>1</v>
      </c>
      <c r="BD25" s="31"/>
      <c r="BE25" s="31"/>
      <c r="BF25" s="38">
        <f>IF((OR(BB25="",BB25="DNC")),"",IF(BB25="SDQ",BF$74,IF(BB25="DNF",999,(BB25+(5*BC25)+(BD25*10)-(BE25*5)))))</f>
        <v>24.79</v>
      </c>
      <c r="BG25" s="11">
        <f>IF(BF25="",Default_Rank_Score,RANK(BF25,BF$4:BF$64,1))</f>
        <v>30</v>
      </c>
      <c r="BH25" s="51">
        <v>24.97</v>
      </c>
      <c r="BI25" s="5">
        <v>0</v>
      </c>
      <c r="BJ25" s="31"/>
      <c r="BK25" s="31"/>
      <c r="BL25" s="38">
        <f>IF((OR(BH25="",BH25="DNC")),"",IF(BH25="SDQ",BL$74,IF(BH25="DNF",999,(BH25+(5*BI25)+(BJ25*10)-(BK25*5)))))</f>
        <v>24.97</v>
      </c>
      <c r="BM25" s="11">
        <f>IF(BL25="",Default_Rank_Score,RANK(BL25,BL$4:BL$64,1))</f>
        <v>13</v>
      </c>
      <c r="BN25" s="51">
        <v>36.799999999999997</v>
      </c>
      <c r="BO25" s="5">
        <v>1</v>
      </c>
      <c r="BP25" s="31"/>
      <c r="BQ25" s="31"/>
      <c r="BR25" s="38">
        <f>IF((OR(BN25="",BN25="DNC")),"",IF(BN25="SDQ",BR$74,IF(BN25="DNF",999,(BN25+(5*BO25)+(BP25*10)-(BQ25*5)))))</f>
        <v>41.8</v>
      </c>
      <c r="BS25" s="11">
        <f>IF(BR25="",Default_Rank_Score,RANK(BR25,BR$4:BR$64,1))</f>
        <v>37</v>
      </c>
    </row>
    <row r="26" spans="1:71" s="10" customFormat="1" x14ac:dyDescent="0.2">
      <c r="A26" s="61" t="s">
        <v>128</v>
      </c>
      <c r="B26" s="2"/>
      <c r="C26" s="1"/>
      <c r="D26" s="5">
        <v>1</v>
      </c>
      <c r="E26" s="6" t="s">
        <v>88</v>
      </c>
      <c r="F26" s="5"/>
      <c r="G26" s="66">
        <f>RANK(K26,K$4:K$64,1)</f>
        <v>22</v>
      </c>
      <c r="H26" s="66">
        <f>Q26+W26+AC26+AI26+AO26</f>
        <v>106</v>
      </c>
      <c r="I26" s="66">
        <f>IF(M26=0,1,0)+IF(S26=0,1,0)+IF(Y26=0,1,0)+IF(AE26=0,1,0)+IF(AK26=0,1,0)+IF(AQ26=0,1,0)+IF(AW26=0,1,0)+IF(BC26=0,1,0)+IF(BI26=0,1,0)+IF(BO26=0,1,0)</f>
        <v>3</v>
      </c>
      <c r="J26" s="66">
        <f>M26+S26+Y26+AE26+AK26+AQ26+AW26+BC26+BI26+BO26</f>
        <v>11</v>
      </c>
      <c r="K26" s="67">
        <f>P26+V26+AB26+AH26+AN26+AT26+AZ26+BF26+BL26+BR26</f>
        <v>296.75</v>
      </c>
      <c r="L26" s="51">
        <v>20.66</v>
      </c>
      <c r="M26" s="5">
        <v>1</v>
      </c>
      <c r="N26" s="31"/>
      <c r="O26" s="31"/>
      <c r="P26" s="38">
        <f>IF((OR(L26="",L26="DNC")),"",IF(L26="SDQ",P$74,IF(L26="DNF",999,(L26+(5*M26)+(N26*10)-(O26*5)))))</f>
        <v>25.66</v>
      </c>
      <c r="Q26" s="55">
        <f>IF(P26="",Default_Rank_Score,RANK(P26,P$4:P$64,1))</f>
        <v>19</v>
      </c>
      <c r="R26" s="51">
        <v>14.27</v>
      </c>
      <c r="S26" s="5">
        <v>0</v>
      </c>
      <c r="T26" s="31"/>
      <c r="U26" s="31"/>
      <c r="V26" s="38">
        <f>IF((OR(R26="",R26="DNC")),"",IF(R26="SDQ",V$74,IF(R26="DNF",999,(R26+(5*S26)+(T26*10)-(U26*5)))))</f>
        <v>14.27</v>
      </c>
      <c r="W26" s="57">
        <f>IF(V26="",Default_Rank_Score,RANK(V26,V$4:V$64,1))</f>
        <v>5</v>
      </c>
      <c r="X26" s="51">
        <v>23.64</v>
      </c>
      <c r="Y26" s="5">
        <v>2</v>
      </c>
      <c r="Z26" s="31"/>
      <c r="AA26" s="31"/>
      <c r="AB26" s="38">
        <f>IF((OR(X26="",X26="DNC")),"",IF(X26="SDQ",AB$74,IF(X26="DNF",999,(X26+(5*Y26)+(Z26*10)-(AA26*5)))))</f>
        <v>33.64</v>
      </c>
      <c r="AC26" s="57">
        <f>IF(AB26="",Default_Rank_Score,RANK(AB26,AB$4:AB$64,1))</f>
        <v>28</v>
      </c>
      <c r="AD26" s="51">
        <v>21.44</v>
      </c>
      <c r="AE26" s="5">
        <v>2</v>
      </c>
      <c r="AF26" s="31"/>
      <c r="AG26" s="31"/>
      <c r="AH26" s="38">
        <f>IF((OR(AD26="",AD26="DNC")),"",IF(AD26="SDQ",AH$74,IF(AD26="DNF",999,(AD26+(5*AE26)+(AF26*10)-(AG26*5)))))</f>
        <v>31.44</v>
      </c>
      <c r="AI26" s="57">
        <f>IF(AH26="",Default_Rank_Score,RANK(AH26,AH$4:AH$64,1))</f>
        <v>33</v>
      </c>
      <c r="AJ26" s="51">
        <v>30.92</v>
      </c>
      <c r="AK26" s="5">
        <v>1</v>
      </c>
      <c r="AL26" s="31"/>
      <c r="AM26" s="31"/>
      <c r="AN26" s="38">
        <f>IF((OR(AJ26="",AJ26="DNC")),"",IF(AJ26="SDQ",AN$74,IF(AJ26="DNF",999,(AJ26+(5*AK26)+(AL26*10)-(AM26*5)))))</f>
        <v>35.92</v>
      </c>
      <c r="AO26" s="11">
        <f>IF(AN26="",Default_Rank_Score,RANK(AN26,AN$4:AN$64,1))</f>
        <v>21</v>
      </c>
      <c r="AP26" s="51">
        <v>28.43</v>
      </c>
      <c r="AQ26" s="5">
        <v>1</v>
      </c>
      <c r="AR26" s="31"/>
      <c r="AS26" s="31"/>
      <c r="AT26" s="38">
        <f>IF((OR(AP26="",AP26="DNC")),"",IF(AP26="SDQ",AT$74,IF(AP26="DNF",999,(AP26+(5*AQ26)+(AR26*10)-(AS26*5)))))</f>
        <v>33.43</v>
      </c>
      <c r="AU26" s="11">
        <f>IF(AT26="",Default_Rank_Score,RANK(AT26,AT$4:AT$64,1))</f>
        <v>31</v>
      </c>
      <c r="AV26" s="51">
        <v>28.69</v>
      </c>
      <c r="AW26" s="5">
        <v>3</v>
      </c>
      <c r="AX26" s="31"/>
      <c r="AY26" s="31"/>
      <c r="AZ26" s="38">
        <f>IF((OR(AV26="",AV26="DNC")),"",IF(AV26="SDQ",AZ$74,IF(AV26="DNF",999,(AV26+(5*AW26)+(AX26*10)-(AY26*5)))))</f>
        <v>43.69</v>
      </c>
      <c r="BA26" s="11">
        <f>IF(AZ26="",Default_Rank_Score,RANK(AZ26,AZ$4:AZ$64,1))</f>
        <v>32</v>
      </c>
      <c r="BB26" s="51">
        <v>18.82</v>
      </c>
      <c r="BC26" s="5">
        <v>0</v>
      </c>
      <c r="BD26" s="31"/>
      <c r="BE26" s="31"/>
      <c r="BF26" s="38">
        <f>IF((OR(BB26="",BB26="DNC")),"",IF(BB26="SDQ",BF$74,IF(BB26="DNF",999,(BB26+(5*BC26)+(BD26*10)-(BE26*5)))))</f>
        <v>18.82</v>
      </c>
      <c r="BG26" s="11">
        <f>IF(BF26="",Default_Rank_Score,RANK(BF26,BF$4:BF$64,1))</f>
        <v>13</v>
      </c>
      <c r="BH26" s="51">
        <v>25.26</v>
      </c>
      <c r="BI26" s="5">
        <v>1</v>
      </c>
      <c r="BJ26" s="31"/>
      <c r="BK26" s="31"/>
      <c r="BL26" s="38">
        <f>IF((OR(BH26="",BH26="DNC")),"",IF(BH26="SDQ",BL$74,IF(BH26="DNF",999,(BH26+(5*BI26)+(BJ26*10)-(BK26*5)))))</f>
        <v>30.26</v>
      </c>
      <c r="BM26" s="11">
        <f>IF(BL26="",Default_Rank_Score,RANK(BL26,BL$4:BL$64,1))</f>
        <v>21</v>
      </c>
      <c r="BN26" s="51">
        <v>29.62</v>
      </c>
      <c r="BO26" s="5">
        <v>0</v>
      </c>
      <c r="BP26" s="31"/>
      <c r="BQ26" s="31"/>
      <c r="BR26" s="38">
        <f>IF((OR(BN26="",BN26="DNC")),"",IF(BN26="SDQ",BR$74,IF(BN26="DNF",999,(BN26+(5*BO26)+(BP26*10)-(BQ26*5)))))</f>
        <v>29.62</v>
      </c>
      <c r="BS26" s="11">
        <f>IF(BR26="",Default_Rank_Score,RANK(BR26,BR$4:BR$64,1))</f>
        <v>20</v>
      </c>
    </row>
    <row r="27" spans="1:71" s="10" customFormat="1" x14ac:dyDescent="0.2">
      <c r="A27" s="61" t="s">
        <v>89</v>
      </c>
      <c r="B27" s="2"/>
      <c r="C27" s="1"/>
      <c r="D27" s="5">
        <v>3</v>
      </c>
      <c r="E27" s="6" t="s">
        <v>90</v>
      </c>
      <c r="F27" s="5"/>
      <c r="G27" s="66">
        <f>RANK(K27,K$4:K$64,1)</f>
        <v>23</v>
      </c>
      <c r="H27" s="66">
        <f>Q27+W27+AC27+AI27+AO27</f>
        <v>109</v>
      </c>
      <c r="I27" s="66">
        <f>IF(M27=0,1,0)+IF(S27=0,1,0)+IF(Y27=0,1,0)+IF(AE27=0,1,0)+IF(AK27=0,1,0)+IF(AQ27=0,1,0)+IF(AW27=0,1,0)+IF(BC27=0,1,0)+IF(BI27=0,1,0)+IF(BO27=0,1,0)</f>
        <v>7</v>
      </c>
      <c r="J27" s="66">
        <f>M27+S27+Y27+AE27+AK27+AQ27+AW27+BC27+BI27+BO27</f>
        <v>7</v>
      </c>
      <c r="K27" s="67">
        <f>P27+V27+AB27+AH27+AN27+AT27+AZ27+BF27+BL27+BR27</f>
        <v>297.32</v>
      </c>
      <c r="L27" s="51">
        <v>24.28</v>
      </c>
      <c r="M27" s="5">
        <v>0</v>
      </c>
      <c r="N27" s="31"/>
      <c r="O27" s="31"/>
      <c r="P27" s="38">
        <f>IF((OR(L27="",L27="DNC")),"",IF(L27="SDQ",P$74,IF(L27="DNF",999,(L27+(5*M27)+(N27*10)-(O27*5)))))</f>
        <v>24.28</v>
      </c>
      <c r="Q27" s="55">
        <f>IF(P27="",Default_Rank_Score,RANK(P27,P$4:P$64,1))</f>
        <v>16</v>
      </c>
      <c r="R27" s="51">
        <v>22.76</v>
      </c>
      <c r="S27" s="5">
        <v>0</v>
      </c>
      <c r="T27" s="31"/>
      <c r="U27" s="31"/>
      <c r="V27" s="38">
        <f>IF((OR(R27="",R27="DNC")),"",IF(R27="SDQ",V$74,IF(R27="DNF",999,(R27+(5*S27)+(T27*10)-(U27*5)))))</f>
        <v>22.76</v>
      </c>
      <c r="W27" s="57">
        <f>IF(V27="",Default_Rank_Score,RANK(V27,V$4:V$64,1))</f>
        <v>25</v>
      </c>
      <c r="X27" s="51">
        <v>25.95</v>
      </c>
      <c r="Y27" s="5">
        <v>2</v>
      </c>
      <c r="Z27" s="31"/>
      <c r="AA27" s="31"/>
      <c r="AB27" s="38">
        <f>IF((OR(X27="",X27="DNC")),"",IF(X27="SDQ",AB$74,IF(X27="DNF",999,(X27+(5*Y27)+(Z27*10)-(AA27*5)))))</f>
        <v>35.950000000000003</v>
      </c>
      <c r="AC27" s="57">
        <f>IF(AB27="",Default_Rank_Score,RANK(AB27,AB$4:AB$64,1))</f>
        <v>32</v>
      </c>
      <c r="AD27" s="51">
        <v>25.81</v>
      </c>
      <c r="AE27" s="5">
        <v>0</v>
      </c>
      <c r="AF27" s="31"/>
      <c r="AG27" s="31"/>
      <c r="AH27" s="38">
        <f>IF((OR(AD27="",AD27="DNC")),"",IF(AD27="SDQ",AH$74,IF(AD27="DNF",999,(AD27+(5*AE27)+(AF27*10)-(AG27*5)))))</f>
        <v>25.81</v>
      </c>
      <c r="AI27" s="57">
        <f>IF(AH27="",Default_Rank_Score,RANK(AH27,AH$4:AH$64,1))</f>
        <v>21</v>
      </c>
      <c r="AJ27" s="51">
        <v>32.520000000000003</v>
      </c>
      <c r="AK27" s="5">
        <v>0</v>
      </c>
      <c r="AL27" s="31"/>
      <c r="AM27" s="31"/>
      <c r="AN27" s="38">
        <f>IF((OR(AJ27="",AJ27="DNC")),"",IF(AJ27="SDQ",AN$74,IF(AJ27="DNF",999,(AJ27+(5*AK27)+(AL27*10)-(AM27*5)))))</f>
        <v>32.520000000000003</v>
      </c>
      <c r="AO27" s="11">
        <f>IF(AN27="",Default_Rank_Score,RANK(AN27,AN$4:AN$64,1))</f>
        <v>15</v>
      </c>
      <c r="AP27" s="51">
        <v>28.2</v>
      </c>
      <c r="AQ27" s="5">
        <v>0</v>
      </c>
      <c r="AR27" s="31"/>
      <c r="AS27" s="31"/>
      <c r="AT27" s="38">
        <f>IF((OR(AP27="",AP27="DNC")),"",IF(AP27="SDQ",AT$74,IF(AP27="DNF",999,(AP27+(5*AQ27)+(AR27*10)-(AS27*5)))))</f>
        <v>28.2</v>
      </c>
      <c r="AU27" s="11">
        <f>IF(AT27="",Default_Rank_Score,RANK(AT27,AT$4:AT$64,1))</f>
        <v>19</v>
      </c>
      <c r="AV27" s="51">
        <v>27.42</v>
      </c>
      <c r="AW27" s="5">
        <v>2</v>
      </c>
      <c r="AX27" s="31"/>
      <c r="AY27" s="31"/>
      <c r="AZ27" s="38">
        <f>IF((OR(AV27="",AV27="DNC")),"",IF(AV27="SDQ",AZ$74,IF(AV27="DNF",999,(AV27+(5*AW27)+(AX27*10)-(AY27*5)))))</f>
        <v>37.42</v>
      </c>
      <c r="BA27" s="11">
        <f>IF(AZ27="",Default_Rank_Score,RANK(AZ27,AZ$4:AZ$64,1))</f>
        <v>23</v>
      </c>
      <c r="BB27" s="51">
        <v>20.48</v>
      </c>
      <c r="BC27" s="5">
        <v>0</v>
      </c>
      <c r="BD27" s="31"/>
      <c r="BE27" s="31"/>
      <c r="BF27" s="38">
        <f>IF((OR(BB27="",BB27="DNC")),"",IF(BB27="SDQ",BF$74,IF(BB27="DNF",999,(BB27+(5*BC27)+(BD27*10)-(BE27*5)))))</f>
        <v>20.48</v>
      </c>
      <c r="BG27" s="11">
        <f>IF(BF27="",Default_Rank_Score,RANK(BF27,BF$4:BF$64,1))</f>
        <v>20</v>
      </c>
      <c r="BH27" s="51">
        <v>23.41</v>
      </c>
      <c r="BI27" s="5">
        <v>3</v>
      </c>
      <c r="BJ27" s="31"/>
      <c r="BK27" s="31"/>
      <c r="BL27" s="38">
        <f>IF((OR(BH27="",BH27="DNC")),"",IF(BH27="SDQ",BL$74,IF(BH27="DNF",999,(BH27+(5*BI27)+(BJ27*10)-(BK27*5)))))</f>
        <v>38.409999999999997</v>
      </c>
      <c r="BM27" s="11">
        <f>IF(BL27="",Default_Rank_Score,RANK(BL27,BL$4:BL$64,1))</f>
        <v>38</v>
      </c>
      <c r="BN27" s="51">
        <v>31.49</v>
      </c>
      <c r="BO27" s="5">
        <v>0</v>
      </c>
      <c r="BP27" s="31"/>
      <c r="BQ27" s="31"/>
      <c r="BR27" s="38">
        <f>IF((OR(BN27="",BN27="DNC")),"",IF(BN27="SDQ",BR$74,IF(BN27="DNF",999,(BN27+(5*BO27)+(BP27*10)-(BQ27*5)))))</f>
        <v>31.49</v>
      </c>
      <c r="BS27" s="11">
        <f>IF(BR27="",Default_Rank_Score,RANK(BR27,BR$4:BR$64,1))</f>
        <v>22</v>
      </c>
    </row>
    <row r="28" spans="1:71" s="10" customFormat="1" x14ac:dyDescent="0.2">
      <c r="A28" s="61" t="s">
        <v>138</v>
      </c>
      <c r="B28" s="2"/>
      <c r="C28" s="1"/>
      <c r="D28" s="5">
        <v>4</v>
      </c>
      <c r="E28" s="6" t="s">
        <v>58</v>
      </c>
      <c r="F28" s="5"/>
      <c r="G28" s="66">
        <f>RANK(K28,K$4:K$64,1)</f>
        <v>24</v>
      </c>
      <c r="H28" s="66">
        <f>Q28+W28+AC28+AI28+AO28</f>
        <v>89</v>
      </c>
      <c r="I28" s="66">
        <f>IF(M28=0,1,0)+IF(S28=0,1,0)+IF(Y28=0,1,0)+IF(AE28=0,1,0)+IF(AK28=0,1,0)+IF(AQ28=0,1,0)+IF(AW28=0,1,0)+IF(BC28=0,1,0)+IF(BI28=0,1,0)+IF(BO28=0,1,0)</f>
        <v>4</v>
      </c>
      <c r="J28" s="66">
        <f>M28+S28+Y28+AE28+AK28+AQ28+AW28+BC28+BI28+BO28</f>
        <v>9</v>
      </c>
      <c r="K28" s="67">
        <f>P28+V28+AB28+AH28+AN28+AT28+AZ28+BF28+BL28+BR28</f>
        <v>298.89000000000004</v>
      </c>
      <c r="L28" s="51">
        <v>23.75</v>
      </c>
      <c r="M28" s="5">
        <v>0</v>
      </c>
      <c r="N28" s="31"/>
      <c r="O28" s="31"/>
      <c r="P28" s="38">
        <f>IF((OR(L28="",L28="DNC")),"",IF(L28="SDQ",P$74,IF(L28="DNF",999,(L28+(5*M28)+(N28*10)-(O28*5)))))</f>
        <v>23.75</v>
      </c>
      <c r="Q28" s="55">
        <f>IF(P28="",Default_Rank_Score,RANK(P28,P$4:P$64,1))</f>
        <v>14</v>
      </c>
      <c r="R28" s="51">
        <v>14.79</v>
      </c>
      <c r="S28" s="5">
        <v>0</v>
      </c>
      <c r="T28" s="31"/>
      <c r="U28" s="31"/>
      <c r="V28" s="38">
        <f>IF((OR(R28="",R28="DNC")),"",IF(R28="SDQ",V$74,IF(R28="DNF",999,(R28+(5*S28)+(T28*10)-(U28*5)))))</f>
        <v>14.79</v>
      </c>
      <c r="W28" s="57">
        <f>IF(V28="",Default_Rank_Score,RANK(V28,V$4:V$64,1))</f>
        <v>6</v>
      </c>
      <c r="X28" s="51">
        <v>25.56</v>
      </c>
      <c r="Y28" s="5">
        <v>1</v>
      </c>
      <c r="Z28" s="31"/>
      <c r="AA28" s="31"/>
      <c r="AB28" s="38">
        <f>IF((OR(X28="",X28="DNC")),"",IF(X28="SDQ",AB$74,IF(X28="DNF",999,(X28+(5*Y28)+(Z28*10)-(AA28*5)))))</f>
        <v>30.56</v>
      </c>
      <c r="AC28" s="57">
        <f>IF(AB28="",Default_Rank_Score,RANK(AB28,AB$4:AB$64,1))</f>
        <v>21</v>
      </c>
      <c r="AD28" s="51">
        <v>23.1</v>
      </c>
      <c r="AE28" s="5">
        <v>0</v>
      </c>
      <c r="AF28" s="31"/>
      <c r="AG28" s="31"/>
      <c r="AH28" s="38">
        <f>IF((OR(AD28="",AD28="DNC")),"",IF(AD28="SDQ",AH$74,IF(AD28="DNF",999,(AD28+(5*AE28)+(AF28*10)-(AG28*5)))))</f>
        <v>23.1</v>
      </c>
      <c r="AI28" s="57">
        <f>IF(AH28="",Default_Rank_Score,RANK(AH28,AH$4:AH$64,1))</f>
        <v>13</v>
      </c>
      <c r="AJ28" s="51">
        <v>30.43</v>
      </c>
      <c r="AK28" s="5">
        <v>1</v>
      </c>
      <c r="AL28" s="31">
        <v>1</v>
      </c>
      <c r="AM28" s="31"/>
      <c r="AN28" s="38">
        <f>IF((OR(AJ28="",AJ28="DNC")),"",IF(AJ28="SDQ",AN$74,IF(AJ28="DNF",999,(AJ28+(5*AK28)+(AL28*10)-(AM28*5)))))</f>
        <v>45.43</v>
      </c>
      <c r="AO28" s="11">
        <f>IF(AN28="",Default_Rank_Score,RANK(AN28,AN$4:AN$64,1))</f>
        <v>35</v>
      </c>
      <c r="AP28" s="51">
        <v>23.31</v>
      </c>
      <c r="AQ28" s="5">
        <v>0</v>
      </c>
      <c r="AR28" s="31"/>
      <c r="AS28" s="31"/>
      <c r="AT28" s="38">
        <f>IF((OR(AP28="",AP28="DNC")),"",IF(AP28="SDQ",AT$74,IF(AP28="DNF",999,(AP28+(5*AQ28)+(AR28*10)-(AS28*5)))))</f>
        <v>23.31</v>
      </c>
      <c r="AU28" s="11">
        <f>IF(AT28="",Default_Rank_Score,RANK(AT28,AT$4:AT$64,1))</f>
        <v>11</v>
      </c>
      <c r="AV28" s="51">
        <v>26.37</v>
      </c>
      <c r="AW28" s="5">
        <v>2</v>
      </c>
      <c r="AX28" s="31"/>
      <c r="AY28" s="31"/>
      <c r="AZ28" s="38">
        <f>IF((OR(AV28="",AV28="DNC")),"",IF(AV28="SDQ",AZ$74,IF(AV28="DNF",999,(AV28+(5*AW28)+(AX28*10)-(AY28*5)))))</f>
        <v>36.370000000000005</v>
      </c>
      <c r="BA28" s="11">
        <f>IF(AZ28="",Default_Rank_Score,RANK(AZ28,AZ$4:AZ$64,1))</f>
        <v>20</v>
      </c>
      <c r="BB28" s="51">
        <v>22.11</v>
      </c>
      <c r="BC28" s="5">
        <v>2</v>
      </c>
      <c r="BD28" s="31"/>
      <c r="BE28" s="31"/>
      <c r="BF28" s="38">
        <f>IF((OR(BB28="",BB28="DNC")),"",IF(BB28="SDQ",BF$74,IF(BB28="DNF",999,(BB28+(5*BC28)+(BD28*10)-(BE28*5)))))</f>
        <v>32.11</v>
      </c>
      <c r="BG28" s="11">
        <f>IF(BF28="",Default_Rank_Score,RANK(BF28,BF$4:BF$64,1))</f>
        <v>36</v>
      </c>
      <c r="BH28" s="51">
        <v>24.87</v>
      </c>
      <c r="BI28" s="5">
        <v>2</v>
      </c>
      <c r="BJ28" s="31"/>
      <c r="BK28" s="31"/>
      <c r="BL28" s="38">
        <f>IF((OR(BH28="",BH28="DNC")),"",IF(BH28="SDQ",BL$74,IF(BH28="DNF",999,(BH28+(5*BI28)+(BJ28*10)-(BK28*5)))))</f>
        <v>34.870000000000005</v>
      </c>
      <c r="BM28" s="11">
        <f>IF(BL28="",Default_Rank_Score,RANK(BL28,BL$4:BL$64,1))</f>
        <v>34</v>
      </c>
      <c r="BN28" s="51">
        <v>29.6</v>
      </c>
      <c r="BO28" s="5">
        <v>1</v>
      </c>
      <c r="BP28" s="31"/>
      <c r="BQ28" s="31"/>
      <c r="BR28" s="38">
        <f>IF((OR(BN28="",BN28="DNC")),"",IF(BN28="SDQ",BR$74,IF(BN28="DNF",999,(BN28+(5*BO28)+(BP28*10)-(BQ28*5)))))</f>
        <v>34.6</v>
      </c>
      <c r="BS28" s="11">
        <f>IF(BR28="",Default_Rank_Score,RANK(BR28,BR$4:BR$64,1))</f>
        <v>25</v>
      </c>
    </row>
    <row r="29" spans="1:71" s="10" customFormat="1" x14ac:dyDescent="0.2">
      <c r="A29" s="61" t="s">
        <v>59</v>
      </c>
      <c r="B29" s="2"/>
      <c r="C29" s="1"/>
      <c r="D29" s="5">
        <v>1</v>
      </c>
      <c r="E29" s="6" t="s">
        <v>60</v>
      </c>
      <c r="F29" s="5"/>
      <c r="G29" s="66">
        <f>RANK(K29,K$4:K$64,1)</f>
        <v>25</v>
      </c>
      <c r="H29" s="66">
        <f>Q29+W29+AC29+AI29+AO29</f>
        <v>123</v>
      </c>
      <c r="I29" s="66">
        <f>IF(M29=0,1,0)+IF(S29=0,1,0)+IF(Y29=0,1,0)+IF(AE29=0,1,0)+IF(AK29=0,1,0)+IF(AQ29=0,1,0)+IF(AW29=0,1,0)+IF(BC29=0,1,0)+IF(BI29=0,1,0)+IF(BO29=0,1,0)</f>
        <v>9</v>
      </c>
      <c r="J29" s="66">
        <f>M29+S29+Y29+AE29+AK29+AQ29+AW29+BC29+BI29+BO29</f>
        <v>1</v>
      </c>
      <c r="K29" s="67">
        <f>P29+V29+AB29+AH29+AN29+AT29+AZ29+BF29+BL29+BR29</f>
        <v>299.2</v>
      </c>
      <c r="L29" s="51">
        <v>29.88</v>
      </c>
      <c r="M29" s="5">
        <v>0</v>
      </c>
      <c r="N29" s="31"/>
      <c r="O29" s="31"/>
      <c r="P29" s="38">
        <f>IF((OR(L29="",L29="DNC")),"",IF(L29="SDQ",P$74,IF(L29="DNF",999,(L29+(5*M29)+(N29*10)-(O29*5)))))</f>
        <v>29.88</v>
      </c>
      <c r="Q29" s="55">
        <f>IF(P29="",Default_Rank_Score,RANK(P29,P$4:P$64,1))</f>
        <v>26</v>
      </c>
      <c r="R29" s="51">
        <v>20.29</v>
      </c>
      <c r="S29" s="5">
        <v>0</v>
      </c>
      <c r="T29" s="31"/>
      <c r="U29" s="31"/>
      <c r="V29" s="38">
        <f>IF((OR(R29="",R29="DNC")),"",IF(R29="SDQ",V$74,IF(R29="DNF",999,(R29+(5*S29)+(T29*10)-(U29*5)))))</f>
        <v>20.29</v>
      </c>
      <c r="W29" s="57">
        <f>IF(V29="",Default_Rank_Score,RANK(V29,V$4:V$64,1))</f>
        <v>18</v>
      </c>
      <c r="X29" s="51">
        <v>30.39</v>
      </c>
      <c r="Y29" s="5">
        <v>0</v>
      </c>
      <c r="Z29" s="31"/>
      <c r="AA29" s="31"/>
      <c r="AB29" s="38">
        <f>IF((OR(X29="",X29="DNC")),"",IF(X29="SDQ",AB$74,IF(X29="DNF",999,(X29+(5*Y29)+(Z29*10)-(AA29*5)))))</f>
        <v>30.39</v>
      </c>
      <c r="AC29" s="57">
        <f>IF(AB29="",Default_Rank_Score,RANK(AB29,AB$4:AB$64,1))</f>
        <v>20</v>
      </c>
      <c r="AD29" s="51">
        <v>26.54</v>
      </c>
      <c r="AE29" s="5">
        <v>1</v>
      </c>
      <c r="AF29" s="31"/>
      <c r="AG29" s="31"/>
      <c r="AH29" s="38">
        <f>IF((OR(AD29="",AD29="DNC")),"",IF(AD29="SDQ",AH$74,IF(AD29="DNF",999,(AD29+(5*AE29)+(AF29*10)-(AG29*5)))))</f>
        <v>31.54</v>
      </c>
      <c r="AI29" s="57">
        <f>IF(AH29="",Default_Rank_Score,RANK(AH29,AH$4:AH$64,1))</f>
        <v>34</v>
      </c>
      <c r="AJ29" s="51">
        <v>37.119999999999997</v>
      </c>
      <c r="AK29" s="5">
        <v>0</v>
      </c>
      <c r="AL29" s="31"/>
      <c r="AM29" s="31"/>
      <c r="AN29" s="38">
        <f>IF((OR(AJ29="",AJ29="DNC")),"",IF(AJ29="SDQ",AN$74,IF(AJ29="DNF",999,(AJ29+(5*AK29)+(AL29*10)-(AM29*5)))))</f>
        <v>37.119999999999997</v>
      </c>
      <c r="AO29" s="11">
        <f>IF(AN29="",Default_Rank_Score,RANK(AN29,AN$4:AN$64,1))</f>
        <v>25</v>
      </c>
      <c r="AP29" s="51">
        <v>28.62</v>
      </c>
      <c r="AQ29" s="5">
        <v>0</v>
      </c>
      <c r="AR29" s="31"/>
      <c r="AS29" s="31"/>
      <c r="AT29" s="38">
        <f>IF((OR(AP29="",AP29="DNC")),"",IF(AP29="SDQ",AT$74,IF(AP29="DNF",999,(AP29+(5*AQ29)+(AR29*10)-(AS29*5)))))</f>
        <v>28.62</v>
      </c>
      <c r="AU29" s="11">
        <f>IF(AT29="",Default_Rank_Score,RANK(AT29,AT$4:AT$64,1))</f>
        <v>21</v>
      </c>
      <c r="AV29" s="51">
        <v>33.26</v>
      </c>
      <c r="AW29" s="5">
        <v>0</v>
      </c>
      <c r="AX29" s="31"/>
      <c r="AY29" s="31"/>
      <c r="AZ29" s="38">
        <f>IF((OR(AV29="",AV29="DNC")),"",IF(AV29="SDQ",AZ$74,IF(AV29="DNF",999,(AV29+(5*AW29)+(AX29*10)-(AY29*5)))))</f>
        <v>33.26</v>
      </c>
      <c r="BA29" s="11">
        <f>IF(AZ29="",Default_Rank_Score,RANK(AZ29,AZ$4:AZ$64,1))</f>
        <v>12</v>
      </c>
      <c r="BB29" s="51">
        <v>23.86</v>
      </c>
      <c r="BC29" s="5">
        <v>0</v>
      </c>
      <c r="BD29" s="31"/>
      <c r="BE29" s="31"/>
      <c r="BF29" s="38">
        <f>IF((OR(BB29="",BB29="DNC")),"",IF(BB29="SDQ",BF$74,IF(BB29="DNF",999,(BB29+(5*BC29)+(BD29*10)-(BE29*5)))))</f>
        <v>23.86</v>
      </c>
      <c r="BG29" s="11">
        <f>IF(BF29="",Default_Rank_Score,RANK(BF29,BF$4:BF$64,1))</f>
        <v>26</v>
      </c>
      <c r="BH29" s="51">
        <v>30.54</v>
      </c>
      <c r="BI29" s="5">
        <v>0</v>
      </c>
      <c r="BJ29" s="31"/>
      <c r="BK29" s="31"/>
      <c r="BL29" s="38">
        <f>IF((OR(BH29="",BH29="DNC")),"",IF(BH29="SDQ",BL$74,IF(BH29="DNF",999,(BH29+(5*BI29)+(BJ29*10)-(BK29*5)))))</f>
        <v>30.54</v>
      </c>
      <c r="BM29" s="11">
        <f>IF(BL29="",Default_Rank_Score,RANK(BL29,BL$4:BL$64,1))</f>
        <v>22</v>
      </c>
      <c r="BN29" s="51">
        <v>33.700000000000003</v>
      </c>
      <c r="BO29" s="5">
        <v>0</v>
      </c>
      <c r="BP29" s="31"/>
      <c r="BQ29" s="31"/>
      <c r="BR29" s="38">
        <f>IF((OR(BN29="",BN29="DNC")),"",IF(BN29="SDQ",BR$74,IF(BN29="DNF",999,(BN29+(5*BO29)+(BP29*10)-(BQ29*5)))))</f>
        <v>33.700000000000003</v>
      </c>
      <c r="BS29" s="11">
        <f>IF(BR29="",Default_Rank_Score,RANK(BR29,BR$4:BR$64,1))</f>
        <v>23</v>
      </c>
    </row>
    <row r="30" spans="1:71" s="10" customFormat="1" x14ac:dyDescent="0.2">
      <c r="A30" s="61" t="s">
        <v>124</v>
      </c>
      <c r="B30" s="2"/>
      <c r="C30" s="1"/>
      <c r="D30" s="5">
        <v>4</v>
      </c>
      <c r="E30" s="6" t="s">
        <v>69</v>
      </c>
      <c r="F30" s="5"/>
      <c r="G30" s="66">
        <f>RANK(K30,K$4:K$64,1)</f>
        <v>26</v>
      </c>
      <c r="H30" s="66">
        <f>Q30+W30+AC30+AI30+AO30</f>
        <v>118</v>
      </c>
      <c r="I30" s="66">
        <f>IF(M30=0,1,0)+IF(S30=0,1,0)+IF(Y30=0,1,0)+IF(AE30=0,1,0)+IF(AK30=0,1,0)+IF(AQ30=0,1,0)+IF(AW30=0,1,0)+IF(BC30=0,1,0)+IF(BI30=0,1,0)+IF(BO30=0,1,0)</f>
        <v>6</v>
      </c>
      <c r="J30" s="66">
        <f>M30+S30+Y30+AE30+AK30+AQ30+AW30+BC30+BI30+BO30</f>
        <v>12</v>
      </c>
      <c r="K30" s="67">
        <f>P30+V30+AB30+AH30+AN30+AT30+AZ30+BF30+BL30+BR30</f>
        <v>303.79000000000002</v>
      </c>
      <c r="L30" s="51">
        <v>19.079999999999998</v>
      </c>
      <c r="M30" s="5">
        <v>0</v>
      </c>
      <c r="N30" s="71">
        <v>1</v>
      </c>
      <c r="O30" s="31"/>
      <c r="P30" s="38">
        <f>IF((OR(L30="",L30="DNC")),"",IF(L30="SDQ",P$74,IF(L30="DNF",999,(L30+(5*M30)+(N30*10)-(O30*5)))))</f>
        <v>29.08</v>
      </c>
      <c r="Q30" s="55">
        <f>IF(P30="",Default_Rank_Score,RANK(P30,P$4:P$64,1))</f>
        <v>24</v>
      </c>
      <c r="R30" s="51">
        <v>18.12</v>
      </c>
      <c r="S30" s="5">
        <v>0</v>
      </c>
      <c r="T30" s="31"/>
      <c r="U30" s="31"/>
      <c r="V30" s="38">
        <f>IF((OR(R30="",R30="DNC")),"",IF(R30="SDQ",V$74,IF(R30="DNF",999,(R30+(5*S30)+(T30*10)-(U30*5)))))</f>
        <v>18.12</v>
      </c>
      <c r="W30" s="57">
        <f>IF(V30="",Default_Rank_Score,RANK(V30,V$4:V$64,1))</f>
        <v>15</v>
      </c>
      <c r="X30" s="51">
        <v>23.07</v>
      </c>
      <c r="Y30" s="5">
        <v>2</v>
      </c>
      <c r="Z30" s="31"/>
      <c r="AA30" s="31"/>
      <c r="AB30" s="38">
        <f>IF((OR(X30="",X30="DNC")),"",IF(X30="SDQ",AB$74,IF(X30="DNF",999,(X30+(5*Y30)+(Z30*10)-(AA30*5)))))</f>
        <v>33.07</v>
      </c>
      <c r="AC30" s="57">
        <f>IF(AB30="",Default_Rank_Score,RANK(AB30,AB$4:AB$64,1))</f>
        <v>26</v>
      </c>
      <c r="AD30" s="51">
        <v>21.82</v>
      </c>
      <c r="AE30" s="5">
        <v>0</v>
      </c>
      <c r="AF30" s="31">
        <v>1</v>
      </c>
      <c r="AG30" s="31"/>
      <c r="AH30" s="38">
        <f>IF((OR(AD30="",AD30="DNC")),"",IF(AD30="SDQ",AH$74,IF(AD30="DNF",999,(AD30+(5*AE30)+(AF30*10)-(AG30*5)))))</f>
        <v>31.82</v>
      </c>
      <c r="AI30" s="57">
        <f>IF(AH30="",Default_Rank_Score,RANK(AH30,AH$4:AH$64,1))</f>
        <v>35</v>
      </c>
      <c r="AJ30" s="51">
        <v>29.08</v>
      </c>
      <c r="AK30" s="5">
        <v>1</v>
      </c>
      <c r="AL30" s="31"/>
      <c r="AM30" s="31"/>
      <c r="AN30" s="38">
        <f>IF((OR(AJ30="",AJ30="DNC")),"",IF(AJ30="SDQ",AN$74,IF(AJ30="DNF",999,(AJ30+(5*AK30)+(AL30*10)-(AM30*5)))))</f>
        <v>34.08</v>
      </c>
      <c r="AO30" s="11">
        <f>IF(AN30="",Default_Rank_Score,RANK(AN30,AN$4:AN$64,1))</f>
        <v>18</v>
      </c>
      <c r="AP30" s="51">
        <v>20.74</v>
      </c>
      <c r="AQ30" s="5">
        <v>0</v>
      </c>
      <c r="AR30" s="31"/>
      <c r="AS30" s="31"/>
      <c r="AT30" s="38">
        <f>IF((OR(AP30="",AP30="DNC")),"",IF(AP30="SDQ",AT$74,IF(AP30="DNF",999,(AP30+(5*AQ30)+(AR30*10)-(AS30*5)))))</f>
        <v>20.74</v>
      </c>
      <c r="AU30" s="11">
        <f>IF(AT30="",Default_Rank_Score,RANK(AT30,AT$4:AT$64,1))</f>
        <v>4</v>
      </c>
      <c r="AV30" s="51">
        <v>21.93</v>
      </c>
      <c r="AW30" s="5">
        <v>7</v>
      </c>
      <c r="AX30" s="31"/>
      <c r="AY30" s="31"/>
      <c r="AZ30" s="38">
        <f>IF((OR(AV30="",AV30="DNC")),"",IF(AV30="SDQ",AZ$74,IF(AV30="DNF",999,(AV30+(5*AW30)+(AX30*10)-(AY30*5)))))</f>
        <v>56.93</v>
      </c>
      <c r="BA30" s="11">
        <f>IF(AZ30="",Default_Rank_Score,RANK(AZ30,AZ$4:AZ$64,1))</f>
        <v>44</v>
      </c>
      <c r="BB30" s="51">
        <v>15.74</v>
      </c>
      <c r="BC30" s="5">
        <v>0</v>
      </c>
      <c r="BD30" s="31"/>
      <c r="BE30" s="31"/>
      <c r="BF30" s="38">
        <f>IF((OR(BB30="",BB30="DNC")),"",IF(BB30="SDQ",BF$74,IF(BB30="DNF",999,(BB30+(5*BC30)+(BD30*10)-(BE30*5)))))</f>
        <v>15.74</v>
      </c>
      <c r="BG30" s="11">
        <f>IF(BF30="",Default_Rank_Score,RANK(BF30,BF$4:BF$64,1))</f>
        <v>4</v>
      </c>
      <c r="BH30" s="51">
        <v>29.45</v>
      </c>
      <c r="BI30" s="5">
        <v>2</v>
      </c>
      <c r="BJ30" s="31"/>
      <c r="BK30" s="31"/>
      <c r="BL30" s="38">
        <f>IF((OR(BH30="",BH30="DNC")),"",IF(BH30="SDQ",BL$74,IF(BH30="DNF",999,(BH30+(5*BI30)+(BJ30*10)-(BK30*5)))))</f>
        <v>39.450000000000003</v>
      </c>
      <c r="BM30" s="11">
        <f>IF(BL30="",Default_Rank_Score,RANK(BL30,BL$4:BL$64,1))</f>
        <v>41</v>
      </c>
      <c r="BN30" s="51">
        <v>24.76</v>
      </c>
      <c r="BO30" s="5">
        <v>0</v>
      </c>
      <c r="BP30" s="31"/>
      <c r="BQ30" s="31"/>
      <c r="BR30" s="38">
        <f>IF((OR(BN30="",BN30="DNC")),"",IF(BN30="SDQ",BR$74,IF(BN30="DNF",999,(BN30+(5*BO30)+(BP30*10)-(BQ30*5)))))</f>
        <v>24.76</v>
      </c>
      <c r="BS30" s="11">
        <f>IF(BR30="",Default_Rank_Score,RANK(BR30,BR$4:BR$64,1))</f>
        <v>11</v>
      </c>
    </row>
    <row r="31" spans="1:71" s="10" customFormat="1" x14ac:dyDescent="0.2">
      <c r="A31" s="61" t="s">
        <v>91</v>
      </c>
      <c r="B31" s="69"/>
      <c r="C31" s="1"/>
      <c r="D31" s="5">
        <v>4</v>
      </c>
      <c r="E31" s="6" t="s">
        <v>123</v>
      </c>
      <c r="F31" s="5"/>
      <c r="G31" s="66">
        <f>RANK(K31,K$4:K$64,1)</f>
        <v>27</v>
      </c>
      <c r="H31" s="66">
        <f>Q31+W31+AC31+AI31+AO31</f>
        <v>78</v>
      </c>
      <c r="I31" s="66">
        <f>IF(M31=0,1,0)+IF(S31=0,1,0)+IF(Y31=0,1,0)+IF(AE31=0,1,0)+IF(AK31=0,1,0)+IF(AQ31=0,1,0)+IF(AW31=0,1,0)+IF(BC31=0,1,0)+IF(BI31=0,1,0)+IF(BO31=0,1,0)</f>
        <v>5</v>
      </c>
      <c r="J31" s="66">
        <f>M31+S31+Y31+AE31+AK31+AQ31+AW31+BC31+BI31+BO31</f>
        <v>8</v>
      </c>
      <c r="K31" s="67">
        <f>P31+V31+AB31+AH31+AN31+AT31+AZ31+BF31+BL31+BR31</f>
        <v>304.34000000000003</v>
      </c>
      <c r="L31" s="51">
        <v>25.28</v>
      </c>
      <c r="M31" s="5">
        <v>0</v>
      </c>
      <c r="N31" s="31"/>
      <c r="O31" s="31"/>
      <c r="P31" s="38">
        <f>IF((OR(L31="",L31="DNC")),"",IF(L31="SDQ",P$74,IF(L31="DNF",999,(L31+(5*M31)+(N31*10)-(O31*5)))))</f>
        <v>25.28</v>
      </c>
      <c r="Q31" s="55">
        <f>IF(P31="",Default_Rank_Score,RANK(P31,P$4:P$64,1))</f>
        <v>18</v>
      </c>
      <c r="R31" s="51">
        <v>21.17</v>
      </c>
      <c r="S31" s="5">
        <v>0</v>
      </c>
      <c r="T31" s="31"/>
      <c r="U31" s="31"/>
      <c r="V31" s="38">
        <f>IF((OR(R31="",R31="DNC")),"",IF(R31="SDQ",V$74,IF(R31="DNF",999,(R31+(5*S31)+(T31*10)-(U31*5)))))</f>
        <v>21.17</v>
      </c>
      <c r="W31" s="57">
        <f>IF(V31="",Default_Rank_Score,RANK(V31,V$4:V$64,1))</f>
        <v>19</v>
      </c>
      <c r="X31" s="51">
        <v>27.67</v>
      </c>
      <c r="Y31" s="5">
        <v>0</v>
      </c>
      <c r="Z31" s="31"/>
      <c r="AA31" s="31"/>
      <c r="AB31" s="38">
        <f>IF((OR(X31="",X31="DNC")),"",IF(X31="SDQ",AB$74,IF(X31="DNF",999,(X31+(5*Y31)+(Z31*10)-(AA31*5)))))</f>
        <v>27.67</v>
      </c>
      <c r="AC31" s="57">
        <f>IF(AB31="",Default_Rank_Score,RANK(AB31,AB$4:AB$64,1))</f>
        <v>12</v>
      </c>
      <c r="AD31" s="51">
        <v>23.46</v>
      </c>
      <c r="AE31" s="5">
        <v>0</v>
      </c>
      <c r="AF31" s="31"/>
      <c r="AG31" s="31"/>
      <c r="AH31" s="38">
        <f>IF((OR(AD31="",AD31="DNC")),"",IF(AD31="SDQ",AH$74,IF(AD31="DNF",999,(AD31+(5*AE31)+(AF31*10)-(AG31*5)))))</f>
        <v>23.46</v>
      </c>
      <c r="AI31" s="57">
        <f>IF(AH31="",Default_Rank_Score,RANK(AH31,AH$4:AH$64,1))</f>
        <v>17</v>
      </c>
      <c r="AJ31" s="51">
        <v>32.08</v>
      </c>
      <c r="AK31" s="5">
        <v>0</v>
      </c>
      <c r="AL31" s="31"/>
      <c r="AM31" s="31"/>
      <c r="AN31" s="38">
        <f>IF((OR(AJ31="",AJ31="DNC")),"",IF(AJ31="SDQ",AN$74,IF(AJ31="DNF",999,(AJ31+(5*AK31)+(AL31*10)-(AM31*5)))))</f>
        <v>32.08</v>
      </c>
      <c r="AO31" s="11">
        <f>IF(AN31="",Default_Rank_Score,RANK(AN31,AN$4:AN$64,1))</f>
        <v>12</v>
      </c>
      <c r="AP31" s="51">
        <v>32.04</v>
      </c>
      <c r="AQ31" s="5">
        <v>1</v>
      </c>
      <c r="AR31" s="31"/>
      <c r="AS31" s="31"/>
      <c r="AT31" s="38">
        <f>IF((OR(AP31="",AP31="DNC")),"",IF(AP31="SDQ",AT$74,IF(AP31="DNF",999,(AP31+(5*AQ31)+(AR31*10)-(AS31*5)))))</f>
        <v>37.04</v>
      </c>
      <c r="AU31" s="11">
        <f>IF(AT31="",Default_Rank_Score,RANK(AT31,AT$4:AT$64,1))</f>
        <v>36</v>
      </c>
      <c r="AV31" s="51">
        <v>26.73</v>
      </c>
      <c r="AW31" s="5">
        <v>4</v>
      </c>
      <c r="AX31" s="31"/>
      <c r="AY31" s="31"/>
      <c r="AZ31" s="38">
        <f>IF((OR(AV31="",AV31="DNC")),"",IF(AV31="SDQ",AZ$74,IF(AV31="DNF",999,(AV31+(5*AW31)+(AX31*10)-(AY31*5)))))</f>
        <v>46.730000000000004</v>
      </c>
      <c r="BA31" s="11">
        <f>IF(AZ31="",Default_Rank_Score,RANK(AZ31,AZ$4:AZ$64,1))</f>
        <v>38</v>
      </c>
      <c r="BB31" s="51">
        <v>18.989999999999998</v>
      </c>
      <c r="BC31" s="5">
        <v>1</v>
      </c>
      <c r="BD31" s="31"/>
      <c r="BE31" s="31"/>
      <c r="BF31" s="38">
        <f>IF((OR(BB31="",BB31="DNC")),"",IF(BB31="SDQ",BF$74,IF(BB31="DNF",999,(BB31+(5*BC31)+(BD31*10)-(BE31*5)))))</f>
        <v>23.99</v>
      </c>
      <c r="BG31" s="11">
        <f>IF(BF31="",Default_Rank_Score,RANK(BF31,BF$4:BF$64,1))</f>
        <v>27</v>
      </c>
      <c r="BH31" s="51">
        <v>26.63</v>
      </c>
      <c r="BI31" s="5">
        <v>1</v>
      </c>
      <c r="BJ31" s="31"/>
      <c r="BK31" s="31"/>
      <c r="BL31" s="38">
        <f>IF((OR(BH31="",BH31="DNC")),"",IF(BH31="SDQ",BL$74,IF(BH31="DNF",999,(BH31+(5*BI31)+(BJ31*10)-(BK31*5)))))</f>
        <v>31.63</v>
      </c>
      <c r="BM31" s="11">
        <f>IF(BL31="",Default_Rank_Score,RANK(BL31,BL$4:BL$64,1))</f>
        <v>26</v>
      </c>
      <c r="BN31" s="51">
        <v>30.29</v>
      </c>
      <c r="BO31" s="5">
        <v>1</v>
      </c>
      <c r="BP31" s="31"/>
      <c r="BQ31" s="31"/>
      <c r="BR31" s="38">
        <f>IF((OR(BN31="",BN31="DNC")),"",IF(BN31="SDQ",BR$74,IF(BN31="DNF",999,(BN31+(5*BO31)+(BP31*10)-(BQ31*5)))))</f>
        <v>35.29</v>
      </c>
      <c r="BS31" s="11">
        <f>IF(BR31="",Default_Rank_Score,RANK(BR31,BR$4:BR$64,1))</f>
        <v>26</v>
      </c>
    </row>
    <row r="32" spans="1:71" s="10" customFormat="1" x14ac:dyDescent="0.2">
      <c r="A32" s="61" t="s">
        <v>80</v>
      </c>
      <c r="B32" s="69"/>
      <c r="C32" s="1"/>
      <c r="D32" s="5">
        <v>3</v>
      </c>
      <c r="E32" s="6" t="s">
        <v>81</v>
      </c>
      <c r="F32" s="5"/>
      <c r="G32" s="66">
        <f>RANK(K32,K$4:K$64,1)</f>
        <v>28</v>
      </c>
      <c r="H32" s="66">
        <f>Q32+W32+AC32+AI32+AO32</f>
        <v>131</v>
      </c>
      <c r="I32" s="66">
        <f>IF(M32=0,1,0)+IF(S32=0,1,0)+IF(Y32=0,1,0)+IF(AE32=0,1,0)+IF(AK32=0,1,0)+IF(AQ32=0,1,0)+IF(AW32=0,1,0)+IF(BC32=0,1,0)+IF(BI32=0,1,0)+IF(BO32=0,1,0)</f>
        <v>7</v>
      </c>
      <c r="J32" s="66">
        <f>M32+S32+Y32+AE32+AK32+AQ32+AW32+BC32+BI32+BO32</f>
        <v>4</v>
      </c>
      <c r="K32" s="67">
        <f>P32+V32+AB32+AH32+AN32+AT32+AZ32+BF32+BL32+BR32</f>
        <v>306.73</v>
      </c>
      <c r="L32" s="51">
        <v>23.86</v>
      </c>
      <c r="M32" s="5">
        <v>0</v>
      </c>
      <c r="N32" s="31"/>
      <c r="O32" s="31"/>
      <c r="P32" s="38">
        <f>IF((OR(L32="",L32="DNC")),"",IF(L32="SDQ",P$74,IF(L32="DNF",999,(L32+(5*M32)+(N32*10)-(O32*5)))))</f>
        <v>23.86</v>
      </c>
      <c r="Q32" s="55">
        <f>IF(P32="",Default_Rank_Score,RANK(P32,P$4:P$64,1))</f>
        <v>15</v>
      </c>
      <c r="R32" s="51">
        <v>24.59</v>
      </c>
      <c r="S32" s="5">
        <v>0</v>
      </c>
      <c r="T32" s="31"/>
      <c r="U32" s="31"/>
      <c r="V32" s="38">
        <f>IF((OR(R32="",R32="DNC")),"",IF(R32="SDQ",V$74,IF(R32="DNF",999,(R32+(5*S32)+(T32*10)-(U32*5)))))</f>
        <v>24.59</v>
      </c>
      <c r="W32" s="57">
        <f>IF(V32="",Default_Rank_Score,RANK(V32,V$4:V$64,1))</f>
        <v>29</v>
      </c>
      <c r="X32" s="51">
        <v>36.04</v>
      </c>
      <c r="Y32" s="5">
        <v>1</v>
      </c>
      <c r="Z32" s="31"/>
      <c r="AA32" s="31"/>
      <c r="AB32" s="38">
        <f>IF((OR(X32="",X32="DNC")),"",IF(X32="SDQ",AB$74,IF(X32="DNF",999,(X32+(5*Y32)+(Z32*10)-(AA32*5)))))</f>
        <v>41.04</v>
      </c>
      <c r="AC32" s="57">
        <f>IF(AB32="",Default_Rank_Score,RANK(AB32,AB$4:AB$64,1))</f>
        <v>36</v>
      </c>
      <c r="AD32" s="51">
        <v>28.47</v>
      </c>
      <c r="AE32" s="5">
        <v>0</v>
      </c>
      <c r="AF32" s="31"/>
      <c r="AG32" s="31"/>
      <c r="AH32" s="38">
        <f>IF((OR(AD32="",AD32="DNC")),"",IF(AD32="SDQ",AH$74,IF(AD32="DNF",999,(AD32+(5*AE32)+(AF32*10)-(AG32*5)))))</f>
        <v>28.47</v>
      </c>
      <c r="AI32" s="57">
        <f>IF(AH32="",Default_Rank_Score,RANK(AH32,AH$4:AH$64,1))</f>
        <v>27</v>
      </c>
      <c r="AJ32" s="51">
        <v>36.729999999999997</v>
      </c>
      <c r="AK32" s="5">
        <v>0</v>
      </c>
      <c r="AL32" s="31"/>
      <c r="AM32" s="31"/>
      <c r="AN32" s="38">
        <f>IF((OR(AJ32="",AJ32="DNC")),"",IF(AJ32="SDQ",AN$74,IF(AJ32="DNF",999,(AJ32+(5*AK32)+(AL32*10)-(AM32*5)))))</f>
        <v>36.729999999999997</v>
      </c>
      <c r="AO32" s="11">
        <f>IF(AN32="",Default_Rank_Score,RANK(AN32,AN$4:AN$64,1))</f>
        <v>24</v>
      </c>
      <c r="AP32" s="51">
        <v>36.78</v>
      </c>
      <c r="AQ32" s="5">
        <v>2</v>
      </c>
      <c r="AR32" s="31"/>
      <c r="AS32" s="31"/>
      <c r="AT32" s="38">
        <f>IF((OR(AP32="",AP32="DNC")),"",IF(AP32="SDQ",AT$74,IF(AP32="DNF",999,(AP32+(5*AQ32)+(AR32*10)-(AS32*5)))))</f>
        <v>46.78</v>
      </c>
      <c r="AU32" s="11">
        <f>IF(AT32="",Default_Rank_Score,RANK(AT32,AT$4:AT$64,1))</f>
        <v>45</v>
      </c>
      <c r="AV32" s="51">
        <v>25.87</v>
      </c>
      <c r="AW32" s="5">
        <v>1</v>
      </c>
      <c r="AX32" s="31"/>
      <c r="AY32" s="31"/>
      <c r="AZ32" s="38">
        <f>IF((OR(AV32="",AV32="DNC")),"",IF(AV32="SDQ",AZ$74,IF(AV32="DNF",999,(AV32+(5*AW32)+(AX32*10)-(AY32*5)))))</f>
        <v>30.87</v>
      </c>
      <c r="BA32" s="11">
        <f>IF(AZ32="",Default_Rank_Score,RANK(AZ32,AZ$4:AZ$64,1))</f>
        <v>9</v>
      </c>
      <c r="BB32" s="51">
        <v>18.77</v>
      </c>
      <c r="BC32" s="5">
        <v>0</v>
      </c>
      <c r="BD32" s="31"/>
      <c r="BE32" s="31"/>
      <c r="BF32" s="38">
        <f>IF((OR(BB32="",BB32="DNC")),"",IF(BB32="SDQ",BF$74,IF(BB32="DNF",999,(BB32+(5*BC32)+(BD32*10)-(BE32*5)))))</f>
        <v>18.77</v>
      </c>
      <c r="BG32" s="11">
        <f>IF(BF32="",Default_Rank_Score,RANK(BF32,BF$4:BF$64,1))</f>
        <v>12</v>
      </c>
      <c r="BH32" s="51">
        <v>24.64</v>
      </c>
      <c r="BI32" s="5">
        <v>0</v>
      </c>
      <c r="BJ32" s="31"/>
      <c r="BK32" s="31"/>
      <c r="BL32" s="38">
        <f>IF((OR(BH32="",BH32="DNC")),"",IF(BH32="SDQ",BL$74,IF(BH32="DNF",999,(BH32+(5*BI32)+(BJ32*10)-(BK32*5)))))</f>
        <v>24.64</v>
      </c>
      <c r="BM32" s="11">
        <f>IF(BL32="",Default_Rank_Score,RANK(BL32,BL$4:BL$64,1))</f>
        <v>12</v>
      </c>
      <c r="BN32" s="51">
        <v>30.98</v>
      </c>
      <c r="BO32" s="5">
        <v>0</v>
      </c>
      <c r="BP32" s="31"/>
      <c r="BQ32" s="31"/>
      <c r="BR32" s="38">
        <f>IF((OR(BN32="",BN32="DNC")),"",IF(BN32="SDQ",BR$74,IF(BN32="DNF",999,(BN32+(5*BO32)+(BP32*10)-(BQ32*5)))))</f>
        <v>30.98</v>
      </c>
      <c r="BS32" s="11">
        <f>IF(BR32="",Default_Rank_Score,RANK(BR32,BR$4:BR$64,1))</f>
        <v>21</v>
      </c>
    </row>
    <row r="33" spans="1:71" s="10" customFormat="1" x14ac:dyDescent="0.2">
      <c r="A33" s="61" t="s">
        <v>117</v>
      </c>
      <c r="B33" s="2"/>
      <c r="C33" s="1"/>
      <c r="D33" s="5">
        <v>3</v>
      </c>
      <c r="E33" s="6" t="s">
        <v>85</v>
      </c>
      <c r="F33" s="5"/>
      <c r="G33" s="66">
        <f>RANK(K33,K$4:K$64,1)</f>
        <v>29</v>
      </c>
      <c r="H33" s="66">
        <f>Q33+W33+AC33+AI33+AO33</f>
        <v>116</v>
      </c>
      <c r="I33" s="66">
        <f>IF(M33=0,1,0)+IF(S33=0,1,0)+IF(Y33=0,1,0)+IF(AE33=0,1,0)+IF(AK33=0,1,0)+IF(AQ33=0,1,0)+IF(AW33=0,1,0)+IF(BC33=0,1,0)+IF(BI33=0,1,0)+IF(BO33=0,1,0)</f>
        <v>3</v>
      </c>
      <c r="J33" s="66">
        <f>M33+S33+Y33+AE33+AK33+AQ33+AW33+BC33+BI33+BO33</f>
        <v>15</v>
      </c>
      <c r="K33" s="67">
        <f>P33+V33+AB33+AH33+AN33+AT33+AZ33+BF33+BL33+BR33</f>
        <v>315.92999999999995</v>
      </c>
      <c r="L33" s="51">
        <v>20.04</v>
      </c>
      <c r="M33" s="5">
        <v>0</v>
      </c>
      <c r="N33" s="31"/>
      <c r="O33" s="31"/>
      <c r="P33" s="38">
        <f>IF((OR(L33="",L33="DNC")),"",IF(L33="SDQ",P$74,IF(L33="DNF",999,(L33+(5*M33)+(N33*10)-(O33*5)))))</f>
        <v>20.04</v>
      </c>
      <c r="Q33" s="55">
        <f>IF(P33="",Default_Rank_Score,RANK(P33,P$4:P$64,1))</f>
        <v>10</v>
      </c>
      <c r="R33" s="51">
        <v>25.28</v>
      </c>
      <c r="S33" s="5">
        <v>0</v>
      </c>
      <c r="T33" s="31"/>
      <c r="U33" s="31"/>
      <c r="V33" s="38">
        <f>IF((OR(R33="",R33="DNC")),"",IF(R33="SDQ",V$74,IF(R33="DNF",999,(R33+(5*S33)+(T33*10)-(U33*5)))))</f>
        <v>25.28</v>
      </c>
      <c r="W33" s="57">
        <f>IF(V33="",Default_Rank_Score,RANK(V33,V$4:V$64,1))</f>
        <v>31</v>
      </c>
      <c r="X33" s="51">
        <v>23.23</v>
      </c>
      <c r="Y33" s="5">
        <v>1</v>
      </c>
      <c r="Z33" s="31"/>
      <c r="AA33" s="31"/>
      <c r="AB33" s="38">
        <f>IF((OR(X33="",X33="DNC")),"",IF(X33="SDQ",AB$74,IF(X33="DNF",999,(X33+(5*Y33)+(Z33*10)-(AA33*5)))))</f>
        <v>28.23</v>
      </c>
      <c r="AC33" s="57">
        <f>IF(AB33="",Default_Rank_Score,RANK(AB33,AB$4:AB$64,1))</f>
        <v>14</v>
      </c>
      <c r="AD33" s="51">
        <v>24.49</v>
      </c>
      <c r="AE33" s="5">
        <v>2</v>
      </c>
      <c r="AF33" s="31"/>
      <c r="AG33" s="31"/>
      <c r="AH33" s="38">
        <f>IF((OR(AD33="",AD33="DNC")),"",IF(AD33="SDQ",AH$74,IF(AD33="DNF",999,(AD33+(5*AE33)+(AF33*10)-(AG33*5)))))</f>
        <v>34.489999999999995</v>
      </c>
      <c r="AI33" s="57">
        <f>IF(AH33="",Default_Rank_Score,RANK(AH33,AH$4:AH$64,1))</f>
        <v>41</v>
      </c>
      <c r="AJ33" s="51">
        <v>30.73</v>
      </c>
      <c r="AK33" s="5">
        <v>1</v>
      </c>
      <c r="AL33" s="31"/>
      <c r="AM33" s="31"/>
      <c r="AN33" s="38">
        <f>IF((OR(AJ33="",AJ33="DNC")),"",IF(AJ33="SDQ",AN$74,IF(AJ33="DNF",999,(AJ33+(5*AK33)+(AL33*10)-(AM33*5)))))</f>
        <v>35.730000000000004</v>
      </c>
      <c r="AO33" s="11">
        <f>IF(AN33="",Default_Rank_Score,RANK(AN33,AN$4:AN$64,1))</f>
        <v>20</v>
      </c>
      <c r="AP33" s="51">
        <v>23.97</v>
      </c>
      <c r="AQ33" s="5">
        <v>1</v>
      </c>
      <c r="AR33" s="31"/>
      <c r="AS33" s="31"/>
      <c r="AT33" s="38">
        <f>IF((OR(AP33="",AP33="DNC")),"",IF(AP33="SDQ",AT$74,IF(AP33="DNF",999,(AP33+(5*AQ33)+(AR33*10)-(AS33*5)))))</f>
        <v>28.97</v>
      </c>
      <c r="AU33" s="11">
        <f>IF(AT33="",Default_Rank_Score,RANK(AT33,AT$4:AT$64,1))</f>
        <v>23</v>
      </c>
      <c r="AV33" s="51">
        <v>20</v>
      </c>
      <c r="AW33" s="5">
        <v>5</v>
      </c>
      <c r="AX33" s="31"/>
      <c r="AY33" s="31"/>
      <c r="AZ33" s="38">
        <f>IF((OR(AV33="",AV33="DNC")),"",IF(AV33="SDQ",AZ$74,IF(AV33="DNF",999,(AV33+(5*AW33)+(AX33*10)-(AY33*5)))))</f>
        <v>45</v>
      </c>
      <c r="BA33" s="11">
        <f>IF(AZ33="",Default_Rank_Score,RANK(AZ33,AZ$4:AZ$64,1))</f>
        <v>35</v>
      </c>
      <c r="BB33" s="51">
        <v>18.690000000000001</v>
      </c>
      <c r="BC33" s="5">
        <v>4</v>
      </c>
      <c r="BD33" s="31"/>
      <c r="BE33" s="31"/>
      <c r="BF33" s="38">
        <f>IF((OR(BB33="",BB33="DNC")),"",IF(BB33="SDQ",BF$74,IF(BB33="DNF",999,(BB33+(5*BC33)+(BD33*10)-(BE33*5)))))</f>
        <v>38.69</v>
      </c>
      <c r="BG33" s="11">
        <f>IF(BF33="",Default_Rank_Score,RANK(BF33,BF$4:BF$64,1))</f>
        <v>44</v>
      </c>
      <c r="BH33" s="51">
        <v>24.91</v>
      </c>
      <c r="BI33" s="5">
        <v>1</v>
      </c>
      <c r="BJ33" s="31"/>
      <c r="BK33" s="31"/>
      <c r="BL33" s="38">
        <f>IF((OR(BH33="",BH33="DNC")),"",IF(BH33="SDQ",BL$74,IF(BH33="DNF",999,(BH33+(5*BI33)+(BJ33*10)-(BK33*5)))))</f>
        <v>29.91</v>
      </c>
      <c r="BM33" s="11">
        <f>IF(BL33="",Default_Rank_Score,RANK(BL33,BL$4:BL$64,1))</f>
        <v>20</v>
      </c>
      <c r="BN33" s="51">
        <v>29.59</v>
      </c>
      <c r="BO33" s="5">
        <v>0</v>
      </c>
      <c r="BP33" s="31"/>
      <c r="BQ33" s="31"/>
      <c r="BR33" s="38">
        <f>IF((OR(BN33="",BN33="DNC")),"",IF(BN33="SDQ",BR$74,IF(BN33="DNF",999,(BN33+(5*BO33)+(BP33*10)-(BQ33*5)))))</f>
        <v>29.59</v>
      </c>
      <c r="BS33" s="11">
        <f>IF(BR33="",Default_Rank_Score,RANK(BR33,BR$4:BR$64,1))</f>
        <v>19</v>
      </c>
    </row>
    <row r="34" spans="1:71" s="10" customFormat="1" x14ac:dyDescent="0.2">
      <c r="A34" s="61" t="s">
        <v>92</v>
      </c>
      <c r="B34" s="2"/>
      <c r="C34" s="1"/>
      <c r="D34" s="5">
        <v>1</v>
      </c>
      <c r="E34" s="6" t="s">
        <v>81</v>
      </c>
      <c r="F34" s="5"/>
      <c r="G34" s="66">
        <f>RANK(K34,K$4:K$64,1)</f>
        <v>30</v>
      </c>
      <c r="H34" s="66">
        <f>Q34+W34+AC34+AI34+AO34</f>
        <v>145</v>
      </c>
      <c r="I34" s="66">
        <f>IF(M34=0,1,0)+IF(S34=0,1,0)+IF(Y34=0,1,0)+IF(AE34=0,1,0)+IF(AK34=0,1,0)+IF(AQ34=0,1,0)+IF(AW34=0,1,0)+IF(BC34=0,1,0)+IF(BI34=0,1,0)+IF(BO34=0,1,0)</f>
        <v>8</v>
      </c>
      <c r="J34" s="66">
        <f>M34+S34+Y34+AE34+AK34+AQ34+AW34+BC34+BI34+BO34</f>
        <v>2</v>
      </c>
      <c r="K34" s="67">
        <f>P34+V34+AB34+AH34+AN34+AT34+AZ34+BF34+BL34+BR34</f>
        <v>324.89999999999998</v>
      </c>
      <c r="L34" s="51">
        <v>31.61</v>
      </c>
      <c r="M34" s="5">
        <v>1</v>
      </c>
      <c r="N34" s="31"/>
      <c r="O34" s="31"/>
      <c r="P34" s="38">
        <f>IF((OR(L34="",L34="DNC")),"",IF(L34="SDQ",P$74,IF(L34="DNF",999,(L34+(5*M34)+(N34*10)-(O34*5)))))</f>
        <v>36.61</v>
      </c>
      <c r="Q34" s="55">
        <f>IF(P34="",Default_Rank_Score,RANK(P34,P$4:P$64,1))</f>
        <v>35</v>
      </c>
      <c r="R34" s="51">
        <v>22.7</v>
      </c>
      <c r="S34" s="5">
        <v>0</v>
      </c>
      <c r="T34" s="31"/>
      <c r="U34" s="31"/>
      <c r="V34" s="38">
        <f>IF((OR(R34="",R34="DNC")),"",IF(R34="SDQ",V$74,IF(R34="DNF",999,(R34+(5*S34)+(T34*10)-(U34*5)))))</f>
        <v>22.7</v>
      </c>
      <c r="W34" s="57">
        <f>IF(V34="",Default_Rank_Score,RANK(V34,V$4:V$64,1))</f>
        <v>24</v>
      </c>
      <c r="X34" s="51">
        <v>35.74</v>
      </c>
      <c r="Y34" s="5">
        <v>0</v>
      </c>
      <c r="Z34" s="31"/>
      <c r="AA34" s="31"/>
      <c r="AB34" s="38">
        <f>IF((OR(X34="",X34="DNC")),"",IF(X34="SDQ",AB$74,IF(X34="DNF",999,(X34+(5*Y34)+(Z34*10)-(AA34*5)))))</f>
        <v>35.74</v>
      </c>
      <c r="AC34" s="57">
        <f>IF(AB34="",Default_Rank_Score,RANK(AB34,AB$4:AB$64,1))</f>
        <v>31</v>
      </c>
      <c r="AD34" s="51">
        <v>29.11</v>
      </c>
      <c r="AE34" s="5">
        <v>0</v>
      </c>
      <c r="AF34" s="31"/>
      <c r="AG34" s="31"/>
      <c r="AH34" s="38">
        <f>IF((OR(AD34="",AD34="DNC")),"",IF(AD34="SDQ",AH$74,IF(AD34="DNF",999,(AD34+(5*AE34)+(AF34*10)-(AG34*5)))))</f>
        <v>29.11</v>
      </c>
      <c r="AI34" s="57">
        <f>IF(AH34="",Default_Rank_Score,RANK(AH34,AH$4:AH$64,1))</f>
        <v>29</v>
      </c>
      <c r="AJ34" s="51">
        <v>38.159999999999997</v>
      </c>
      <c r="AK34" s="5">
        <v>0</v>
      </c>
      <c r="AL34" s="31"/>
      <c r="AM34" s="31"/>
      <c r="AN34" s="38">
        <f>IF((OR(AJ34="",AJ34="DNC")),"",IF(AJ34="SDQ",AN$74,IF(AJ34="DNF",999,(AJ34+(5*AK34)+(AL34*10)-(AM34*5)))))</f>
        <v>38.159999999999997</v>
      </c>
      <c r="AO34" s="11">
        <f>IF(AN34="",Default_Rank_Score,RANK(AN34,AN$4:AN$64,1))</f>
        <v>26</v>
      </c>
      <c r="AP34" s="51">
        <v>30.2</v>
      </c>
      <c r="AQ34" s="5">
        <v>0</v>
      </c>
      <c r="AR34" s="31"/>
      <c r="AS34" s="31"/>
      <c r="AT34" s="38">
        <f>IF((OR(AP34="",AP34="DNC")),"",IF(AP34="SDQ",AT$74,IF(AP34="DNF",999,(AP34+(5*AQ34)+(AR34*10)-(AS34*5)))))</f>
        <v>30.2</v>
      </c>
      <c r="AU34" s="11">
        <f>IF(AT34="",Default_Rank_Score,RANK(AT34,AT$4:AT$64,1))</f>
        <v>28</v>
      </c>
      <c r="AV34" s="51">
        <v>34.25</v>
      </c>
      <c r="AW34" s="5">
        <v>1</v>
      </c>
      <c r="AX34" s="31"/>
      <c r="AY34" s="31"/>
      <c r="AZ34" s="38">
        <f>IF((OR(AV34="",AV34="DNC")),"",IF(AV34="SDQ",AZ$74,IF(AV34="DNF",999,(AV34+(5*AW34)+(AX34*10)-(AY34*5)))))</f>
        <v>39.25</v>
      </c>
      <c r="BA34" s="11">
        <f>IF(AZ34="",Default_Rank_Score,RANK(AZ34,AZ$4:AZ$64,1))</f>
        <v>27</v>
      </c>
      <c r="BB34" s="51">
        <v>26.35</v>
      </c>
      <c r="BC34" s="5">
        <v>0</v>
      </c>
      <c r="BD34" s="31"/>
      <c r="BE34" s="31"/>
      <c r="BF34" s="38">
        <f>IF((OR(BB34="",BB34="DNC")),"",IF(BB34="SDQ",BF$74,IF(BB34="DNF",999,(BB34+(5*BC34)+(BD34*10)-(BE34*5)))))</f>
        <v>26.35</v>
      </c>
      <c r="BG34" s="11">
        <f>IF(BF34="",Default_Rank_Score,RANK(BF34,BF$4:BF$64,1))</f>
        <v>31</v>
      </c>
      <c r="BH34" s="51">
        <v>31.26</v>
      </c>
      <c r="BI34" s="5">
        <v>0</v>
      </c>
      <c r="BJ34" s="31"/>
      <c r="BK34" s="31"/>
      <c r="BL34" s="38">
        <f>IF((OR(BH34="",BH34="DNC")),"",IF(BH34="SDQ",BL$74,IF(BH34="DNF",999,(BH34+(5*BI34)+(BJ34*10)-(BK34*5)))))</f>
        <v>31.26</v>
      </c>
      <c r="BM34" s="11">
        <f>IF(BL34="",Default_Rank_Score,RANK(BL34,BL$4:BL$64,1))</f>
        <v>25</v>
      </c>
      <c r="BN34" s="51">
        <v>35.520000000000003</v>
      </c>
      <c r="BO34" s="5">
        <v>0</v>
      </c>
      <c r="BP34" s="31"/>
      <c r="BQ34" s="31"/>
      <c r="BR34" s="38">
        <f>IF((OR(BN34="",BN34="DNC")),"",IF(BN34="SDQ",BR$74,IF(BN34="DNF",999,(BN34+(5*BO34)+(BP34*10)-(BQ34*5)))))</f>
        <v>35.520000000000003</v>
      </c>
      <c r="BS34" s="11">
        <f>IF(BR34="",Default_Rank_Score,RANK(BR34,BR$4:BR$64,1))</f>
        <v>29</v>
      </c>
    </row>
    <row r="35" spans="1:71" s="10" customFormat="1" x14ac:dyDescent="0.2">
      <c r="A35" s="61" t="s">
        <v>131</v>
      </c>
      <c r="B35" s="2"/>
      <c r="C35" s="1"/>
      <c r="D35" s="5">
        <v>2</v>
      </c>
      <c r="E35" s="6" t="s">
        <v>58</v>
      </c>
      <c r="F35" s="5"/>
      <c r="G35" s="66">
        <f>RANK(K35,K$4:K$64,1)</f>
        <v>31</v>
      </c>
      <c r="H35" s="66">
        <f>Q35+W35+AC35+AI35+AO35</f>
        <v>146</v>
      </c>
      <c r="I35" s="66">
        <f>IF(M35=0,1,0)+IF(S35=0,1,0)+IF(Y35=0,1,0)+IF(AE35=0,1,0)+IF(AK35=0,1,0)+IF(AQ35=0,1,0)+IF(AW35=0,1,0)+IF(BC35=0,1,0)+IF(BI35=0,1,0)+IF(BO35=0,1,0)</f>
        <v>6</v>
      </c>
      <c r="J35" s="66">
        <f>M35+S35+Y35+AE35+AK35+AQ35+AW35+BC35+BI35+BO35</f>
        <v>7</v>
      </c>
      <c r="K35" s="67">
        <f>P35+V35+AB35+AH35+AN35+AT35+AZ35+BF35+BL35+BR35</f>
        <v>330.51</v>
      </c>
      <c r="L35" s="51">
        <v>20.6</v>
      </c>
      <c r="M35" s="5">
        <v>3</v>
      </c>
      <c r="N35" s="31"/>
      <c r="O35" s="31"/>
      <c r="P35" s="38">
        <f>IF((OR(L35="",L35="DNC")),"",IF(L35="SDQ",P$74,IF(L35="DNF",999,(L35+(5*M35)+(N35*10)-(O35*5)))))</f>
        <v>35.6</v>
      </c>
      <c r="Q35" s="55">
        <f>IF(P35="",Default_Rank_Score,RANK(P35,P$4:P$64,1))</f>
        <v>33</v>
      </c>
      <c r="R35" s="51">
        <v>25.56</v>
      </c>
      <c r="S35" s="5">
        <v>0</v>
      </c>
      <c r="T35" s="31"/>
      <c r="U35" s="31"/>
      <c r="V35" s="38">
        <f>IF((OR(R35="",R35="DNC")),"",IF(R35="SDQ",V$74,IF(R35="DNF",999,(R35+(5*S35)+(T35*10)-(U35*5)))))</f>
        <v>25.56</v>
      </c>
      <c r="W35" s="57">
        <f>IF(V35="",Default_Rank_Score,RANK(V35,V$4:V$64,1))</f>
        <v>32</v>
      </c>
      <c r="X35" s="51">
        <v>32.42</v>
      </c>
      <c r="Y35" s="5">
        <v>0</v>
      </c>
      <c r="Z35" s="31"/>
      <c r="AA35" s="31"/>
      <c r="AB35" s="38">
        <f>IF((OR(X35="",X35="DNC")),"",IF(X35="SDQ",AB$74,IF(X35="DNF",999,(X35+(5*Y35)+(Z35*10)-(AA35*5)))))</f>
        <v>32.42</v>
      </c>
      <c r="AC35" s="57">
        <f>IF(AB35="",Default_Rank_Score,RANK(AB35,AB$4:AB$64,1))</f>
        <v>25</v>
      </c>
      <c r="AD35" s="51">
        <v>26.59</v>
      </c>
      <c r="AE35" s="5">
        <v>0</v>
      </c>
      <c r="AF35" s="31"/>
      <c r="AG35" s="31"/>
      <c r="AH35" s="38">
        <f>IF((OR(AD35="",AD35="DNC")),"",IF(AD35="SDQ",AH$74,IF(AD35="DNF",999,(AD35+(5*AE35)+(AF35*10)-(AG35*5)))))</f>
        <v>26.59</v>
      </c>
      <c r="AI35" s="57">
        <f>IF(AH35="",Default_Rank_Score,RANK(AH35,AH$4:AH$64,1))</f>
        <v>24</v>
      </c>
      <c r="AJ35" s="51">
        <v>36.86</v>
      </c>
      <c r="AK35" s="5">
        <v>1</v>
      </c>
      <c r="AL35" s="31"/>
      <c r="AM35" s="31"/>
      <c r="AN35" s="38">
        <f>IF((OR(AJ35="",AJ35="DNC")),"",IF(AJ35="SDQ",AN$74,IF(AJ35="DNF",999,(AJ35+(5*AK35)+(AL35*10)-(AM35*5)))))</f>
        <v>41.86</v>
      </c>
      <c r="AO35" s="11">
        <f>IF(AN35="",Default_Rank_Score,RANK(AN35,AN$4:AN$64,1))</f>
        <v>32</v>
      </c>
      <c r="AP35" s="51">
        <v>28.69</v>
      </c>
      <c r="AQ35" s="5">
        <v>0</v>
      </c>
      <c r="AR35" s="31"/>
      <c r="AS35" s="31"/>
      <c r="AT35" s="38">
        <f>IF((OR(AP35="",AP35="DNC")),"",IF(AP35="SDQ",AT$74,IF(AP35="DNF",999,(AP35+(5*AQ35)+(AR35*10)-(AS35*5)))))</f>
        <v>28.69</v>
      </c>
      <c r="AU35" s="11">
        <f>IF(AT35="",Default_Rank_Score,RANK(AT35,AT$4:AT$64,1))</f>
        <v>22</v>
      </c>
      <c r="AV35" s="51">
        <v>32.590000000000003</v>
      </c>
      <c r="AW35" s="5">
        <v>2</v>
      </c>
      <c r="AX35" s="31"/>
      <c r="AY35" s="31"/>
      <c r="AZ35" s="38">
        <f>IF((OR(AV35="",AV35="DNC")),"",IF(AV35="SDQ",AZ$74,IF(AV35="DNF",999,(AV35+(5*AW35)+(AX35*10)-(AY35*5)))))</f>
        <v>42.59</v>
      </c>
      <c r="BA35" s="11">
        <f>IF(AZ35="",Default_Rank_Score,RANK(AZ35,AZ$4:AZ$64,1))</f>
        <v>31</v>
      </c>
      <c r="BB35" s="51">
        <v>24.45</v>
      </c>
      <c r="BC35" s="5">
        <v>1</v>
      </c>
      <c r="BD35" s="31"/>
      <c r="BE35" s="31"/>
      <c r="BF35" s="38">
        <f>IF((OR(BB35="",BB35="DNC")),"",IF(BB35="SDQ",BF$74,IF(BB35="DNF",999,(BB35+(5*BC35)+(BD35*10)-(BE35*5)))))</f>
        <v>29.45</v>
      </c>
      <c r="BG35" s="11">
        <f>IF(BF35="",Default_Rank_Score,RANK(BF35,BF$4:BF$64,1))</f>
        <v>34</v>
      </c>
      <c r="BH35" s="51">
        <v>30.96</v>
      </c>
      <c r="BI35" s="5">
        <v>0</v>
      </c>
      <c r="BJ35" s="31"/>
      <c r="BK35" s="31"/>
      <c r="BL35" s="38">
        <f>IF((OR(BH35="",BH35="DNC")),"",IF(BH35="SDQ",BL$74,IF(BH35="DNF",999,(BH35+(5*BI35)+(BJ35*10)-(BK35*5)))))</f>
        <v>30.96</v>
      </c>
      <c r="BM35" s="11">
        <f>IF(BL35="",Default_Rank_Score,RANK(BL35,BL$4:BL$64,1))</f>
        <v>23</v>
      </c>
      <c r="BN35" s="51">
        <v>36.79</v>
      </c>
      <c r="BO35" s="5">
        <v>0</v>
      </c>
      <c r="BP35" s="31"/>
      <c r="BQ35" s="31"/>
      <c r="BR35" s="38">
        <f>IF((OR(BN35="",BN35="DNC")),"",IF(BN35="SDQ",BR$74,IF(BN35="DNF",999,(BN35+(5*BO35)+(BP35*10)-(BQ35*5)))))</f>
        <v>36.79</v>
      </c>
      <c r="BS35" s="11">
        <f>IF(BR35="",Default_Rank_Score,RANK(BR35,BR$4:BR$64,1))</f>
        <v>32</v>
      </c>
    </row>
    <row r="36" spans="1:71" s="10" customFormat="1" x14ac:dyDescent="0.2">
      <c r="A36" s="61" t="s">
        <v>93</v>
      </c>
      <c r="B36" s="2"/>
      <c r="C36" s="1"/>
      <c r="D36" s="5">
        <v>3</v>
      </c>
      <c r="E36" s="6" t="s">
        <v>94</v>
      </c>
      <c r="F36" s="5"/>
      <c r="G36" s="66">
        <f>RANK(K36,K$4:K$64,1)</f>
        <v>32</v>
      </c>
      <c r="H36" s="66">
        <f>Q36+W36+AC36+AI36+AO36</f>
        <v>134</v>
      </c>
      <c r="I36" s="66">
        <f>IF(M36=0,1,0)+IF(S36=0,1,0)+IF(Y36=0,1,0)+IF(AE36=0,1,0)+IF(AK36=0,1,0)+IF(AQ36=0,1,0)+IF(AW36=0,1,0)+IF(BC36=0,1,0)+IF(BI36=0,1,0)+IF(BO36=0,1,0)</f>
        <v>8</v>
      </c>
      <c r="J36" s="66">
        <f>M36+S36+Y36+AE36+AK36+AQ36+AW36+BC36+BI36+BO36</f>
        <v>3</v>
      </c>
      <c r="K36" s="67">
        <f>P36+V36+AB36+AH36+AN36+AT36+AZ36+BF36+BL36+BR36</f>
        <v>333.58</v>
      </c>
      <c r="L36" s="51">
        <v>35.14</v>
      </c>
      <c r="M36" s="5">
        <v>1</v>
      </c>
      <c r="N36" s="31"/>
      <c r="O36" s="31"/>
      <c r="P36" s="38">
        <f>IF((OR(L36="",L36="DNC")),"",IF(L36="SDQ",P$74,IF(L36="DNF",999,(L36+(5*M36)+(N36*10)-(O36*5)))))</f>
        <v>40.14</v>
      </c>
      <c r="Q36" s="55">
        <f>IF(P36="",Default_Rank_Score,RANK(P36,P$4:P$64,1))</f>
        <v>39</v>
      </c>
      <c r="R36" s="51">
        <v>27.15</v>
      </c>
      <c r="S36" s="5">
        <v>0</v>
      </c>
      <c r="T36" s="31"/>
      <c r="U36" s="31"/>
      <c r="V36" s="38">
        <f>IF((OR(R36="",R36="DNC")),"",IF(R36="SDQ",V$74,IF(R36="DNF",999,(R36+(5*S36)+(T36*10)-(U36*5)))))</f>
        <v>27.15</v>
      </c>
      <c r="W36" s="57">
        <f>IF(V36="",Default_Rank_Score,RANK(V36,V$4:V$64,1))</f>
        <v>34</v>
      </c>
      <c r="X36" s="51">
        <v>30.92</v>
      </c>
      <c r="Y36" s="5">
        <v>0</v>
      </c>
      <c r="Z36" s="31"/>
      <c r="AA36" s="31"/>
      <c r="AB36" s="38">
        <f>IF((OR(X36="",X36="DNC")),"",IF(X36="SDQ",AB$74,IF(X36="DNF",999,(X36+(5*Y36)+(Z36*10)-(AA36*5)))))</f>
        <v>30.92</v>
      </c>
      <c r="AC36" s="57">
        <f>IF(AB36="",Default_Rank_Score,RANK(AB36,AB$4:AB$64,1))</f>
        <v>22</v>
      </c>
      <c r="AD36" s="51">
        <v>25.92</v>
      </c>
      <c r="AE36" s="5">
        <v>0</v>
      </c>
      <c r="AF36" s="31"/>
      <c r="AG36" s="31"/>
      <c r="AH36" s="38">
        <f>IF((OR(AD36="",AD36="DNC")),"",IF(AD36="SDQ",AH$74,IF(AD36="DNF",999,(AD36+(5*AE36)+(AF36*10)-(AG36*5)))))</f>
        <v>25.92</v>
      </c>
      <c r="AI36" s="57">
        <f>IF(AH36="",Default_Rank_Score,RANK(AH36,AH$4:AH$64,1))</f>
        <v>22</v>
      </c>
      <c r="AJ36" s="51">
        <v>33.950000000000003</v>
      </c>
      <c r="AK36" s="5">
        <v>0</v>
      </c>
      <c r="AL36" s="31"/>
      <c r="AM36" s="31"/>
      <c r="AN36" s="38">
        <f>IF((OR(AJ36="",AJ36="DNC")),"",IF(AJ36="SDQ",AN$74,IF(AJ36="DNF",999,(AJ36+(5*AK36)+(AL36*10)-(AM36*5)))))</f>
        <v>33.950000000000003</v>
      </c>
      <c r="AO36" s="11">
        <f>IF(AN36="",Default_Rank_Score,RANK(AN36,AN$4:AN$64,1))</f>
        <v>17</v>
      </c>
      <c r="AP36" s="51">
        <v>29.44</v>
      </c>
      <c r="AQ36" s="5">
        <v>0</v>
      </c>
      <c r="AR36" s="31"/>
      <c r="AS36" s="31"/>
      <c r="AT36" s="38">
        <f>IF((OR(AP36="",AP36="DNC")),"",IF(AP36="SDQ",AT$74,IF(AP36="DNF",999,(AP36+(5*AQ36)+(AR36*10)-(AS36*5)))))</f>
        <v>29.44</v>
      </c>
      <c r="AU36" s="11">
        <f>IF(AT36="",Default_Rank_Score,RANK(AT36,AT$4:AT$64,1))</f>
        <v>24</v>
      </c>
      <c r="AV36" s="51">
        <v>27.53</v>
      </c>
      <c r="AW36" s="5">
        <v>2</v>
      </c>
      <c r="AX36" s="31"/>
      <c r="AY36" s="31"/>
      <c r="AZ36" s="38">
        <f>IF((OR(AV36="",AV36="DNC")),"",IF(AV36="SDQ",AZ$74,IF(AV36="DNF",999,(AV36+(5*AW36)+(AX36*10)-(AY36*5)))))</f>
        <v>37.53</v>
      </c>
      <c r="BA36" s="11">
        <f>IF(AZ36="",Default_Rank_Score,RANK(AZ36,AZ$4:AZ$64,1))</f>
        <v>24</v>
      </c>
      <c r="BB36" s="51">
        <v>24.39</v>
      </c>
      <c r="BC36" s="5">
        <v>0</v>
      </c>
      <c r="BD36" s="31"/>
      <c r="BE36" s="31"/>
      <c r="BF36" s="38">
        <f>IF((OR(BB36="",BB36="DNC")),"",IF(BB36="SDQ",BF$74,IF(BB36="DNF",999,(BB36+(5*BC36)+(BD36*10)-(BE36*5)))))</f>
        <v>24.39</v>
      </c>
      <c r="BG36" s="11">
        <f>IF(BF36="",Default_Rank_Score,RANK(BF36,BF$4:BF$64,1))</f>
        <v>28</v>
      </c>
      <c r="BH36" s="51">
        <v>36.99</v>
      </c>
      <c r="BI36" s="5">
        <v>0</v>
      </c>
      <c r="BJ36" s="31"/>
      <c r="BK36" s="31"/>
      <c r="BL36" s="38">
        <f>IF((OR(BH36="",BH36="DNC")),"",IF(BH36="SDQ",BL$74,IF(BH36="DNF",999,(BH36+(5*BI36)+(BJ36*10)-(BK36*5)))))</f>
        <v>36.99</v>
      </c>
      <c r="BM36" s="11">
        <f>IF(BL36="",Default_Rank_Score,RANK(BL36,BL$4:BL$64,1))</f>
        <v>35</v>
      </c>
      <c r="BN36" s="51">
        <v>47.15</v>
      </c>
      <c r="BO36" s="5">
        <v>0</v>
      </c>
      <c r="BP36" s="31"/>
      <c r="BQ36" s="31"/>
      <c r="BR36" s="38">
        <f>IF((OR(BN36="",BN36="DNC")),"",IF(BN36="SDQ",BR$74,IF(BN36="DNF",999,(BN36+(5*BO36)+(BP36*10)-(BQ36*5)))))</f>
        <v>47.15</v>
      </c>
      <c r="BS36" s="11">
        <f>IF(BR36="",Default_Rank_Score,RANK(BR36,BR$4:BR$64,1))</f>
        <v>42</v>
      </c>
    </row>
    <row r="37" spans="1:71" s="10" customFormat="1" x14ac:dyDescent="0.2">
      <c r="A37" s="61" t="s">
        <v>55</v>
      </c>
      <c r="B37" s="2"/>
      <c r="C37" s="1"/>
      <c r="D37" s="5">
        <v>3</v>
      </c>
      <c r="E37" s="6" t="s">
        <v>56</v>
      </c>
      <c r="F37" s="5"/>
      <c r="G37" s="66">
        <f>RANK(K37,K$4:K$64,1)</f>
        <v>33</v>
      </c>
      <c r="H37" s="66">
        <f>Q37+W37+AC37+AI37+AO37</f>
        <v>140</v>
      </c>
      <c r="I37" s="66">
        <f>IF(M37=0,1,0)+IF(S37=0,1,0)+IF(Y37=0,1,0)+IF(AE37=0,1,0)+IF(AK37=0,1,0)+IF(AQ37=0,1,0)+IF(AW37=0,1,0)+IF(BC37=0,1,0)+IF(BI37=0,1,0)+IF(BO37=0,1,0)</f>
        <v>7</v>
      </c>
      <c r="J37" s="66">
        <f>M37+S37+Y37+AE37+AK37+AQ37+AW37+BC37+BI37+BO37</f>
        <v>7</v>
      </c>
      <c r="K37" s="67">
        <f>P37+V37+AB37+AH37+AN37+AT37+AZ37+BF37+BL37+BR37</f>
        <v>348.08</v>
      </c>
      <c r="L37" s="51">
        <v>27.93</v>
      </c>
      <c r="M37" s="5">
        <v>0</v>
      </c>
      <c r="N37" s="31"/>
      <c r="O37" s="31"/>
      <c r="P37" s="38">
        <f>IF((OR(L37="",L37="DNC")),"",IF(L37="SDQ",P$74,IF(L37="DNF",999,(L37+(5*M37)+(N37*10)-(O37*5)))))</f>
        <v>27.93</v>
      </c>
      <c r="Q37" s="55">
        <f>IF(P37="",Default_Rank_Score,RANK(P37,P$4:P$64,1))</f>
        <v>21</v>
      </c>
      <c r="R37" s="51">
        <v>26.02</v>
      </c>
      <c r="S37" s="5">
        <v>0</v>
      </c>
      <c r="T37" s="31"/>
      <c r="U37" s="31"/>
      <c r="V37" s="38">
        <f>IF((OR(R37="",R37="DNC")),"",IF(R37="SDQ",V$74,IF(R37="DNF",999,(R37+(5*S37)+(T37*10)-(U37*5)))))</f>
        <v>26.02</v>
      </c>
      <c r="W37" s="57">
        <f>IF(V37="",Default_Rank_Score,RANK(V37,V$4:V$64,1))</f>
        <v>33</v>
      </c>
      <c r="X37" s="51">
        <v>36.64</v>
      </c>
      <c r="Y37" s="5">
        <v>0</v>
      </c>
      <c r="Z37" s="31"/>
      <c r="AA37" s="31"/>
      <c r="AB37" s="38">
        <f>IF((OR(X37="",X37="DNC")),"",IF(X37="SDQ",AB$74,IF(X37="DNF",999,(X37+(5*Y37)+(Z37*10)-(AA37*5)))))</f>
        <v>36.64</v>
      </c>
      <c r="AC37" s="57">
        <f>IF(AB37="",Default_Rank_Score,RANK(AB37,AB$4:AB$64,1))</f>
        <v>33</v>
      </c>
      <c r="AD37" s="51">
        <v>25.13</v>
      </c>
      <c r="AE37" s="5">
        <v>0</v>
      </c>
      <c r="AF37" s="31"/>
      <c r="AG37" s="31"/>
      <c r="AH37" s="38">
        <f>IF((OR(AD37="",AD37="DNC")),"",IF(AD37="SDQ",AH$74,IF(AD37="DNF",999,(AD37+(5*AE37)+(AF37*10)-(AG37*5)))))</f>
        <v>25.13</v>
      </c>
      <c r="AI37" s="57">
        <f>IF(AH37="",Default_Rank_Score,RANK(AH37,AH$4:AH$64,1))</f>
        <v>20</v>
      </c>
      <c r="AJ37" s="51">
        <v>43.42</v>
      </c>
      <c r="AK37" s="5">
        <v>0</v>
      </c>
      <c r="AL37" s="31"/>
      <c r="AM37" s="31"/>
      <c r="AN37" s="38">
        <f>IF((OR(AJ37="",AJ37="DNC")),"",IF(AJ37="SDQ",AN$74,IF(AJ37="DNF",999,(AJ37+(5*AK37)+(AL37*10)-(AM37*5)))))</f>
        <v>43.42</v>
      </c>
      <c r="AO37" s="11">
        <f>IF(AN37="",Default_Rank_Score,RANK(AN37,AN$4:AN$64,1))</f>
        <v>33</v>
      </c>
      <c r="AP37" s="51">
        <v>26.79</v>
      </c>
      <c r="AQ37" s="5">
        <v>4</v>
      </c>
      <c r="AR37" s="31"/>
      <c r="AS37" s="31"/>
      <c r="AT37" s="38">
        <f>IF((OR(AP37="",AP37="DNC")),"",IF(AP37="SDQ",AT$74,IF(AP37="DNF",999,(AP37+(5*AQ37)+(AR37*10)-(AS37*5)))))</f>
        <v>46.79</v>
      </c>
      <c r="AU37" s="11">
        <f>IF(AT37="",Default_Rank_Score,RANK(AT37,AT$4:AT$64,1))</f>
        <v>46</v>
      </c>
      <c r="AV37" s="51">
        <v>30.81</v>
      </c>
      <c r="AW37" s="5">
        <v>2</v>
      </c>
      <c r="AX37" s="31"/>
      <c r="AY37" s="31"/>
      <c r="AZ37" s="38">
        <f>IF((OR(AV37="",AV37="DNC")),"",IF(AV37="SDQ",AZ$74,IF(AV37="DNF",999,(AV37+(5*AW37)+(AX37*10)-(AY37*5)))))</f>
        <v>40.81</v>
      </c>
      <c r="BA37" s="11">
        <f>IF(AZ37="",Default_Rank_Score,RANK(AZ37,AZ$4:AZ$64,1))</f>
        <v>29</v>
      </c>
      <c r="BB37" s="51">
        <v>22.85</v>
      </c>
      <c r="BC37" s="5">
        <v>1</v>
      </c>
      <c r="BD37" s="31"/>
      <c r="BE37" s="31"/>
      <c r="BF37" s="38">
        <f>IF((OR(BB37="",BB37="DNC")),"",IF(BB37="SDQ",BF$74,IF(BB37="DNF",999,(BB37+(5*BC37)+(BD37*10)-(BE37*5)))))</f>
        <v>27.85</v>
      </c>
      <c r="BG37" s="11">
        <f>IF(BF37="",Default_Rank_Score,RANK(BF37,BF$4:BF$64,1))</f>
        <v>33</v>
      </c>
      <c r="BH37" s="51">
        <v>32.03</v>
      </c>
      <c r="BI37" s="5">
        <v>0</v>
      </c>
      <c r="BJ37" s="31"/>
      <c r="BK37" s="31"/>
      <c r="BL37" s="38">
        <f>IF((OR(BH37="",BH37="DNC")),"",IF(BH37="SDQ",BL$74,IF(BH37="DNF",999,(BH37+(5*BI37)+(BJ37*10)-(BK37*5)))))</f>
        <v>32.03</v>
      </c>
      <c r="BM37" s="11">
        <f>IF(BL37="",Default_Rank_Score,RANK(BL37,BL$4:BL$64,1))</f>
        <v>28</v>
      </c>
      <c r="BN37" s="51">
        <v>41.46</v>
      </c>
      <c r="BO37" s="5">
        <v>0</v>
      </c>
      <c r="BP37" s="31"/>
      <c r="BQ37" s="31"/>
      <c r="BR37" s="38">
        <f>IF((OR(BN37="",BN37="DNC")),"",IF(BN37="SDQ",BR$74,IF(BN37="DNF",999,(BN37+(5*BO37)+(BP37*10)-(BQ37*5)))))</f>
        <v>41.46</v>
      </c>
      <c r="BS37" s="11">
        <f>IF(BR37="",Default_Rank_Score,RANK(BR37,BR$4:BR$64,1))</f>
        <v>36</v>
      </c>
    </row>
    <row r="38" spans="1:71" s="10" customFormat="1" x14ac:dyDescent="0.2">
      <c r="A38" s="61" t="s">
        <v>98</v>
      </c>
      <c r="B38" s="2"/>
      <c r="C38" s="1"/>
      <c r="D38" s="5">
        <v>1</v>
      </c>
      <c r="E38" s="6" t="s">
        <v>99</v>
      </c>
      <c r="F38" s="5"/>
      <c r="G38" s="66">
        <f>RANK(K38,K$4:K$64,1)</f>
        <v>34</v>
      </c>
      <c r="H38" s="66">
        <f>Q38+W38+AC38+AI38+AO38</f>
        <v>127</v>
      </c>
      <c r="I38" s="66">
        <f>IF(M38=0,1,0)+IF(S38=0,1,0)+IF(Y38=0,1,0)+IF(AE38=0,1,0)+IF(AK38=0,1,0)+IF(AQ38=0,1,0)+IF(AW38=0,1,0)+IF(BC38=0,1,0)+IF(BI38=0,1,0)+IF(BO38=0,1,0)</f>
        <v>7</v>
      </c>
      <c r="J38" s="66">
        <f>M38+S38+Y38+AE38+AK38+AQ38+AW38+BC38+BI38+BO38</f>
        <v>12</v>
      </c>
      <c r="K38" s="67">
        <f>P38+V38+AB38+AH38+AN38+AT38+AZ38+BF38+BL38+BR38</f>
        <v>361.49</v>
      </c>
      <c r="L38" s="51">
        <v>32.08</v>
      </c>
      <c r="M38" s="5">
        <v>0</v>
      </c>
      <c r="N38" s="31"/>
      <c r="O38" s="31"/>
      <c r="P38" s="38">
        <f>IF((OR(L38="",L38="DNC")),"",IF(L38="SDQ",P$74,IF(L38="DNF",999,(L38+(5*M38)+(N38*10)-(O38*5)))))</f>
        <v>32.08</v>
      </c>
      <c r="Q38" s="55">
        <f>IF(P38="",Default_Rank_Score,RANK(P38,P$4:P$64,1))</f>
        <v>30</v>
      </c>
      <c r="R38" s="51">
        <v>21.91</v>
      </c>
      <c r="S38" s="5">
        <v>0</v>
      </c>
      <c r="T38" s="31"/>
      <c r="U38" s="31"/>
      <c r="V38" s="38">
        <f>IF((OR(R38="",R38="DNC")),"",IF(R38="SDQ",V$74,IF(R38="DNF",999,(R38+(5*S38)+(T38*10)-(U38*5)))))</f>
        <v>21.91</v>
      </c>
      <c r="W38" s="57">
        <f>IF(V38="",Default_Rank_Score,RANK(V38,V$4:V$64,1))</f>
        <v>20</v>
      </c>
      <c r="X38" s="51">
        <v>29.41</v>
      </c>
      <c r="Y38" s="5">
        <v>0</v>
      </c>
      <c r="Z38" s="31"/>
      <c r="AA38" s="31"/>
      <c r="AB38" s="38">
        <f>IF((OR(X38="",X38="DNC")),"",IF(X38="SDQ",AB$74,IF(X38="DNF",999,(X38+(5*Y38)+(Z38*10)-(AA38*5)))))</f>
        <v>29.41</v>
      </c>
      <c r="AC38" s="57">
        <f>IF(AB38="",Default_Rank_Score,RANK(AB38,AB$4:AB$64,1))</f>
        <v>18</v>
      </c>
      <c r="AD38" s="51">
        <v>26.63</v>
      </c>
      <c r="AE38" s="5">
        <v>0</v>
      </c>
      <c r="AF38" s="31"/>
      <c r="AG38" s="31"/>
      <c r="AH38" s="38">
        <f>IF((OR(AD38="",AD38="DNC")),"",IF(AD38="SDQ",AH$74,IF(AD38="DNF",999,(AD38+(5*AE38)+(AF38*10)-(AG38*5)))))</f>
        <v>26.63</v>
      </c>
      <c r="AI38" s="57">
        <f>IF(AH38="",Default_Rank_Score,RANK(AH38,AH$4:AH$64,1))</f>
        <v>25</v>
      </c>
      <c r="AJ38" s="51">
        <v>39.89</v>
      </c>
      <c r="AK38" s="5">
        <v>1</v>
      </c>
      <c r="AL38" s="31"/>
      <c r="AM38" s="31"/>
      <c r="AN38" s="38">
        <f>IF((OR(AJ38="",AJ38="DNC")),"",IF(AJ38="SDQ",AN$74,IF(AJ38="DNF",999,(AJ38+(5*AK38)+(AL38*10)-(AM38*5)))))</f>
        <v>44.89</v>
      </c>
      <c r="AO38" s="11">
        <f>IF(AN38="",Default_Rank_Score,RANK(AN38,AN$4:AN$64,1))</f>
        <v>34</v>
      </c>
      <c r="AP38" s="51">
        <v>34.5</v>
      </c>
      <c r="AQ38" s="5">
        <v>0</v>
      </c>
      <c r="AR38" s="31"/>
      <c r="AS38" s="31"/>
      <c r="AT38" s="38">
        <f>IF((OR(AP38="",AP38="DNC")),"",IF(AP38="SDQ",AT$74,IF(AP38="DNF",999,(AP38+(5*AQ38)+(AR38*10)-(AS38*5)))))</f>
        <v>34.5</v>
      </c>
      <c r="AU38" s="11">
        <f>IF(AT38="",Default_Rank_Score,RANK(AT38,AT$4:AT$64,1))</f>
        <v>33</v>
      </c>
      <c r="AV38" s="51">
        <v>30.58</v>
      </c>
      <c r="AW38" s="5">
        <v>10</v>
      </c>
      <c r="AX38" s="31"/>
      <c r="AY38" s="31"/>
      <c r="AZ38" s="38">
        <f>IF((OR(AV38="",AV38="DNC")),"",IF(AV38="SDQ",AZ$74,IF(AV38="DNF",999,(AV38+(5*AW38)+(AX38*10)-(AY38*5)))))</f>
        <v>80.58</v>
      </c>
      <c r="BA38" s="11">
        <f>IF(AZ38="",Default_Rank_Score,RANK(AZ38,AZ$4:AZ$64,1))</f>
        <v>57</v>
      </c>
      <c r="BB38" s="51">
        <v>23.01</v>
      </c>
      <c r="BC38" s="5">
        <v>0</v>
      </c>
      <c r="BD38" s="31"/>
      <c r="BE38" s="31"/>
      <c r="BF38" s="38">
        <f>IF((OR(BB38="",BB38="DNC")),"",IF(BB38="SDQ",BF$74,IF(BB38="DNF",999,(BB38+(5*BC38)+(BD38*10)-(BE38*5)))))</f>
        <v>23.01</v>
      </c>
      <c r="BG38" s="11">
        <f>IF(BF38="",Default_Rank_Score,RANK(BF38,BF$4:BF$64,1))</f>
        <v>25</v>
      </c>
      <c r="BH38" s="51">
        <v>32.17</v>
      </c>
      <c r="BI38" s="5">
        <v>0</v>
      </c>
      <c r="BJ38" s="31"/>
      <c r="BK38" s="31"/>
      <c r="BL38" s="38">
        <f>IF((OR(BH38="",BH38="DNC")),"",IF(BH38="SDQ",BL$74,IF(BH38="DNF",999,(BH38+(5*BI38)+(BJ38*10)-(BK38*5)))))</f>
        <v>32.17</v>
      </c>
      <c r="BM38" s="11">
        <f>IF(BL38="",Default_Rank_Score,RANK(BL38,BL$4:BL$64,1))</f>
        <v>29</v>
      </c>
      <c r="BN38" s="51">
        <v>31.31</v>
      </c>
      <c r="BO38" s="5">
        <v>1</v>
      </c>
      <c r="BP38" s="31"/>
      <c r="BQ38" s="31"/>
      <c r="BR38" s="38">
        <f>IF((OR(BN38="",BN38="DNC")),"",IF(BN38="SDQ",BR$74,IF(BN38="DNF",999,(BN38+(5*BO38)+(BP38*10)-(BQ38*5)))))</f>
        <v>36.31</v>
      </c>
      <c r="BS38" s="11">
        <f>IF(BR38="",Default_Rank_Score,RANK(BR38,BR$4:BR$64,1))</f>
        <v>30</v>
      </c>
    </row>
    <row r="39" spans="1:71" s="10" customFormat="1" x14ac:dyDescent="0.2">
      <c r="A39" s="61" t="s">
        <v>112</v>
      </c>
      <c r="B39" s="2"/>
      <c r="C39" s="1"/>
      <c r="D39" s="5">
        <v>2</v>
      </c>
      <c r="E39" s="6" t="s">
        <v>83</v>
      </c>
      <c r="F39" s="5"/>
      <c r="G39" s="66">
        <f>RANK(K39,K$4:K$64,1)</f>
        <v>35</v>
      </c>
      <c r="H39" s="66">
        <f>Q39+W39+AC39+AI39+AO39</f>
        <v>161</v>
      </c>
      <c r="I39" s="66">
        <f>IF(M39=0,1,0)+IF(S39=0,1,0)+IF(Y39=0,1,0)+IF(AE39=0,1,0)+IF(AK39=0,1,0)+IF(AQ39=0,1,0)+IF(AW39=0,1,0)+IF(BC39=0,1,0)+IF(BI39=0,1,0)+IF(BO39=0,1,0)</f>
        <v>4</v>
      </c>
      <c r="J39" s="66">
        <f>M39+S39+Y39+AE39+AK39+AQ39+AW39+BC39+BI39+BO39</f>
        <v>14</v>
      </c>
      <c r="K39" s="67">
        <f>P39+V39+AB39+AH39+AN39+AT39+AZ39+BF39+BL39+BR39</f>
        <v>369.2</v>
      </c>
      <c r="L39" s="51">
        <v>26.47</v>
      </c>
      <c r="M39" s="5">
        <v>3</v>
      </c>
      <c r="N39" s="31"/>
      <c r="O39" s="31"/>
      <c r="P39" s="38">
        <f>IF((OR(L39="",L39="DNC")),"",IF(L39="SDQ",P$74,IF(L39="DNF",999,(L39+(5*M39)+(N39*10)-(O39*5)))))</f>
        <v>41.47</v>
      </c>
      <c r="Q39" s="55">
        <f>IF(P39="",Default_Rank_Score,RANK(P39,P$4:P$64,1))</f>
        <v>40</v>
      </c>
      <c r="R39" s="51">
        <v>22.11</v>
      </c>
      <c r="S39" s="5">
        <v>0</v>
      </c>
      <c r="T39" s="31"/>
      <c r="U39" s="31"/>
      <c r="V39" s="38">
        <f>IF((OR(R39="",R39="DNC")),"",IF(R39="SDQ",V$74,IF(R39="DNF",999,(R39+(5*S39)+(T39*10)-(U39*5)))))</f>
        <v>22.11</v>
      </c>
      <c r="W39" s="57">
        <f>IF(V39="",Default_Rank_Score,RANK(V39,V$4:V$64,1))</f>
        <v>22</v>
      </c>
      <c r="X39" s="51">
        <v>31.75</v>
      </c>
      <c r="Y39" s="5">
        <v>2</v>
      </c>
      <c r="Z39" s="31"/>
      <c r="AA39" s="31"/>
      <c r="AB39" s="38">
        <f>IF((OR(X39="",X39="DNC")),"",IF(X39="SDQ",AB$74,IF(X39="DNF",999,(X39+(5*Y39)+(Z39*10)-(AA39*5)))))</f>
        <v>41.75</v>
      </c>
      <c r="AC39" s="57">
        <f>IF(AB39="",Default_Rank_Score,RANK(AB39,AB$4:AB$64,1))</f>
        <v>40</v>
      </c>
      <c r="AD39" s="51">
        <v>26.52</v>
      </c>
      <c r="AE39" s="5">
        <v>0</v>
      </c>
      <c r="AF39" s="31"/>
      <c r="AG39" s="31"/>
      <c r="AH39" s="38">
        <f>IF((OR(AD39="",AD39="DNC")),"",IF(AD39="SDQ",AH$74,IF(AD39="DNF",999,(AD39+(5*AE39)+(AF39*10)-(AG39*5)))))</f>
        <v>26.52</v>
      </c>
      <c r="AI39" s="57">
        <f>IF(AH39="",Default_Rank_Score,RANK(AH39,AH$4:AH$64,1))</f>
        <v>23</v>
      </c>
      <c r="AJ39" s="51">
        <v>40.76</v>
      </c>
      <c r="AK39" s="5">
        <v>1</v>
      </c>
      <c r="AL39" s="31"/>
      <c r="AM39" s="31"/>
      <c r="AN39" s="38">
        <f>IF((OR(AJ39="",AJ39="DNC")),"",IF(AJ39="SDQ",AN$74,IF(AJ39="DNF",999,(AJ39+(5*AK39)+(AL39*10)-(AM39*5)))))</f>
        <v>45.76</v>
      </c>
      <c r="AO39" s="11">
        <f>IF(AN39="",Default_Rank_Score,RANK(AN39,AN$4:AN$64,1))</f>
        <v>36</v>
      </c>
      <c r="AP39" s="51">
        <v>29.89</v>
      </c>
      <c r="AQ39" s="5">
        <v>0</v>
      </c>
      <c r="AR39" s="31"/>
      <c r="AS39" s="31"/>
      <c r="AT39" s="38">
        <f>IF((OR(AP39="",AP39="DNC")),"",IF(AP39="SDQ",AT$74,IF(AP39="DNF",999,(AP39+(5*AQ39)+(AR39*10)-(AS39*5)))))</f>
        <v>29.89</v>
      </c>
      <c r="AU39" s="11">
        <f>IF(AT39="",Default_Rank_Score,RANK(AT39,AT$4:AT$64,1))</f>
        <v>25</v>
      </c>
      <c r="AV39" s="51">
        <v>33.51</v>
      </c>
      <c r="AW39" s="5">
        <v>6</v>
      </c>
      <c r="AX39" s="31"/>
      <c r="AY39" s="31"/>
      <c r="AZ39" s="38">
        <f>IF((OR(AV39="",AV39="DNC")),"",IF(AV39="SDQ",AZ$74,IF(AV39="DNF",999,(AV39+(5*AW39)+(AX39*10)-(AY39*5)))))</f>
        <v>63.51</v>
      </c>
      <c r="BA39" s="11">
        <f>IF(AZ39="",Default_Rank_Score,RANK(AZ39,AZ$4:AZ$64,1))</f>
        <v>48</v>
      </c>
      <c r="BB39" s="51">
        <v>24.63</v>
      </c>
      <c r="BC39" s="5">
        <v>1</v>
      </c>
      <c r="BD39" s="31"/>
      <c r="BE39" s="31"/>
      <c r="BF39" s="38">
        <f>IF((OR(BB39="",BB39="DNC")),"",IF(BB39="SDQ",BF$74,IF(BB39="DNF",999,(BB39+(5*BC39)+(BD39*10)-(BE39*5)))))</f>
        <v>29.63</v>
      </c>
      <c r="BG39" s="11">
        <f>IF(BF39="",Default_Rank_Score,RANK(BF39,BF$4:BF$64,1))</f>
        <v>35</v>
      </c>
      <c r="BH39" s="51">
        <v>28.17</v>
      </c>
      <c r="BI39" s="5">
        <v>1</v>
      </c>
      <c r="BJ39" s="31"/>
      <c r="BK39" s="31"/>
      <c r="BL39" s="38">
        <f>IF((OR(BH39="",BH39="DNC")),"",IF(BH39="SDQ",BL$74,IF(BH39="DNF",999,(BH39+(5*BI39)+(BJ39*10)-(BK39*5)))))</f>
        <v>33.17</v>
      </c>
      <c r="BM39" s="11">
        <f>IF(BL39="",Default_Rank_Score,RANK(BL39,BL$4:BL$64,1))</f>
        <v>32</v>
      </c>
      <c r="BN39" s="51">
        <v>35.39</v>
      </c>
      <c r="BO39" s="5">
        <v>0</v>
      </c>
      <c r="BP39" s="31"/>
      <c r="BQ39" s="31"/>
      <c r="BR39" s="38">
        <f>IF((OR(BN39="",BN39="DNC")),"",IF(BN39="SDQ",BR$74,IF(BN39="DNF",999,(BN39+(5*BO39)+(BP39*10)-(BQ39*5)))))</f>
        <v>35.39</v>
      </c>
      <c r="BS39" s="11">
        <f>IF(BR39="",Default_Rank_Score,RANK(BR39,BR$4:BR$64,1))</f>
        <v>27</v>
      </c>
    </row>
    <row r="40" spans="1:71" s="10" customFormat="1" x14ac:dyDescent="0.2">
      <c r="A40" s="61" t="s">
        <v>101</v>
      </c>
      <c r="B40" s="2"/>
      <c r="C40" s="1"/>
      <c r="D40" s="5">
        <v>2</v>
      </c>
      <c r="E40" s="6" t="s">
        <v>56</v>
      </c>
      <c r="F40" s="5"/>
      <c r="G40" s="66">
        <f>RANK(K40,K$4:K$64,1)</f>
        <v>36</v>
      </c>
      <c r="H40" s="66">
        <f>Q40+W40+AC40+AI40+AO40</f>
        <v>155</v>
      </c>
      <c r="I40" s="66">
        <f>IF(M40=0,1,0)+IF(S40=0,1,0)+IF(Y40=0,1,0)+IF(AE40=0,1,0)+IF(AK40=0,1,0)+IF(AQ40=0,1,0)+IF(AW40=0,1,0)+IF(BC40=0,1,0)+IF(BI40=0,1,0)+IF(BO40=0,1,0)</f>
        <v>2</v>
      </c>
      <c r="J40" s="66">
        <f>M40+S40+Y40+AE40+AK40+AQ40+AW40+BC40+BI40+BO40</f>
        <v>14</v>
      </c>
      <c r="K40" s="67">
        <f>P40+V40+AB40+AH40+AN40+AT40+AZ40+BF40+BL40+BR40</f>
        <v>375.17000000000007</v>
      </c>
      <c r="L40" s="51">
        <v>30.85</v>
      </c>
      <c r="M40" s="5">
        <v>1</v>
      </c>
      <c r="N40" s="31"/>
      <c r="O40" s="31"/>
      <c r="P40" s="38">
        <f>IF((OR(L40="",L40="DNC")),"",IF(L40="SDQ",P$74,IF(L40="DNF",999,(L40+(5*M40)+(N40*10)-(O40*5)))))</f>
        <v>35.85</v>
      </c>
      <c r="Q40" s="55">
        <f>IF(P40="",Default_Rank_Score,RANK(P40,P$4:P$64,1))</f>
        <v>34</v>
      </c>
      <c r="R40" s="51">
        <v>28.68</v>
      </c>
      <c r="S40" s="5">
        <v>0</v>
      </c>
      <c r="T40" s="31"/>
      <c r="U40" s="31"/>
      <c r="V40" s="38">
        <f>IF((OR(R40="",R40="DNC")),"",IF(R40="SDQ",V$74,IF(R40="DNF",999,(R40+(5*S40)+(T40*10)-(U40*5)))))</f>
        <v>28.68</v>
      </c>
      <c r="W40" s="57">
        <f>IF(V40="",Default_Rank_Score,RANK(V40,V$4:V$64,1))</f>
        <v>38</v>
      </c>
      <c r="X40" s="51">
        <v>26.37</v>
      </c>
      <c r="Y40" s="5">
        <v>0</v>
      </c>
      <c r="Z40" s="31"/>
      <c r="AA40" s="31"/>
      <c r="AB40" s="38">
        <f>IF((OR(X40="",X40="DNC")),"",IF(X40="SDQ",AB$74,IF(X40="DNF",999,(X40+(5*Y40)+(Z40*10)-(AA40*5)))))</f>
        <v>26.37</v>
      </c>
      <c r="AC40" s="57">
        <f>IF(AB40="",Default_Rank_Score,RANK(AB40,AB$4:AB$64,1))</f>
        <v>11</v>
      </c>
      <c r="AD40" s="51">
        <v>23.3</v>
      </c>
      <c r="AE40" s="5">
        <v>1</v>
      </c>
      <c r="AF40" s="31"/>
      <c r="AG40" s="31"/>
      <c r="AH40" s="38">
        <f>IF((OR(AD40="",AD40="DNC")),"",IF(AD40="SDQ",AH$74,IF(AD40="DNF",999,(AD40+(5*AE40)+(AF40*10)-(AG40*5)))))</f>
        <v>28.3</v>
      </c>
      <c r="AI40" s="57">
        <f>IF(AH40="",Default_Rank_Score,RANK(AH40,AH$4:AH$64,1))</f>
        <v>26</v>
      </c>
      <c r="AJ40" s="51">
        <v>38.47</v>
      </c>
      <c r="AK40" s="5">
        <v>4</v>
      </c>
      <c r="AL40" s="31"/>
      <c r="AM40" s="31"/>
      <c r="AN40" s="38">
        <f>IF((OR(AJ40="",AJ40="DNC")),"",IF(AJ40="SDQ",AN$74,IF(AJ40="DNF",999,(AJ40+(5*AK40)+(AL40*10)-(AM40*5)))))</f>
        <v>58.47</v>
      </c>
      <c r="AO40" s="11">
        <f>IF(AN40="",Default_Rank_Score,RANK(AN40,AN$4:AN$64,1))</f>
        <v>46</v>
      </c>
      <c r="AP40" s="51">
        <v>35.270000000000003</v>
      </c>
      <c r="AQ40" s="5">
        <v>2</v>
      </c>
      <c r="AR40" s="31"/>
      <c r="AS40" s="31"/>
      <c r="AT40" s="38">
        <f>IF((OR(AP40="",AP40="DNC")),"",IF(AP40="SDQ",AT$74,IF(AP40="DNF",999,(AP40+(5*AQ40)+(AR40*10)-(AS40*5)))))</f>
        <v>45.27</v>
      </c>
      <c r="AU40" s="11">
        <f>IF(AT40="",Default_Rank_Score,RANK(AT40,AT$4:AT$64,1))</f>
        <v>43</v>
      </c>
      <c r="AV40" s="51">
        <v>29.46</v>
      </c>
      <c r="AW40" s="5">
        <v>2</v>
      </c>
      <c r="AX40" s="31"/>
      <c r="AY40" s="31"/>
      <c r="AZ40" s="38">
        <f>IF((OR(AV40="",AV40="DNC")),"",IF(AV40="SDQ",AZ$74,IF(AV40="DNF",999,(AV40+(5*AW40)+(AX40*10)-(AY40*5)))))</f>
        <v>39.46</v>
      </c>
      <c r="BA40" s="11">
        <f>IF(AZ40="",Default_Rank_Score,RANK(AZ40,AZ$4:AZ$64,1))</f>
        <v>28</v>
      </c>
      <c r="BB40" s="51">
        <v>25.74</v>
      </c>
      <c r="BC40" s="5">
        <v>1</v>
      </c>
      <c r="BD40" s="31">
        <v>1</v>
      </c>
      <c r="BE40" s="31"/>
      <c r="BF40" s="38">
        <f>IF((OR(BB40="",BB40="DNC")),"",IF(BB40="SDQ",BF$74,IF(BB40="DNF",999,(BB40+(5*BC40)+(BD40*10)-(BE40*5)))))</f>
        <v>40.739999999999995</v>
      </c>
      <c r="BG40" s="11">
        <f>IF(BF40="",Default_Rank_Score,RANK(BF40,BF$4:BF$64,1))</f>
        <v>46</v>
      </c>
      <c r="BH40" s="51">
        <v>26.11</v>
      </c>
      <c r="BI40" s="5">
        <v>1</v>
      </c>
      <c r="BJ40" s="31"/>
      <c r="BK40" s="31"/>
      <c r="BL40" s="38">
        <f>IF((OR(BH40="",BH40="DNC")),"",IF(BH40="SDQ",BL$74,IF(BH40="DNF",999,(BH40+(5*BI40)+(BJ40*10)-(BK40*5)))))</f>
        <v>31.11</v>
      </c>
      <c r="BM40" s="11">
        <f>IF(BL40="",Default_Rank_Score,RANK(BL40,BL$4:BL$64,1))</f>
        <v>24</v>
      </c>
      <c r="BN40" s="51">
        <v>30.92</v>
      </c>
      <c r="BO40" s="5">
        <v>2</v>
      </c>
      <c r="BP40" s="31"/>
      <c r="BQ40" s="31"/>
      <c r="BR40" s="38">
        <f>IF((OR(BN40="",BN40="DNC")),"",IF(BN40="SDQ",BR$74,IF(BN40="DNF",999,(BN40+(5*BO40)+(BP40*10)-(BQ40*5)))))</f>
        <v>40.92</v>
      </c>
      <c r="BS40" s="11">
        <f>IF(BR40="",Default_Rank_Score,RANK(BR40,BR$4:BR$64,1))</f>
        <v>35</v>
      </c>
    </row>
    <row r="41" spans="1:71" s="10" customFormat="1" x14ac:dyDescent="0.2">
      <c r="A41" s="70" t="s">
        <v>100</v>
      </c>
      <c r="B41" s="2"/>
      <c r="C41" s="1"/>
      <c r="D41" s="5">
        <v>1</v>
      </c>
      <c r="E41" s="6" t="s">
        <v>76</v>
      </c>
      <c r="F41" s="5"/>
      <c r="G41" s="66">
        <f>RANK(K41,K$4:K$64,1)</f>
        <v>37</v>
      </c>
      <c r="H41" s="66">
        <f>Q41+W41+AC41+AI41+AO41</f>
        <v>180</v>
      </c>
      <c r="I41" s="66">
        <f>IF(M41=0,1,0)+IF(S41=0,1,0)+IF(Y41=0,1,0)+IF(AE41=0,1,0)+IF(AK41=0,1,0)+IF(AQ41=0,1,0)+IF(AW41=0,1,0)+IF(BC41=0,1,0)+IF(BI41=0,1,0)+IF(BO41=0,1,0)</f>
        <v>3</v>
      </c>
      <c r="J41" s="66">
        <f>M41+S41+Y41+AE41+AK41+AQ41+AW41+BC41+BI41+BO41</f>
        <v>14</v>
      </c>
      <c r="K41" s="67">
        <f>P41+V41+AB41+AH41+AN41+AT41+AZ41+BF41+BL41+BR41</f>
        <v>389.14</v>
      </c>
      <c r="L41" s="51">
        <v>30.55</v>
      </c>
      <c r="M41" s="5">
        <v>3</v>
      </c>
      <c r="N41" s="31"/>
      <c r="O41" s="31"/>
      <c r="P41" s="38">
        <f>IF((OR(L41="",L41="DNC")),"",IF(L41="SDQ",P$74,IF(L41="DNF",999,(L41+(5*M41)+(N41*10)-(O41*5)))))</f>
        <v>45.55</v>
      </c>
      <c r="Q41" s="55">
        <f>IF(P41="",Default_Rank_Score,RANK(P41,P$4:P$64,1))</f>
        <v>44</v>
      </c>
      <c r="R41" s="51">
        <v>23.36</v>
      </c>
      <c r="S41" s="5">
        <v>0</v>
      </c>
      <c r="T41" s="31"/>
      <c r="U41" s="31"/>
      <c r="V41" s="38">
        <f>IF((OR(R41="",R41="DNC")),"",IF(R41="SDQ",V$74,IF(R41="DNF",999,(R41+(5*S41)+(T41*10)-(U41*5)))))</f>
        <v>23.36</v>
      </c>
      <c r="W41" s="57">
        <f>IF(V41="",Default_Rank_Score,RANK(V41,V$4:V$64,1))</f>
        <v>28</v>
      </c>
      <c r="X41" s="51">
        <v>36.44</v>
      </c>
      <c r="Y41" s="5">
        <v>1</v>
      </c>
      <c r="Z41" s="31"/>
      <c r="AA41" s="31"/>
      <c r="AB41" s="38">
        <f>IF((OR(X41="",X41="DNC")),"",IF(X41="SDQ",AB$74,IF(X41="DNF",999,(X41+(5*Y41)+(Z41*10)-(AA41*5)))))</f>
        <v>41.44</v>
      </c>
      <c r="AC41" s="57">
        <f>IF(AB41="",Default_Rank_Score,RANK(AB41,AB$4:AB$64,1))</f>
        <v>39</v>
      </c>
      <c r="AD41" s="51">
        <v>28.55</v>
      </c>
      <c r="AE41" s="5">
        <v>0</v>
      </c>
      <c r="AF41" s="31"/>
      <c r="AG41" s="31"/>
      <c r="AH41" s="38">
        <f>IF((OR(AD41="",AD41="DNC")),"",IF(AD41="SDQ",AH$74,IF(AD41="DNF",999,(AD41+(5*AE41)+(AF41*10)-(AG41*5)))))</f>
        <v>28.55</v>
      </c>
      <c r="AI41" s="57">
        <f>IF(AH41="",Default_Rank_Score,RANK(AH41,AH$4:AH$64,1))</f>
        <v>28</v>
      </c>
      <c r="AJ41" s="51">
        <v>41.38</v>
      </c>
      <c r="AK41" s="5">
        <v>2</v>
      </c>
      <c r="AL41" s="31"/>
      <c r="AM41" s="31"/>
      <c r="AN41" s="38">
        <f>IF((OR(AJ41="",AJ41="DNC")),"",IF(AJ41="SDQ",AN$74,IF(AJ41="DNF",999,(AJ41+(5*AK41)+(AL41*10)-(AM41*5)))))</f>
        <v>51.38</v>
      </c>
      <c r="AO41" s="11">
        <f>IF(AN41="",Default_Rank_Score,RANK(AN41,AN$4:AN$64,1))</f>
        <v>41</v>
      </c>
      <c r="AP41" s="51">
        <v>29.38</v>
      </c>
      <c r="AQ41" s="5">
        <v>1</v>
      </c>
      <c r="AR41" s="31"/>
      <c r="AS41" s="31"/>
      <c r="AT41" s="38">
        <f>IF((OR(AP41="",AP41="DNC")),"",IF(AP41="SDQ",AT$74,IF(AP41="DNF",999,(AP41+(5*AQ41)+(AR41*10)-(AS41*5)))))</f>
        <v>34.379999999999995</v>
      </c>
      <c r="AU41" s="11">
        <f>IF(AT41="",Default_Rank_Score,RANK(AT41,AT$4:AT$64,1))</f>
        <v>32</v>
      </c>
      <c r="AV41" s="51">
        <v>29.99</v>
      </c>
      <c r="AW41" s="5">
        <v>1</v>
      </c>
      <c r="AX41" s="31"/>
      <c r="AY41" s="31"/>
      <c r="AZ41" s="38">
        <f>IF((OR(AV41="",AV41="DNC")),"",IF(AV41="SDQ",AZ$74,IF(AV41="DNF",999,(AV41+(5*AW41)+(AX41*10)-(AY41*5)))))</f>
        <v>34.989999999999995</v>
      </c>
      <c r="BA41" s="11">
        <f>IF(AZ41="",Default_Rank_Score,RANK(AZ41,AZ$4:AZ$64,1))</f>
        <v>15</v>
      </c>
      <c r="BB41" s="51">
        <v>28.13</v>
      </c>
      <c r="BC41" s="5">
        <v>1</v>
      </c>
      <c r="BD41" s="31"/>
      <c r="BE41" s="31"/>
      <c r="BF41" s="38">
        <f>IF((OR(BB41="",BB41="DNC")),"",IF(BB41="SDQ",BF$74,IF(BB41="DNF",999,(BB41+(5*BC41)+(BD41*10)-(BE41*5)))))</f>
        <v>33.129999999999995</v>
      </c>
      <c r="BG41" s="11">
        <f>IF(BF41="",Default_Rank_Score,RANK(BF41,BF$4:BF$64,1))</f>
        <v>38</v>
      </c>
      <c r="BH41" s="51">
        <v>33.08</v>
      </c>
      <c r="BI41" s="5">
        <v>0</v>
      </c>
      <c r="BJ41" s="31"/>
      <c r="BK41" s="31"/>
      <c r="BL41" s="38">
        <f>IF((OR(BH41="",BH41="DNC")),"",IF(BH41="SDQ",BL$74,IF(BH41="DNF",999,(BH41+(5*BI41)+(BJ41*10)-(BK41*5)))))</f>
        <v>33.08</v>
      </c>
      <c r="BM41" s="11">
        <f>IF(BL41="",Default_Rank_Score,RANK(BL41,BL$4:BL$64,1))</f>
        <v>31</v>
      </c>
      <c r="BN41" s="51">
        <v>38.28</v>
      </c>
      <c r="BO41" s="5">
        <v>5</v>
      </c>
      <c r="BP41" s="31"/>
      <c r="BQ41" s="31"/>
      <c r="BR41" s="38">
        <f>IF((OR(BN41="",BN41="DNC")),"",IF(BN41="SDQ",BR$74,IF(BN41="DNF",999,(BN41+(5*BO41)+(BP41*10)-(BQ41*5)))))</f>
        <v>63.28</v>
      </c>
      <c r="BS41" s="11">
        <f>IF(BR41="",Default_Rank_Score,RANK(BR41,BR$4:BR$64,1))</f>
        <v>53</v>
      </c>
    </row>
    <row r="42" spans="1:71" s="10" customFormat="1" x14ac:dyDescent="0.2">
      <c r="A42" s="61" t="s">
        <v>75</v>
      </c>
      <c r="B42" s="2"/>
      <c r="C42" s="1"/>
      <c r="D42" s="5">
        <v>1</v>
      </c>
      <c r="E42" s="6" t="s">
        <v>76</v>
      </c>
      <c r="F42" s="5"/>
      <c r="G42" s="66">
        <f>RANK(K42,K$4:K$64,1)</f>
        <v>38</v>
      </c>
      <c r="H42" s="66">
        <f>Q42+W42+AC42+AI42+AO42</f>
        <v>202</v>
      </c>
      <c r="I42" s="66">
        <f>IF(M42=0,1,0)+IF(S42=0,1,0)+IF(Y42=0,1,0)+IF(AE42=0,1,0)+IF(AK42=0,1,0)+IF(AQ42=0,1,0)+IF(AW42=0,1,0)+IF(BC42=0,1,0)+IF(BI42=0,1,0)+IF(BO42=0,1,0)</f>
        <v>3</v>
      </c>
      <c r="J42" s="66">
        <f>M42+S42+Y42+AE42+AK42+AQ42+AW42+BC42+BI42+BO42</f>
        <v>12</v>
      </c>
      <c r="K42" s="67">
        <f>P42+V42+AB42+AH42+AN42+AT42+AZ42+BF42+BL42+BR42</f>
        <v>396.79</v>
      </c>
      <c r="L42" s="51">
        <v>33.58</v>
      </c>
      <c r="M42" s="5">
        <v>4</v>
      </c>
      <c r="N42" s="31"/>
      <c r="O42" s="31"/>
      <c r="P42" s="38">
        <f>IF((OR(L42="",L42="DNC")),"",IF(L42="SDQ",P$74,IF(L42="DNF",999,(L42+(5*M42)+(N42*10)-(O42*5)))))</f>
        <v>53.58</v>
      </c>
      <c r="Q42" s="55">
        <f>IF(P42="",Default_Rank_Score,RANK(P42,P$4:P$64,1))</f>
        <v>48</v>
      </c>
      <c r="R42" s="51">
        <v>25.69</v>
      </c>
      <c r="S42" s="5">
        <v>1</v>
      </c>
      <c r="T42" s="31"/>
      <c r="U42" s="31"/>
      <c r="V42" s="38">
        <f>IF((OR(R42="",R42="DNC")),"",IF(R42="SDQ",V$74,IF(R42="DNF",999,(R42+(5*S42)+(T42*10)-(U42*5)))))</f>
        <v>30.69</v>
      </c>
      <c r="W42" s="57">
        <f>IF(V42="",Default_Rank_Score,RANK(V42,V$4:V$64,1))</f>
        <v>43</v>
      </c>
      <c r="X42" s="51">
        <v>38.130000000000003</v>
      </c>
      <c r="Y42" s="5">
        <v>1</v>
      </c>
      <c r="Z42" s="31"/>
      <c r="AA42" s="31"/>
      <c r="AB42" s="38">
        <f>IF((OR(X42="",X42="DNC")),"",IF(X42="SDQ",AB$74,IF(X42="DNF",999,(X42+(5*Y42)+(Z42*10)-(AA42*5)))))</f>
        <v>43.13</v>
      </c>
      <c r="AC42" s="57">
        <f>IF(AB42="",Default_Rank_Score,RANK(AB42,AB$4:AB$64,1))</f>
        <v>41</v>
      </c>
      <c r="AD42" s="51">
        <v>34.04</v>
      </c>
      <c r="AE42" s="5">
        <v>0</v>
      </c>
      <c r="AF42" s="31"/>
      <c r="AG42" s="31"/>
      <c r="AH42" s="38">
        <f>IF((OR(AD42="",AD42="DNC")),"",IF(AD42="SDQ",AH$74,IF(AD42="DNF",999,(AD42+(5*AE42)+(AF42*10)-(AG42*5)))))</f>
        <v>34.04</v>
      </c>
      <c r="AI42" s="57">
        <f>IF(AH42="",Default_Rank_Score,RANK(AH42,AH$4:AH$64,1))</f>
        <v>40</v>
      </c>
      <c r="AJ42" s="51">
        <v>40.700000000000003</v>
      </c>
      <c r="AK42" s="5">
        <v>0</v>
      </c>
      <c r="AL42" s="31"/>
      <c r="AM42" s="31"/>
      <c r="AN42" s="38">
        <f>IF((OR(AJ42="",AJ42="DNC")),"",IF(AJ42="SDQ",AN$74,IF(AJ42="DNF",999,(AJ42+(5*AK42)+(AL42*10)-(AM42*5)))))</f>
        <v>40.700000000000003</v>
      </c>
      <c r="AO42" s="11">
        <f>IF(AN42="",Default_Rank_Score,RANK(AN42,AN$4:AN$64,1))</f>
        <v>30</v>
      </c>
      <c r="AP42" s="51">
        <v>43.43</v>
      </c>
      <c r="AQ42" s="5">
        <v>1</v>
      </c>
      <c r="AR42" s="31"/>
      <c r="AS42" s="31"/>
      <c r="AT42" s="38">
        <f>IF((OR(AP42="",AP42="DNC")),"",IF(AP42="SDQ",AT$74,IF(AP42="DNF",999,(AP42+(5*AQ42)+(AR42*10)-(AS42*5)))))</f>
        <v>48.43</v>
      </c>
      <c r="AU42" s="11">
        <f>IF(AT42="",Default_Rank_Score,RANK(AT42,AT$4:AT$64,1))</f>
        <v>47</v>
      </c>
      <c r="AV42" s="51">
        <v>25.91</v>
      </c>
      <c r="AW42" s="5">
        <v>2</v>
      </c>
      <c r="AX42" s="31"/>
      <c r="AY42" s="31"/>
      <c r="AZ42" s="38">
        <f>IF((OR(AV42="",AV42="DNC")),"",IF(AV42="SDQ",AZ$74,IF(AV42="DNF",999,(AV42+(5*AW42)+(AX42*10)-(AY42*5)))))</f>
        <v>35.909999999999997</v>
      </c>
      <c r="BA42" s="11">
        <f>IF(AZ42="",Default_Rank_Score,RANK(AZ42,AZ$4:AZ$64,1))</f>
        <v>19</v>
      </c>
      <c r="BB42" s="51">
        <v>19.43</v>
      </c>
      <c r="BC42" s="5">
        <v>0</v>
      </c>
      <c r="BD42" s="31"/>
      <c r="BE42" s="31"/>
      <c r="BF42" s="38">
        <f>IF((OR(BB42="",BB42="DNC")),"",IF(BB42="SDQ",BF$74,IF(BB42="DNF",999,(BB42+(5*BC42)+(BD42*10)-(BE42*5)))))</f>
        <v>19.43</v>
      </c>
      <c r="BG42" s="11">
        <f>IF(BF42="",Default_Rank_Score,RANK(BF42,BF$4:BF$64,1))</f>
        <v>16</v>
      </c>
      <c r="BH42" s="51">
        <v>30.19</v>
      </c>
      <c r="BI42" s="5">
        <v>2</v>
      </c>
      <c r="BJ42" s="31"/>
      <c r="BK42" s="31"/>
      <c r="BL42" s="38">
        <f>IF((OR(BH42="",BH42="DNC")),"",IF(BH42="SDQ",BL$74,IF(BH42="DNF",999,(BH42+(5*BI42)+(BJ42*10)-(BK42*5)))))</f>
        <v>40.19</v>
      </c>
      <c r="BM42" s="11">
        <f>IF(BL42="",Default_Rank_Score,RANK(BL42,BL$4:BL$64,1))</f>
        <v>42</v>
      </c>
      <c r="BN42" s="51">
        <v>35.69</v>
      </c>
      <c r="BO42" s="5">
        <v>1</v>
      </c>
      <c r="BP42" s="31">
        <v>1</v>
      </c>
      <c r="BQ42" s="31"/>
      <c r="BR42" s="38">
        <f>IF((OR(BN42="",BN42="DNC")),"",IF(BN42="SDQ",BR$74,IF(BN42="DNF",999,(BN42+(5*BO42)+(BP42*10)-(BQ42*5)))))</f>
        <v>50.69</v>
      </c>
      <c r="BS42" s="11">
        <f>IF(BR42="",Default_Rank_Score,RANK(BR42,BR$4:BR$64,1))</f>
        <v>48</v>
      </c>
    </row>
    <row r="43" spans="1:71" s="10" customFormat="1" x14ac:dyDescent="0.2">
      <c r="A43" s="61" t="s">
        <v>72</v>
      </c>
      <c r="B43" s="2"/>
      <c r="C43" s="1"/>
      <c r="D43" s="5">
        <v>4</v>
      </c>
      <c r="E43" s="6" t="s">
        <v>73</v>
      </c>
      <c r="F43" s="5"/>
      <c r="G43" s="66">
        <f>RANK(K43,K$4:K$64,1)</f>
        <v>39</v>
      </c>
      <c r="H43" s="66">
        <f>Q43+W43+AC43+AI43+AO43</f>
        <v>205</v>
      </c>
      <c r="I43" s="66">
        <f>IF(M43=0,1,0)+IF(S43=0,1,0)+IF(Y43=0,1,0)+IF(AE43=0,1,0)+IF(AK43=0,1,0)+IF(AQ43=0,1,0)+IF(AW43=0,1,0)+IF(BC43=0,1,0)+IF(BI43=0,1,0)+IF(BO43=0,1,0)</f>
        <v>2</v>
      </c>
      <c r="J43" s="66">
        <f>M43+S43+Y43+AE43+AK43+AQ43+AW43+BC43+BI43+BO43</f>
        <v>14</v>
      </c>
      <c r="K43" s="67">
        <f>P43+V43+AB43+AH43+AN43+AT43+AZ43+BF43+BL43+BR43</f>
        <v>404.56</v>
      </c>
      <c r="L43" s="51">
        <v>33.74</v>
      </c>
      <c r="M43" s="5">
        <v>0</v>
      </c>
      <c r="N43" s="31"/>
      <c r="O43" s="31"/>
      <c r="P43" s="38">
        <f>IF((OR(L43="",L43="DNC")),"",IF(L43="SDQ",P$74,IF(L43="DNF",999,(L43+(5*M43)+(N43*10)-(O43*5)))))</f>
        <v>33.74</v>
      </c>
      <c r="Q43" s="55">
        <f>IF(P43="",Default_Rank_Score,RANK(P43,P$4:P$64,1))</f>
        <v>32</v>
      </c>
      <c r="R43" s="51">
        <v>38.07</v>
      </c>
      <c r="S43" s="5">
        <v>0</v>
      </c>
      <c r="T43" s="31"/>
      <c r="U43" s="31"/>
      <c r="V43" s="38">
        <f>IF((OR(R43="",R43="DNC")),"",IF(R43="SDQ",V$74,IF(R43="DNF",999,(R43+(5*S43)+(T43*10)-(U43*5)))))</f>
        <v>38.07</v>
      </c>
      <c r="W43" s="57">
        <f>IF(V43="",Default_Rank_Score,RANK(V43,V$4:V$64,1))</f>
        <v>52</v>
      </c>
      <c r="X43" s="51">
        <v>34.61</v>
      </c>
      <c r="Y43" s="5">
        <v>1</v>
      </c>
      <c r="Z43" s="31"/>
      <c r="AA43" s="31"/>
      <c r="AB43" s="38">
        <f>IF((OR(X43="",X43="DNC")),"",IF(X43="SDQ",AB$74,IF(X43="DNF",999,(X43+(5*Y43)+(Z43*10)-(AA43*5)))))</f>
        <v>39.61</v>
      </c>
      <c r="AC43" s="57">
        <f>IF(AB43="",Default_Rank_Score,RANK(AB43,AB$4:AB$64,1))</f>
        <v>34</v>
      </c>
      <c r="AD43" s="51">
        <v>27.3</v>
      </c>
      <c r="AE43" s="5">
        <v>1</v>
      </c>
      <c r="AF43" s="31"/>
      <c r="AG43" s="31"/>
      <c r="AH43" s="38">
        <f>IF((OR(AD43="",AD43="DNC")),"",IF(AD43="SDQ",AH$74,IF(AD43="DNF",999,(AD43+(5*AE43)+(AF43*10)-(AG43*5)))))</f>
        <v>32.299999999999997</v>
      </c>
      <c r="AI43" s="57">
        <f>IF(AH43="",Default_Rank_Score,RANK(AH43,AH$4:AH$64,1))</f>
        <v>37</v>
      </c>
      <c r="AJ43" s="51">
        <v>41.29</v>
      </c>
      <c r="AK43" s="5">
        <v>4</v>
      </c>
      <c r="AL43" s="31"/>
      <c r="AM43" s="31"/>
      <c r="AN43" s="38">
        <f>IF((OR(AJ43="",AJ43="DNC")),"",IF(AJ43="SDQ",AN$74,IF(AJ43="DNF",999,(AJ43+(5*AK43)+(AL43*10)-(AM43*5)))))</f>
        <v>61.29</v>
      </c>
      <c r="AO43" s="11">
        <f>IF(AN43="",Default_Rank_Score,RANK(AN43,AN$4:AN$64,1))</f>
        <v>50</v>
      </c>
      <c r="AP43" s="51">
        <v>31.05</v>
      </c>
      <c r="AQ43" s="5">
        <v>1</v>
      </c>
      <c r="AR43" s="31"/>
      <c r="AS43" s="31"/>
      <c r="AT43" s="38">
        <f>IF((OR(AP43="",AP43="DNC")),"",IF(AP43="SDQ",AT$74,IF(AP43="DNF",999,(AP43+(5*AQ43)+(AR43*10)-(AS43*5)))))</f>
        <v>36.049999999999997</v>
      </c>
      <c r="AU43" s="11">
        <f>IF(AT43="",Default_Rank_Score,RANK(AT43,AT$4:AT$64,1))</f>
        <v>35</v>
      </c>
      <c r="AV43" s="51">
        <v>32.409999999999997</v>
      </c>
      <c r="AW43" s="5">
        <v>1</v>
      </c>
      <c r="AX43" s="31"/>
      <c r="AY43" s="31"/>
      <c r="AZ43" s="38">
        <f>IF((OR(AV43="",AV43="DNC")),"",IF(AV43="SDQ",AZ$74,IF(AV43="DNF",999,(AV43+(5*AW43)+(AX43*10)-(AY43*5)))))</f>
        <v>37.409999999999997</v>
      </c>
      <c r="BA43" s="11">
        <f>IF(AZ43="",Default_Rank_Score,RANK(AZ43,AZ$4:AZ$64,1))</f>
        <v>22</v>
      </c>
      <c r="BB43" s="51">
        <v>24.48</v>
      </c>
      <c r="BC43" s="5">
        <v>2</v>
      </c>
      <c r="BD43" s="31"/>
      <c r="BE43" s="31"/>
      <c r="BF43" s="38">
        <f>IF((OR(BB43="",BB43="DNC")),"",IF(BB43="SDQ",BF$74,IF(BB43="DNF",999,(BB43+(5*BC43)+(BD43*10)-(BE43*5)))))</f>
        <v>34.480000000000004</v>
      </c>
      <c r="BG43" s="11">
        <f>IF(BF43="",Default_Rank_Score,RANK(BF43,BF$4:BF$64,1))</f>
        <v>42</v>
      </c>
      <c r="BH43" s="51">
        <v>34.15</v>
      </c>
      <c r="BI43" s="5">
        <v>2</v>
      </c>
      <c r="BJ43" s="31"/>
      <c r="BK43" s="31"/>
      <c r="BL43" s="38">
        <f>IF((OR(BH43="",BH43="DNC")),"",IF(BH43="SDQ",BL$74,IF(BH43="DNF",999,(BH43+(5*BI43)+(BJ43*10)-(BK43*5)))))</f>
        <v>44.15</v>
      </c>
      <c r="BM43" s="11">
        <f>IF(BL43="",Default_Rank_Score,RANK(BL43,BL$4:BL$64,1))</f>
        <v>44</v>
      </c>
      <c r="BN43" s="51">
        <v>37.46</v>
      </c>
      <c r="BO43" s="5">
        <v>2</v>
      </c>
      <c r="BP43" s="31"/>
      <c r="BQ43" s="31"/>
      <c r="BR43" s="38">
        <f>IF((OR(BN43="",BN43="DNC")),"",IF(BN43="SDQ",BR$74,IF(BN43="DNF",999,(BN43+(5*BO43)+(BP43*10)-(BQ43*5)))))</f>
        <v>47.46</v>
      </c>
      <c r="BS43" s="11">
        <f>IF(BR43="",Default_Rank_Score,RANK(BR43,BR$4:BR$64,1))</f>
        <v>43</v>
      </c>
    </row>
    <row r="44" spans="1:71" s="10" customFormat="1" x14ac:dyDescent="0.2">
      <c r="A44" s="61" t="s">
        <v>82</v>
      </c>
      <c r="B44" s="2"/>
      <c r="C44" s="1"/>
      <c r="D44" s="5">
        <v>3</v>
      </c>
      <c r="E44" s="6" t="s">
        <v>83</v>
      </c>
      <c r="F44" s="5"/>
      <c r="G44" s="66">
        <f>RANK(K44,K$4:K$64,1)</f>
        <v>40</v>
      </c>
      <c r="H44" s="66">
        <f>Q44+W44+AC44+AI44+AO44</f>
        <v>202</v>
      </c>
      <c r="I44" s="66">
        <f>IF(M44=0,1,0)+IF(S44=0,1,0)+IF(Y44=0,1,0)+IF(AE44=0,1,0)+IF(AK44=0,1,0)+IF(AQ44=0,1,0)+IF(AW44=0,1,0)+IF(BC44=0,1,0)+IF(BI44=0,1,0)+IF(BO44=0,1,0)</f>
        <v>10</v>
      </c>
      <c r="J44" s="66">
        <f>M44+S44+Y44+AE44+AK44+AQ44+AW44+BC44+BI44+BO44</f>
        <v>0</v>
      </c>
      <c r="K44" s="67">
        <f>P44+V44+AB44+AH44+AN44+AT44+AZ44+BF44+BL44+BR44</f>
        <v>406.67999999999995</v>
      </c>
      <c r="L44" s="51">
        <v>39.83</v>
      </c>
      <c r="M44" s="5">
        <v>0</v>
      </c>
      <c r="N44" s="31"/>
      <c r="O44" s="31"/>
      <c r="P44" s="38">
        <f>IF((OR(L44="",L44="DNC")),"",IF(L44="SDQ",P$74,IF(L44="DNF",999,(L44+(5*M44)+(N44*10)-(O44*5)))))</f>
        <v>39.83</v>
      </c>
      <c r="Q44" s="55">
        <f>IF(P44="",Default_Rank_Score,RANK(P44,P$4:P$64,1))</f>
        <v>37</v>
      </c>
      <c r="R44" s="51">
        <v>27.17</v>
      </c>
      <c r="S44" s="5">
        <v>0</v>
      </c>
      <c r="T44" s="31"/>
      <c r="U44" s="31"/>
      <c r="V44" s="38">
        <f>IF((OR(R44="",R44="DNC")),"",IF(R44="SDQ",V$74,IF(R44="DNF",999,(R44+(5*S44)+(T44*10)-(U44*5)))))</f>
        <v>27.17</v>
      </c>
      <c r="W44" s="57">
        <f>IF(V44="",Default_Rank_Score,RANK(V44,V$4:V$64,1))</f>
        <v>35</v>
      </c>
      <c r="X44" s="51">
        <v>44.35</v>
      </c>
      <c r="Y44" s="5">
        <v>0</v>
      </c>
      <c r="Z44" s="31"/>
      <c r="AA44" s="31"/>
      <c r="AB44" s="38">
        <f>IF((OR(X44="",X44="DNC")),"",IF(X44="SDQ",AB$74,IF(X44="DNF",999,(X44+(5*Y44)+(Z44*10)-(AA44*5)))))</f>
        <v>44.35</v>
      </c>
      <c r="AC44" s="57">
        <f>IF(AB44="",Default_Rank_Score,RANK(AB44,AB$4:AB$64,1))</f>
        <v>43</v>
      </c>
      <c r="AD44" s="51">
        <v>44.21</v>
      </c>
      <c r="AE44" s="5">
        <v>0</v>
      </c>
      <c r="AF44" s="31"/>
      <c r="AG44" s="31"/>
      <c r="AH44" s="38">
        <f>IF((OR(AD44="",AD44="DNC")),"",IF(AD44="SDQ",AH$74,IF(AD44="DNF",999,(AD44+(5*AE44)+(AF44*10)-(AG44*5)))))</f>
        <v>44.21</v>
      </c>
      <c r="AI44" s="57">
        <f>IF(AH44="",Default_Rank_Score,RANK(AH44,AH$4:AH$64,1))</f>
        <v>47</v>
      </c>
      <c r="AJ44" s="51">
        <v>48.88</v>
      </c>
      <c r="AK44" s="5">
        <v>0</v>
      </c>
      <c r="AL44" s="31"/>
      <c r="AM44" s="31"/>
      <c r="AN44" s="38">
        <f>IF((OR(AJ44="",AJ44="DNC")),"",IF(AJ44="SDQ",AN$74,IF(AJ44="DNF",999,(AJ44+(5*AK44)+(AL44*10)-(AM44*5)))))</f>
        <v>48.88</v>
      </c>
      <c r="AO44" s="11">
        <f>IF(AN44="",Default_Rank_Score,RANK(AN44,AN$4:AN$64,1))</f>
        <v>40</v>
      </c>
      <c r="AP44" s="51">
        <v>34.840000000000003</v>
      </c>
      <c r="AQ44" s="5">
        <v>0</v>
      </c>
      <c r="AR44" s="31"/>
      <c r="AS44" s="31"/>
      <c r="AT44" s="38">
        <f>IF((OR(AP44="",AP44="DNC")),"",IF(AP44="SDQ",AT$74,IF(AP44="DNF",999,(AP44+(5*AQ44)+(AR44*10)-(AS44*5)))))</f>
        <v>34.840000000000003</v>
      </c>
      <c r="AU44" s="11">
        <f>IF(AT44="",Default_Rank_Score,RANK(AT44,AT$4:AT$64,1))</f>
        <v>34</v>
      </c>
      <c r="AV44" s="51">
        <v>43.73</v>
      </c>
      <c r="AW44" s="5">
        <v>0</v>
      </c>
      <c r="AX44" s="31"/>
      <c r="AY44" s="31"/>
      <c r="AZ44" s="38">
        <f>IF((OR(AV44="",AV44="DNC")),"",IF(AV44="SDQ",AZ$74,IF(AV44="DNF",999,(AV44+(5*AW44)+(AX44*10)-(AY44*5)))))</f>
        <v>43.73</v>
      </c>
      <c r="BA44" s="11">
        <f>IF(AZ44="",Default_Rank_Score,RANK(AZ44,AZ$4:AZ$64,1))</f>
        <v>34</v>
      </c>
      <c r="BB44" s="51">
        <v>33.94</v>
      </c>
      <c r="BC44" s="5">
        <v>0</v>
      </c>
      <c r="BD44" s="31"/>
      <c r="BE44" s="31"/>
      <c r="BF44" s="38">
        <f>IF((OR(BB44="",BB44="DNC")),"",IF(BB44="SDQ",BF$74,IF(BB44="DNF",999,(BB44+(5*BC44)+(BD44*10)-(BE44*5)))))</f>
        <v>33.94</v>
      </c>
      <c r="BG44" s="11">
        <f>IF(BF44="",Default_Rank_Score,RANK(BF44,BF$4:BF$64,1))</f>
        <v>40</v>
      </c>
      <c r="BH44" s="51">
        <v>44.52</v>
      </c>
      <c r="BI44" s="5">
        <v>0</v>
      </c>
      <c r="BJ44" s="31"/>
      <c r="BK44" s="31"/>
      <c r="BL44" s="38">
        <f>IF((OR(BH44="",BH44="DNC")),"",IF(BH44="SDQ",BL$74,IF(BH44="DNF",999,(BH44+(5*BI44)+(BJ44*10)-(BK44*5)))))</f>
        <v>44.52</v>
      </c>
      <c r="BM44" s="11">
        <f>IF(BL44="",Default_Rank_Score,RANK(BL44,BL$4:BL$64,1))</f>
        <v>45</v>
      </c>
      <c r="BN44" s="51">
        <v>45.21</v>
      </c>
      <c r="BO44" s="5">
        <v>0</v>
      </c>
      <c r="BP44" s="31"/>
      <c r="BQ44" s="31"/>
      <c r="BR44" s="38">
        <f>IF((OR(BN44="",BN44="DNC")),"",IF(BN44="SDQ",BR$74,IF(BN44="DNF",999,(BN44+(5*BO44)+(BP44*10)-(BQ44*5)))))</f>
        <v>45.21</v>
      </c>
      <c r="BS44" s="11">
        <f>IF(BR44="",Default_Rank_Score,RANK(BR44,BR$4:BR$64,1))</f>
        <v>40</v>
      </c>
    </row>
    <row r="45" spans="1:71" s="10" customFormat="1" x14ac:dyDescent="0.2">
      <c r="A45" s="61" t="s">
        <v>84</v>
      </c>
      <c r="B45" s="2"/>
      <c r="C45" s="1"/>
      <c r="D45" s="5">
        <v>1</v>
      </c>
      <c r="E45" s="6" t="s">
        <v>85</v>
      </c>
      <c r="F45" s="5"/>
      <c r="G45" s="66">
        <f>RANK(K45,K$4:K$64,1)</f>
        <v>41</v>
      </c>
      <c r="H45" s="66">
        <f>Q45+W45+AC45+AI45+AO45</f>
        <v>208</v>
      </c>
      <c r="I45" s="66">
        <f>IF(M45=0,1,0)+IF(S45=0,1,0)+IF(Y45=0,1,0)+IF(AE45=0,1,0)+IF(AK45=0,1,0)+IF(AQ45=0,1,0)+IF(AW45=0,1,0)+IF(BC45=0,1,0)+IF(BI45=0,1,0)+IF(BO45=0,1,0)</f>
        <v>8</v>
      </c>
      <c r="J45" s="66">
        <f>M45+S45+Y45+AE45+AK45+AQ45+AW45+BC45+BI45+BO45</f>
        <v>2</v>
      </c>
      <c r="K45" s="67">
        <f>P45+V45+AB45+AH45+AN45+AT45+AZ45+BF45+BL45+BR45</f>
        <v>410.66</v>
      </c>
      <c r="L45" s="51">
        <v>42.26</v>
      </c>
      <c r="M45" s="5">
        <v>0</v>
      </c>
      <c r="N45" s="31"/>
      <c r="O45" s="31"/>
      <c r="P45" s="38">
        <f>IF((OR(L45="",L45="DNC")),"",IF(L45="SDQ",P$74,IF(L45="DNF",999,(L45+(5*M45)+(N45*10)-(O45*5)))))</f>
        <v>42.26</v>
      </c>
      <c r="Q45" s="55">
        <f>IF(P45="",Default_Rank_Score,RANK(P45,P$4:P$64,1))</f>
        <v>41</v>
      </c>
      <c r="R45" s="51">
        <v>29.41</v>
      </c>
      <c r="S45" s="5">
        <v>0</v>
      </c>
      <c r="T45" s="31"/>
      <c r="U45" s="31"/>
      <c r="V45" s="38">
        <f>IF((OR(R45="",R45="DNC")),"",IF(R45="SDQ",V$74,IF(R45="DNF",999,(R45+(5*S45)+(T45*10)-(U45*5)))))</f>
        <v>29.41</v>
      </c>
      <c r="W45" s="57">
        <f>IF(V45="",Default_Rank_Score,RANK(V45,V$4:V$64,1))</f>
        <v>40</v>
      </c>
      <c r="X45" s="51">
        <v>45.55</v>
      </c>
      <c r="Y45" s="5">
        <v>1</v>
      </c>
      <c r="Z45" s="31"/>
      <c r="AA45" s="31"/>
      <c r="AB45" s="38">
        <f>IF((OR(X45="",X45="DNC")),"",IF(X45="SDQ",AB$74,IF(X45="DNF",999,(X45+(5*Y45)+(Z45*10)-(AA45*5)))))</f>
        <v>50.55</v>
      </c>
      <c r="AC45" s="57">
        <f>IF(AB45="",Default_Rank_Score,RANK(AB45,AB$4:AB$64,1))</f>
        <v>46</v>
      </c>
      <c r="AD45" s="51">
        <v>33.39</v>
      </c>
      <c r="AE45" s="5">
        <v>0</v>
      </c>
      <c r="AF45" s="31"/>
      <c r="AG45" s="31"/>
      <c r="AH45" s="38">
        <f>IF((OR(AD45="",AD45="DNC")),"",IF(AD45="SDQ",AH$74,IF(AD45="DNF",999,(AD45+(5*AE45)+(AF45*10)-(AG45*5)))))</f>
        <v>33.39</v>
      </c>
      <c r="AI45" s="57">
        <f>IF(AH45="",Default_Rank_Score,RANK(AH45,AH$4:AH$64,1))</f>
        <v>39</v>
      </c>
      <c r="AJ45" s="51">
        <v>53.71</v>
      </c>
      <c r="AK45" s="5">
        <v>0</v>
      </c>
      <c r="AL45" s="31"/>
      <c r="AM45" s="31"/>
      <c r="AN45" s="38">
        <f>IF((OR(AJ45="",AJ45="DNC")),"",IF(AJ45="SDQ",AN$74,IF(AJ45="DNF",999,(AJ45+(5*AK45)+(AL45*10)-(AM45*5)))))</f>
        <v>53.71</v>
      </c>
      <c r="AO45" s="11">
        <f>IF(AN45="",Default_Rank_Score,RANK(AN45,AN$4:AN$64,1))</f>
        <v>42</v>
      </c>
      <c r="AP45" s="51">
        <v>37.68</v>
      </c>
      <c r="AQ45" s="5">
        <v>0</v>
      </c>
      <c r="AR45" s="31"/>
      <c r="AS45" s="31"/>
      <c r="AT45" s="38">
        <f>IF((OR(AP45="",AP45="DNC")),"",IF(AP45="SDQ",AT$74,IF(AP45="DNF",999,(AP45+(5*AQ45)+(AR45*10)-(AS45*5)))))</f>
        <v>37.68</v>
      </c>
      <c r="AU45" s="11">
        <f>IF(AT45="",Default_Rank_Score,RANK(AT45,AT$4:AT$64,1))</f>
        <v>38</v>
      </c>
      <c r="AV45" s="51">
        <v>41.25</v>
      </c>
      <c r="AW45" s="5">
        <v>1</v>
      </c>
      <c r="AX45" s="31"/>
      <c r="AY45" s="31"/>
      <c r="AZ45" s="38">
        <f>IF((OR(AV45="",AV45="DNC")),"",IF(AV45="SDQ",AZ$74,IF(AV45="DNF",999,(AV45+(5*AW45)+(AX45*10)-(AY45*5)))))</f>
        <v>46.25</v>
      </c>
      <c r="BA45" s="11">
        <f>IF(AZ45="",Default_Rank_Score,RANK(AZ45,AZ$4:AZ$64,1))</f>
        <v>37</v>
      </c>
      <c r="BB45" s="51">
        <v>32.5</v>
      </c>
      <c r="BC45" s="5">
        <v>0</v>
      </c>
      <c r="BD45" s="31"/>
      <c r="BE45" s="31"/>
      <c r="BF45" s="38">
        <f>IF((OR(BB45="",BB45="DNC")),"",IF(BB45="SDQ",BF$74,IF(BB45="DNF",999,(BB45+(5*BC45)+(BD45*10)-(BE45*5)))))</f>
        <v>32.5</v>
      </c>
      <c r="BG45" s="11">
        <f>IF(BF45="",Default_Rank_Score,RANK(BF45,BF$4:BF$64,1))</f>
        <v>37</v>
      </c>
      <c r="BH45" s="51">
        <v>38.229999999999997</v>
      </c>
      <c r="BI45" s="5">
        <v>0</v>
      </c>
      <c r="BJ45" s="31"/>
      <c r="BK45" s="31"/>
      <c r="BL45" s="38">
        <f>IF((OR(BH45="",BH45="DNC")),"",IF(BH45="SDQ",BL$74,IF(BH45="DNF",999,(BH45+(5*BI45)+(BJ45*10)-(BK45*5)))))</f>
        <v>38.229999999999997</v>
      </c>
      <c r="BM45" s="11">
        <f>IF(BL45="",Default_Rank_Score,RANK(BL45,BL$4:BL$64,1))</f>
        <v>37</v>
      </c>
      <c r="BN45" s="51">
        <v>46.68</v>
      </c>
      <c r="BO45" s="5">
        <v>0</v>
      </c>
      <c r="BP45" s="31"/>
      <c r="BQ45" s="31"/>
      <c r="BR45" s="38">
        <f>IF((OR(BN45="",BN45="DNC")),"",IF(BN45="SDQ",BR$74,IF(BN45="DNF",999,(BN45+(5*BO45)+(BP45*10)-(BQ45*5)))))</f>
        <v>46.68</v>
      </c>
      <c r="BS45" s="11">
        <f>IF(BR45="",Default_Rank_Score,RANK(BR45,BR$4:BR$64,1))</f>
        <v>41</v>
      </c>
    </row>
    <row r="46" spans="1:71" s="10" customFormat="1" x14ac:dyDescent="0.2">
      <c r="A46" s="61" t="s">
        <v>65</v>
      </c>
      <c r="B46" s="2"/>
      <c r="C46" s="1"/>
      <c r="D46" s="5">
        <v>1</v>
      </c>
      <c r="E46" s="6" t="s">
        <v>142</v>
      </c>
      <c r="F46" s="5"/>
      <c r="G46" s="66">
        <f>RANK(K46,K$4:K$64,1)</f>
        <v>42</v>
      </c>
      <c r="H46" s="66">
        <f>Q46+W46+AC46+AI46+AO46</f>
        <v>217</v>
      </c>
      <c r="I46" s="66">
        <f>IF(M46=0,1,0)+IF(S46=0,1,0)+IF(Y46=0,1,0)+IF(AE46=0,1,0)+IF(AK46=0,1,0)+IF(AQ46=0,1,0)+IF(AW46=0,1,0)+IF(BC46=0,1,0)+IF(BI46=0,1,0)+IF(BO46=0,1,0)</f>
        <v>9</v>
      </c>
      <c r="J46" s="66">
        <f>M46+S46+Y46+AE46+AK46+AQ46+AW46+BC46+BI46+BO46</f>
        <v>1</v>
      </c>
      <c r="K46" s="67">
        <f>P46+V46+AB46+AH46+AN46+AT46+AZ46+BF46+BL46+BR46</f>
        <v>430.19000000000005</v>
      </c>
      <c r="L46" s="51">
        <v>37.700000000000003</v>
      </c>
      <c r="M46" s="5">
        <v>0</v>
      </c>
      <c r="N46" s="31">
        <v>1</v>
      </c>
      <c r="O46" s="31"/>
      <c r="P46" s="38">
        <f>IF((OR(L46="",L46="DNC")),"",IF(L46="SDQ",P$74,IF(L46="DNF",999,(L46+(5*M46)+(N46*10)-(O46*5)))))</f>
        <v>47.7</v>
      </c>
      <c r="Q46" s="55">
        <f>IF(P46="",Default_Rank_Score,RANK(P46,P$4:P$64,1))</f>
        <v>45</v>
      </c>
      <c r="R46" s="51">
        <v>36.03</v>
      </c>
      <c r="S46" s="5">
        <v>0</v>
      </c>
      <c r="T46" s="31"/>
      <c r="U46" s="31"/>
      <c r="V46" s="38">
        <f>IF((OR(R46="",R46="DNC")),"",IF(R46="SDQ",V$74,IF(R46="DNF",999,(R46+(5*S46)+(T46*10)-(U46*5)))))</f>
        <v>36.03</v>
      </c>
      <c r="W46" s="57">
        <f>IF(V46="",Default_Rank_Score,RANK(V46,V$4:V$64,1))</f>
        <v>50</v>
      </c>
      <c r="X46" s="51">
        <v>41.11</v>
      </c>
      <c r="Y46" s="5">
        <v>0</v>
      </c>
      <c r="Z46" s="31"/>
      <c r="AA46" s="31"/>
      <c r="AB46" s="38">
        <f>IF((OR(X46="",X46="DNC")),"",IF(X46="SDQ",AB$74,IF(X46="DNF",999,(X46+(5*Y46)+(Z46*10)-(AA46*5)))))</f>
        <v>41.11</v>
      </c>
      <c r="AC46" s="57">
        <f>IF(AB46="",Default_Rank_Score,RANK(AB46,AB$4:AB$64,1))</f>
        <v>37</v>
      </c>
      <c r="AD46" s="51">
        <v>43.4</v>
      </c>
      <c r="AE46" s="5">
        <v>0</v>
      </c>
      <c r="AF46" s="31"/>
      <c r="AG46" s="31"/>
      <c r="AH46" s="38">
        <f>IF((OR(AD46="",AD46="DNC")),"",IF(AD46="SDQ",AH$74,IF(AD46="DNF",999,(AD46+(5*AE46)+(AF46*10)-(AG46*5)))))</f>
        <v>43.4</v>
      </c>
      <c r="AI46" s="57">
        <f>IF(AH46="",Default_Rank_Score,RANK(AH46,AH$4:AH$64,1))</f>
        <v>46</v>
      </c>
      <c r="AJ46" s="51">
        <v>48.19</v>
      </c>
      <c r="AK46" s="5">
        <v>0</v>
      </c>
      <c r="AL46" s="31"/>
      <c r="AM46" s="31"/>
      <c r="AN46" s="38">
        <f>IF((OR(AJ46="",AJ46="DNC")),"",IF(AJ46="SDQ",AN$74,IF(AJ46="DNF",999,(AJ46+(5*AK46)+(AL46*10)-(AM46*5)))))</f>
        <v>48.19</v>
      </c>
      <c r="AO46" s="11">
        <f>IF(AN46="",Default_Rank_Score,RANK(AN46,AN$4:AN$64,1))</f>
        <v>39</v>
      </c>
      <c r="AP46" s="51">
        <v>40.479999999999997</v>
      </c>
      <c r="AQ46" s="5">
        <v>0</v>
      </c>
      <c r="AR46" s="31"/>
      <c r="AS46" s="31"/>
      <c r="AT46" s="38">
        <f>IF((OR(AP46="",AP46="DNC")),"",IF(AP46="SDQ",AT$74,IF(AP46="DNF",999,(AP46+(5*AQ46)+(AR46*10)-(AS46*5)))))</f>
        <v>40.479999999999997</v>
      </c>
      <c r="AU46" s="11">
        <f>IF(AT46="",Default_Rank_Score,RANK(AT46,AT$4:AT$64,1))</f>
        <v>40</v>
      </c>
      <c r="AV46" s="51">
        <v>44.51</v>
      </c>
      <c r="AW46" s="5">
        <v>1</v>
      </c>
      <c r="AX46" s="31"/>
      <c r="AY46" s="31"/>
      <c r="AZ46" s="38">
        <f>IF((OR(AV46="",AV46="DNC")),"",IF(AV46="SDQ",AZ$74,IF(AV46="DNF",999,(AV46+(5*AW46)+(AX46*10)-(AY46*5)))))</f>
        <v>49.51</v>
      </c>
      <c r="BA46" s="11">
        <f>IF(AZ46="",Default_Rank_Score,RANK(AZ46,AZ$4:AZ$64,1))</f>
        <v>40</v>
      </c>
      <c r="BB46" s="51">
        <v>34.29</v>
      </c>
      <c r="BC46" s="5">
        <v>0</v>
      </c>
      <c r="BD46" s="31"/>
      <c r="BE46" s="31"/>
      <c r="BF46" s="38">
        <f>IF((OR(BB46="",BB46="DNC")),"",IF(BB46="SDQ",BF$74,IF(BB46="DNF",999,(BB46+(5*BC46)+(BD46*10)-(BE46*5)))))</f>
        <v>34.29</v>
      </c>
      <c r="BG46" s="11">
        <f>IF(BF46="",Default_Rank_Score,RANK(BF46,BF$4:BF$64,1))</f>
        <v>41</v>
      </c>
      <c r="BH46" s="51">
        <v>39.380000000000003</v>
      </c>
      <c r="BI46" s="5">
        <v>0</v>
      </c>
      <c r="BJ46" s="31"/>
      <c r="BK46" s="31"/>
      <c r="BL46" s="38">
        <f>IF((OR(BH46="",BH46="DNC")),"",IF(BH46="SDQ",BL$74,IF(BH46="DNF",999,(BH46+(5*BI46)+(BJ46*10)-(BK46*5)))))</f>
        <v>39.380000000000003</v>
      </c>
      <c r="BM46" s="11">
        <f>IF(BL46="",Default_Rank_Score,RANK(BL46,BL$4:BL$64,1))</f>
        <v>40</v>
      </c>
      <c r="BN46" s="51">
        <v>50.1</v>
      </c>
      <c r="BO46" s="5">
        <v>0</v>
      </c>
      <c r="BP46" s="31"/>
      <c r="BQ46" s="31"/>
      <c r="BR46" s="38">
        <f>IF((OR(BN46="",BN46="DNC")),"",IF(BN46="SDQ",BR$74,IF(BN46="DNF",999,(BN46+(5*BO46)+(BP46*10)-(BQ46*5)))))</f>
        <v>50.1</v>
      </c>
      <c r="BS46" s="11">
        <f>IF(BR46="",Default_Rank_Score,RANK(BR46,BR$4:BR$64,1))</f>
        <v>47</v>
      </c>
    </row>
    <row r="47" spans="1:71" s="10" customFormat="1" x14ac:dyDescent="0.2">
      <c r="A47" s="61" t="s">
        <v>66</v>
      </c>
      <c r="B47" s="2"/>
      <c r="C47" s="1"/>
      <c r="D47" s="5">
        <v>1</v>
      </c>
      <c r="E47" s="6" t="s">
        <v>67</v>
      </c>
      <c r="F47" s="5"/>
      <c r="G47" s="66">
        <f>RANK(K47,K$4:K$64,1)</f>
        <v>43</v>
      </c>
      <c r="H47" s="66">
        <f>Q47+W47+AC47+AI47+AO47</f>
        <v>206</v>
      </c>
      <c r="I47" s="66">
        <f>IF(M47=0,1,0)+IF(S47=0,1,0)+IF(Y47=0,1,0)+IF(AE47=0,1,0)+IF(AK47=0,1,0)+IF(AQ47=0,1,0)+IF(AW47=0,1,0)+IF(BC47=0,1,0)+IF(BI47=0,1,0)+IF(BO47=0,1,0)</f>
        <v>7</v>
      </c>
      <c r="J47" s="66">
        <f>M47+S47+Y47+AE47+AK47+AQ47+AW47+BC47+BI47+BO47</f>
        <v>4</v>
      </c>
      <c r="K47" s="67">
        <f>P47+V47+AB47+AH47+AN47+AT47+AZ47+BF47+BL47+BR47</f>
        <v>433.05999999999995</v>
      </c>
      <c r="L47" s="51">
        <v>43.6</v>
      </c>
      <c r="M47" s="5">
        <v>1</v>
      </c>
      <c r="N47" s="31">
        <v>1</v>
      </c>
      <c r="O47" s="31"/>
      <c r="P47" s="38">
        <f>IF((OR(L47="",L47="DNC")),"",IF(L47="SDQ",P$74,IF(L47="DNF",999,(L47+(5*M47)+(N47*10)-(O47*5)))))</f>
        <v>58.6</v>
      </c>
      <c r="Q47" s="55">
        <f>IF(P47="",Default_Rank_Score,RANK(P47,P$4:P$64,1))</f>
        <v>52</v>
      </c>
      <c r="R47" s="51">
        <v>29.72</v>
      </c>
      <c r="S47" s="5">
        <v>0</v>
      </c>
      <c r="T47" s="31"/>
      <c r="U47" s="31"/>
      <c r="V47" s="38">
        <f>IF((OR(R47="",R47="DNC")),"",IF(R47="SDQ",V$74,IF(R47="DNF",999,(R47+(5*S47)+(T47*10)-(U47*5)))))</f>
        <v>29.72</v>
      </c>
      <c r="W47" s="57">
        <f>IF(V47="",Default_Rank_Score,RANK(V47,V$4:V$64,1))</f>
        <v>41</v>
      </c>
      <c r="X47" s="51">
        <v>41.33</v>
      </c>
      <c r="Y47" s="5">
        <v>0</v>
      </c>
      <c r="Z47" s="31"/>
      <c r="AA47" s="31"/>
      <c r="AB47" s="38">
        <f>IF((OR(X47="",X47="DNC")),"",IF(X47="SDQ",AB$74,IF(X47="DNF",999,(X47+(5*Y47)+(Z47*10)-(AA47*5)))))</f>
        <v>41.33</v>
      </c>
      <c r="AC47" s="57">
        <f>IF(AB47="",Default_Rank_Score,RANK(AB47,AB$4:AB$64,1))</f>
        <v>38</v>
      </c>
      <c r="AD47" s="51">
        <v>32.42</v>
      </c>
      <c r="AE47" s="5">
        <v>0</v>
      </c>
      <c r="AF47" s="31"/>
      <c r="AG47" s="31"/>
      <c r="AH47" s="38">
        <f>IF((OR(AD47="",AD47="DNC")),"",IF(AD47="SDQ",AH$74,IF(AD47="DNF",999,(AD47+(5*AE47)+(AF47*10)-(AG47*5)))))</f>
        <v>32.42</v>
      </c>
      <c r="AI47" s="57">
        <f>IF(AH47="",Default_Rank_Score,RANK(AH47,AH$4:AH$64,1))</f>
        <v>38</v>
      </c>
      <c r="AJ47" s="51">
        <v>47.31</v>
      </c>
      <c r="AK47" s="5">
        <v>0</v>
      </c>
      <c r="AL47" s="31"/>
      <c r="AM47" s="31"/>
      <c r="AN47" s="38">
        <f>IF((OR(AJ47="",AJ47="DNC")),"",IF(AJ47="SDQ",AN$74,IF(AJ47="DNF",999,(AJ47+(5*AK47)+(AL47*10)-(AM47*5)))))</f>
        <v>47.31</v>
      </c>
      <c r="AO47" s="11">
        <f>IF(AN47="",Default_Rank_Score,RANK(AN47,AN$4:AN$64,1))</f>
        <v>37</v>
      </c>
      <c r="AP47" s="51">
        <v>37.22</v>
      </c>
      <c r="AQ47" s="5">
        <v>0</v>
      </c>
      <c r="AR47" s="31"/>
      <c r="AS47" s="31"/>
      <c r="AT47" s="38">
        <f>IF((OR(AP47="",AP47="DNC")),"",IF(AP47="SDQ",AT$74,IF(AP47="DNF",999,(AP47+(5*AQ47)+(AR47*10)-(AS47*5)))))</f>
        <v>37.22</v>
      </c>
      <c r="AU47" s="11">
        <f>IF(AT47="",Default_Rank_Score,RANK(AT47,AT$4:AT$64,1))</f>
        <v>37</v>
      </c>
      <c r="AV47" s="51">
        <v>41.48</v>
      </c>
      <c r="AW47" s="5">
        <v>2</v>
      </c>
      <c r="AX47" s="31"/>
      <c r="AY47" s="31"/>
      <c r="AZ47" s="38">
        <f>IF((OR(AV47="",AV47="DNC")),"",IF(AV47="SDQ",AZ$74,IF(AV47="DNF",999,(AV47+(5*AW47)+(AX47*10)-(AY47*5)))))</f>
        <v>51.48</v>
      </c>
      <c r="BA47" s="11">
        <f>IF(AZ47="",Default_Rank_Score,RANK(AZ47,AZ$4:AZ$64,1))</f>
        <v>41</v>
      </c>
      <c r="BB47" s="51">
        <v>39.340000000000003</v>
      </c>
      <c r="BC47" s="5">
        <v>1</v>
      </c>
      <c r="BD47" s="31"/>
      <c r="BE47" s="31"/>
      <c r="BF47" s="38">
        <f>IF((OR(BB47="",BB47="DNC")),"",IF(BB47="SDQ",BF$74,IF(BB47="DNF",999,(BB47+(5*BC47)+(BD47*10)-(BE47*5)))))</f>
        <v>44.34</v>
      </c>
      <c r="BG47" s="11">
        <f>IF(BF47="",Default_Rank_Score,RANK(BF47,BF$4:BF$64,1))</f>
        <v>47</v>
      </c>
      <c r="BH47" s="51">
        <v>46.62</v>
      </c>
      <c r="BI47" s="5">
        <v>0</v>
      </c>
      <c r="BJ47" s="31"/>
      <c r="BK47" s="31"/>
      <c r="BL47" s="38">
        <f>IF((OR(BH47="",BH47="DNC")),"",IF(BH47="SDQ",BL$74,IF(BH47="DNF",999,(BH47+(5*BI47)+(BJ47*10)-(BK47*5)))))</f>
        <v>46.62</v>
      </c>
      <c r="BM47" s="11">
        <f>IF(BL47="",Default_Rank_Score,RANK(BL47,BL$4:BL$64,1))</f>
        <v>47</v>
      </c>
      <c r="BN47" s="51">
        <v>44.02</v>
      </c>
      <c r="BO47" s="5">
        <v>0</v>
      </c>
      <c r="BP47" s="31"/>
      <c r="BQ47" s="31"/>
      <c r="BR47" s="38">
        <f>IF((OR(BN47="",BN47="DNC")),"",IF(BN47="SDQ",BR$74,IF(BN47="DNF",999,(BN47+(5*BO47)+(BP47*10)-(BQ47*5)))))</f>
        <v>44.02</v>
      </c>
      <c r="BS47" s="11">
        <f>IF(BR47="",Default_Rank_Score,RANK(BR47,BR$4:BR$64,1))</f>
        <v>39</v>
      </c>
    </row>
    <row r="48" spans="1:71" s="10" customFormat="1" x14ac:dyDescent="0.2">
      <c r="A48" s="61" t="s">
        <v>95</v>
      </c>
      <c r="B48" s="2"/>
      <c r="C48" s="1"/>
      <c r="D48" s="5">
        <v>3</v>
      </c>
      <c r="E48" s="6" t="s">
        <v>96</v>
      </c>
      <c r="F48" s="5"/>
      <c r="G48" s="66">
        <f>RANK(K48,K$4:K$64,1)</f>
        <v>44</v>
      </c>
      <c r="H48" s="66">
        <f>Q48+W48+AC48+AI48+AO48</f>
        <v>203</v>
      </c>
      <c r="I48" s="66">
        <f>IF(M48=0,1,0)+IF(S48=0,1,0)+IF(Y48=0,1,0)+IF(AE48=0,1,0)+IF(AK48=0,1,0)+IF(AQ48=0,1,0)+IF(AW48=0,1,0)+IF(BC48=0,1,0)+IF(BI48=0,1,0)+IF(BO48=0,1,0)</f>
        <v>7</v>
      </c>
      <c r="J48" s="66">
        <f>M48+S48+Y48+AE48+AK48+AQ48+AW48+BC48+BI48+BO48</f>
        <v>6</v>
      </c>
      <c r="K48" s="67">
        <f>P48+V48+AB48+AH48+AN48+AT48+AZ48+BF48+BL48+BR48</f>
        <v>434.37000000000006</v>
      </c>
      <c r="L48" s="51">
        <v>39.9</v>
      </c>
      <c r="M48" s="5">
        <v>0</v>
      </c>
      <c r="N48" s="31"/>
      <c r="O48" s="31"/>
      <c r="P48" s="38">
        <f>IF((OR(L48="",L48="DNC")),"",IF(L48="SDQ",P$74,IF(L48="DNF",999,(L48+(5*M48)+(N48*10)-(O48*5)))))</f>
        <v>39.9</v>
      </c>
      <c r="Q48" s="55">
        <f>IF(P48="",Default_Rank_Score,RANK(P48,P$4:P$64,1))</f>
        <v>38</v>
      </c>
      <c r="R48" s="51">
        <v>30.14</v>
      </c>
      <c r="S48" s="5">
        <v>0</v>
      </c>
      <c r="T48" s="31"/>
      <c r="U48" s="31"/>
      <c r="V48" s="38">
        <f>IF((OR(R48="",R48="DNC")),"",IF(R48="SDQ",V$74,IF(R48="DNF",999,(R48+(5*S48)+(T48*10)-(U48*5)))))</f>
        <v>30.14</v>
      </c>
      <c r="W48" s="57">
        <f>IF(V48="",Default_Rank_Score,RANK(V48,V$4:V$64,1))</f>
        <v>42</v>
      </c>
      <c r="X48" s="51">
        <v>43.53</v>
      </c>
      <c r="Y48" s="5">
        <v>0</v>
      </c>
      <c r="Z48" s="31"/>
      <c r="AA48" s="31"/>
      <c r="AB48" s="38">
        <f>IF((OR(X48="",X48="DNC")),"",IF(X48="SDQ",AB$74,IF(X48="DNF",999,(X48+(5*Y48)+(Z48*10)-(AA48*5)))))</f>
        <v>43.53</v>
      </c>
      <c r="AC48" s="57">
        <f>IF(AB48="",Default_Rank_Score,RANK(AB48,AB$4:AB$64,1))</f>
        <v>42</v>
      </c>
      <c r="AD48" s="51">
        <v>39.770000000000003</v>
      </c>
      <c r="AE48" s="5">
        <v>0</v>
      </c>
      <c r="AF48" s="31"/>
      <c r="AG48" s="31"/>
      <c r="AH48" s="38">
        <f>IF((OR(AD48="",AD48="DNC")),"",IF(AD48="SDQ",AH$74,IF(AD48="DNF",999,(AD48+(5*AE48)+(AF48*10)-(AG48*5)))))</f>
        <v>39.770000000000003</v>
      </c>
      <c r="AI48" s="57">
        <f>IF(AH48="",Default_Rank_Score,RANK(AH48,AH$4:AH$64,1))</f>
        <v>43</v>
      </c>
      <c r="AJ48" s="51">
        <v>47.49</v>
      </c>
      <c r="AK48" s="5">
        <v>0</v>
      </c>
      <c r="AL48" s="31"/>
      <c r="AM48" s="31"/>
      <c r="AN48" s="38">
        <f>IF((OR(AJ48="",AJ48="DNC")),"",IF(AJ48="SDQ",AN$74,IF(AJ48="DNF",999,(AJ48+(5*AK48)+(AL48*10)-(AM48*5)))))</f>
        <v>47.49</v>
      </c>
      <c r="AO48" s="11">
        <f>IF(AN48="",Default_Rank_Score,RANK(AN48,AN$4:AN$64,1))</f>
        <v>38</v>
      </c>
      <c r="AP48" s="51">
        <v>40.64</v>
      </c>
      <c r="AQ48" s="5">
        <v>1</v>
      </c>
      <c r="AR48" s="31"/>
      <c r="AS48" s="31"/>
      <c r="AT48" s="38">
        <f>IF((OR(AP48="",AP48="DNC")),"",IF(AP48="SDQ",AT$74,IF(AP48="DNF",999,(AP48+(5*AQ48)+(AR48*10)-(AS48*5)))))</f>
        <v>45.64</v>
      </c>
      <c r="AU48" s="11">
        <f>IF(AT48="",Default_Rank_Score,RANK(AT48,AT$4:AT$64,1))</f>
        <v>44</v>
      </c>
      <c r="AV48" s="51">
        <v>43.64</v>
      </c>
      <c r="AW48" s="5">
        <v>4</v>
      </c>
      <c r="AX48" s="31"/>
      <c r="AY48" s="31"/>
      <c r="AZ48" s="38">
        <f>IF((OR(AV48="",AV48="DNC")),"",IF(AV48="SDQ",AZ$74,IF(AV48="DNF",999,(AV48+(5*AW48)+(AX48*10)-(AY48*5)))))</f>
        <v>63.64</v>
      </c>
      <c r="BA48" s="11">
        <f>IF(AZ48="",Default_Rank_Score,RANK(AZ48,AZ$4:AZ$64,1))</f>
        <v>49</v>
      </c>
      <c r="BB48" s="51">
        <v>33.729999999999997</v>
      </c>
      <c r="BC48" s="5">
        <v>0</v>
      </c>
      <c r="BD48" s="31"/>
      <c r="BE48" s="31"/>
      <c r="BF48" s="38">
        <f>IF((OR(BB48="",BB48="DNC")),"",IF(BB48="SDQ",BF$74,IF(BB48="DNF",999,(BB48+(5*BC48)+(BD48*10)-(BE48*5)))))</f>
        <v>33.729999999999997</v>
      </c>
      <c r="BG48" s="11">
        <f>IF(BF48="",Default_Rank_Score,RANK(BF48,BF$4:BF$64,1))</f>
        <v>39</v>
      </c>
      <c r="BH48" s="51">
        <v>41.86</v>
      </c>
      <c r="BI48" s="5">
        <v>1</v>
      </c>
      <c r="BJ48" s="31"/>
      <c r="BK48" s="31"/>
      <c r="BL48" s="38">
        <f>IF((OR(BH48="",BH48="DNC")),"",IF(BH48="SDQ",BL$74,IF(BH48="DNF",999,(BH48+(5*BI48)+(BJ48*10)-(BK48*5)))))</f>
        <v>46.86</v>
      </c>
      <c r="BM48" s="11">
        <f>IF(BL48="",Default_Rank_Score,RANK(BL48,BL$4:BL$64,1))</f>
        <v>48</v>
      </c>
      <c r="BN48" s="51">
        <v>43.67</v>
      </c>
      <c r="BO48" s="5">
        <v>0</v>
      </c>
      <c r="BP48" s="31"/>
      <c r="BQ48" s="31"/>
      <c r="BR48" s="38">
        <f>IF((OR(BN48="",BN48="DNC")),"",IF(BN48="SDQ",BR$74,IF(BN48="DNF",999,(BN48+(5*BO48)+(BP48*10)-(BQ48*5)))))</f>
        <v>43.67</v>
      </c>
      <c r="BS48" s="11">
        <f>IF(BR48="",Default_Rank_Score,RANK(BR48,BR$4:BR$64,1))</f>
        <v>38</v>
      </c>
    </row>
    <row r="49" spans="1:71" s="10" customFormat="1" x14ac:dyDescent="0.2">
      <c r="A49" s="61" t="s">
        <v>103</v>
      </c>
      <c r="B49" s="2"/>
      <c r="C49" s="1"/>
      <c r="D49" s="5">
        <v>3</v>
      </c>
      <c r="E49" s="6" t="s">
        <v>104</v>
      </c>
      <c r="F49" s="5"/>
      <c r="G49" s="66">
        <f>RANK(K49,K$4:K$64,1)</f>
        <v>45</v>
      </c>
      <c r="H49" s="66">
        <f>Q49+W49+AC49+AI49+AO49</f>
        <v>228</v>
      </c>
      <c r="I49" s="66">
        <f>IF(M49=0,1,0)+IF(S49=0,1,0)+IF(Y49=0,1,0)+IF(AE49=0,1,0)+IF(AK49=0,1,0)+IF(AQ49=0,1,0)+IF(AW49=0,1,0)+IF(BC49=0,1,0)+IF(BI49=0,1,0)+IF(BO49=0,1,0)</f>
        <v>5</v>
      </c>
      <c r="J49" s="66">
        <f>M49+S49+Y49+AE49+AK49+AQ49+AW49+BC49+BI49+BO49</f>
        <v>9</v>
      </c>
      <c r="K49" s="67">
        <f>P49+V49+AB49+AH49+AN49+AT49+AZ49+BF49+BL49+BR49</f>
        <v>472.25</v>
      </c>
      <c r="L49" s="51">
        <v>38.04</v>
      </c>
      <c r="M49" s="5">
        <v>3</v>
      </c>
      <c r="N49" s="31"/>
      <c r="O49" s="31"/>
      <c r="P49" s="38">
        <f>IF((OR(L49="",L49="DNC")),"",IF(L49="SDQ",P$74,IF(L49="DNF",999,(L49+(5*M49)+(N49*10)-(O49*5)))))</f>
        <v>53.04</v>
      </c>
      <c r="Q49" s="55">
        <f>IF(P49="",Default_Rank_Score,RANK(P49,P$4:P$64,1))</f>
        <v>47</v>
      </c>
      <c r="R49" s="51">
        <v>34.6</v>
      </c>
      <c r="S49" s="5">
        <v>0</v>
      </c>
      <c r="T49" s="31"/>
      <c r="U49" s="31"/>
      <c r="V49" s="38">
        <f>IF((OR(R49="",R49="DNC")),"",IF(R49="SDQ",V$74,IF(R49="DNF",999,(R49+(5*S49)+(T49*10)-(U49*5)))))</f>
        <v>34.6</v>
      </c>
      <c r="W49" s="57">
        <f>IF(V49="",Default_Rank_Score,RANK(V49,V$4:V$64,1))</f>
        <v>48</v>
      </c>
      <c r="X49" s="51">
        <v>44.86</v>
      </c>
      <c r="Y49" s="5">
        <v>1</v>
      </c>
      <c r="Z49" s="31"/>
      <c r="AA49" s="31"/>
      <c r="AB49" s="38">
        <f>IF((OR(X49="",X49="DNC")),"",IF(X49="SDQ",AB$74,IF(X49="DNF",999,(X49+(5*Y49)+(Z49*10)-(AA49*5)))))</f>
        <v>49.86</v>
      </c>
      <c r="AC49" s="57">
        <f>IF(AB49="",Default_Rank_Score,RANK(AB49,AB$4:AB$64,1))</f>
        <v>45</v>
      </c>
      <c r="AD49" s="51">
        <v>39.96</v>
      </c>
      <c r="AE49" s="5">
        <v>0</v>
      </c>
      <c r="AF49" s="31"/>
      <c r="AG49" s="31"/>
      <c r="AH49" s="38">
        <f>IF((OR(AD49="",AD49="DNC")),"",IF(AD49="SDQ",AH$74,IF(AD49="DNF",999,(AD49+(5*AE49)+(AF49*10)-(AG49*5)))))</f>
        <v>39.96</v>
      </c>
      <c r="AI49" s="57">
        <f>IF(AH49="",Default_Rank_Score,RANK(AH49,AH$4:AH$64,1))</f>
        <v>44</v>
      </c>
      <c r="AJ49" s="51">
        <v>56.57</v>
      </c>
      <c r="AK49" s="5">
        <v>0</v>
      </c>
      <c r="AL49" s="31"/>
      <c r="AM49" s="31"/>
      <c r="AN49" s="38">
        <f>IF((OR(AJ49="",AJ49="DNC")),"",IF(AJ49="SDQ",AN$74,IF(AJ49="DNF",999,(AJ49+(5*AK49)+(AL49*10)-(AM49*5)))))</f>
        <v>56.57</v>
      </c>
      <c r="AO49" s="11">
        <f>IF(AN49="",Default_Rank_Score,RANK(AN49,AN$4:AN$64,1))</f>
        <v>44</v>
      </c>
      <c r="AP49" s="51">
        <v>43.79</v>
      </c>
      <c r="AQ49" s="5">
        <v>3</v>
      </c>
      <c r="AR49" s="31"/>
      <c r="AS49" s="31"/>
      <c r="AT49" s="38">
        <f>IF((OR(AP49="",AP49="DNC")),"",IF(AP49="SDQ",AT$74,IF(AP49="DNF",999,(AP49+(5*AQ49)+(AR49*10)-(AS49*5)))))</f>
        <v>58.79</v>
      </c>
      <c r="AU49" s="11">
        <f>IF(AT49="",Default_Rank_Score,RANK(AT49,AT$4:AT$64,1))</f>
        <v>52</v>
      </c>
      <c r="AV49" s="51">
        <v>47.17</v>
      </c>
      <c r="AW49" s="5">
        <v>1</v>
      </c>
      <c r="AX49" s="31"/>
      <c r="AY49" s="31"/>
      <c r="AZ49" s="38">
        <f>IF((OR(AV49="",AV49="DNC")),"",IF(AV49="SDQ",AZ$74,IF(AV49="DNF",999,(AV49+(5*AW49)+(AX49*10)-(AY49*5)))))</f>
        <v>52.17</v>
      </c>
      <c r="BA49" s="11">
        <f>IF(AZ49="",Default_Rank_Score,RANK(AZ49,AZ$4:AZ$64,1))</f>
        <v>43</v>
      </c>
      <c r="BB49" s="51">
        <v>35.44</v>
      </c>
      <c r="BC49" s="5">
        <v>1</v>
      </c>
      <c r="BD49" s="31"/>
      <c r="BE49" s="31"/>
      <c r="BF49" s="38">
        <f>IF((OR(BB49="",BB49="DNC")),"",IF(BB49="SDQ",BF$74,IF(BB49="DNF",999,(BB49+(5*BC49)+(BD49*10)-(BE49*5)))))</f>
        <v>40.44</v>
      </c>
      <c r="BG49" s="11">
        <f>IF(BF49="",Default_Rank_Score,RANK(BF49,BF$4:BF$64,1))</f>
        <v>45</v>
      </c>
      <c r="BH49" s="51">
        <v>39.18</v>
      </c>
      <c r="BI49" s="5">
        <v>0</v>
      </c>
      <c r="BJ49" s="31"/>
      <c r="BK49" s="31"/>
      <c r="BL49" s="38">
        <f>IF((OR(BH49="",BH49="DNC")),"",IF(BH49="SDQ",BL$74,IF(BH49="DNF",999,(BH49+(5*BI49)+(BJ49*10)-(BK49*5)))))</f>
        <v>39.18</v>
      </c>
      <c r="BM49" s="11">
        <f>IF(BL49="",Default_Rank_Score,RANK(BL49,BL$4:BL$64,1))</f>
        <v>39</v>
      </c>
      <c r="BN49" s="51">
        <v>47.64</v>
      </c>
      <c r="BO49" s="5">
        <v>0</v>
      </c>
      <c r="BP49" s="31"/>
      <c r="BQ49" s="31"/>
      <c r="BR49" s="38">
        <f>IF((OR(BN49="",BN49="DNC")),"",IF(BN49="SDQ",BR$74,IF(BN49="DNF",999,(BN49+(5*BO49)+(BP49*10)-(BQ49*5)))))</f>
        <v>47.64</v>
      </c>
      <c r="BS49" s="11">
        <f>IF(BR49="",Default_Rank_Score,RANK(BR49,BR$4:BR$64,1))</f>
        <v>44</v>
      </c>
    </row>
    <row r="50" spans="1:71" s="10" customFormat="1" x14ac:dyDescent="0.2">
      <c r="A50" s="61" t="s">
        <v>116</v>
      </c>
      <c r="B50" s="2"/>
      <c r="C50" s="1"/>
      <c r="D50" s="5">
        <v>3</v>
      </c>
      <c r="E50" s="6" t="s">
        <v>88</v>
      </c>
      <c r="F50" s="5"/>
      <c r="G50" s="66">
        <f>RANK(K50,K$4:K$64,1)</f>
        <v>46</v>
      </c>
      <c r="H50" s="66">
        <f>Q50+W50+AC50+AI50+AO50</f>
        <v>210</v>
      </c>
      <c r="I50" s="66">
        <f>IF(M50=0,1,0)+IF(S50=0,1,0)+IF(Y50=0,1,0)+IF(AE50=0,1,0)+IF(AK50=0,1,0)+IF(AQ50=0,1,0)+IF(AW50=0,1,0)+IF(BC50=0,1,0)+IF(BI50=0,1,0)+IF(BO50=0,1,0)</f>
        <v>5</v>
      </c>
      <c r="J50" s="66">
        <f>M50+S50+Y50+AE50+AK50+AQ50+AW50+BC50+BI50+BO50</f>
        <v>18</v>
      </c>
      <c r="K50" s="67">
        <f>P50+V50+AB50+AH50+AN50+AT50+AZ50+BF50+BL50+BR50</f>
        <v>479.19000000000005</v>
      </c>
      <c r="L50" s="51">
        <v>37.07</v>
      </c>
      <c r="M50" s="5">
        <v>0</v>
      </c>
      <c r="N50" s="31"/>
      <c r="O50" s="31"/>
      <c r="P50" s="38">
        <f>IF((OR(L50="",L50="DNC")),"",IF(L50="SDQ",P$74,IF(L50="DNF",999,(L50+(5*M50)+(N50*10)-(O50*5)))))</f>
        <v>37.07</v>
      </c>
      <c r="Q50" s="55">
        <f>IF(P50="",Default_Rank_Score,RANK(P50,P$4:P$64,1))</f>
        <v>36</v>
      </c>
      <c r="R50" s="51">
        <v>28.95</v>
      </c>
      <c r="S50" s="5">
        <v>0</v>
      </c>
      <c r="T50" s="31"/>
      <c r="U50" s="31"/>
      <c r="V50" s="38">
        <f>IF((OR(R50="",R50="DNC")),"",IF(R50="SDQ",V$74,IF(R50="DNF",999,(R50+(5*S50)+(T50*10)-(U50*5)))))</f>
        <v>28.95</v>
      </c>
      <c r="W50" s="57">
        <f>IF(V50="",Default_Rank_Score,RANK(V50,V$4:V$64,1))</f>
        <v>39</v>
      </c>
      <c r="X50" s="51">
        <v>34.65</v>
      </c>
      <c r="Y50" s="5">
        <v>0</v>
      </c>
      <c r="Z50" s="31"/>
      <c r="AA50" s="31"/>
      <c r="AB50" s="38">
        <f>IF((OR(X50="",X50="DNC")),"",IF(X50="SDQ",AB$74,IF(X50="DNF",999,(X50+(5*Y50)+(Z50*10)-(AA50*5)))))</f>
        <v>34.65</v>
      </c>
      <c r="AC50" s="57">
        <f>IF(AB50="",Default_Rank_Score,RANK(AB50,AB$4:AB$64,1))</f>
        <v>30</v>
      </c>
      <c r="AD50" s="51">
        <v>36.950000000000003</v>
      </c>
      <c r="AE50" s="5">
        <v>3</v>
      </c>
      <c r="AF50" s="31">
        <v>1</v>
      </c>
      <c r="AG50" s="31"/>
      <c r="AH50" s="38">
        <f>IF((OR(AD50="",AD50="DNC")),"",IF(AD50="SDQ",AH$74,IF(AD50="DNF",999,(AD50+(5*AE50)+(AF50*10)-(AG50*5)))))</f>
        <v>61.95</v>
      </c>
      <c r="AI50" s="57">
        <f>IF(AH50="",Default_Rank_Score,RANK(AH50,AH$4:AH$64,1))</f>
        <v>51</v>
      </c>
      <c r="AJ50" s="51">
        <v>46.72</v>
      </c>
      <c r="AK50" s="5">
        <v>5</v>
      </c>
      <c r="AL50" s="31"/>
      <c r="AM50" s="31"/>
      <c r="AN50" s="38">
        <f>IF((OR(AJ50="",AJ50="DNC")),"",IF(AJ50="SDQ",AN$74,IF(AJ50="DNF",999,(AJ50+(5*AK50)+(AL50*10)-(AM50*5)))))</f>
        <v>71.72</v>
      </c>
      <c r="AO50" s="11">
        <f>IF(AN50="",Default_Rank_Score,RANK(AN50,AN$4:AN$64,1))</f>
        <v>54</v>
      </c>
      <c r="AP50" s="51">
        <v>39</v>
      </c>
      <c r="AQ50" s="5">
        <v>3</v>
      </c>
      <c r="AR50" s="31"/>
      <c r="AS50" s="31"/>
      <c r="AT50" s="38">
        <f>IF((OR(AP50="",AP50="DNC")),"",IF(AP50="SDQ",AT$74,IF(AP50="DNF",999,(AP50+(5*AQ50)+(AR50*10)-(AS50*5)))))</f>
        <v>54</v>
      </c>
      <c r="AU50" s="11">
        <f>IF(AT50="",Default_Rank_Score,RANK(AT50,AT$4:AT$64,1))</f>
        <v>50</v>
      </c>
      <c r="AV50" s="51">
        <v>41.65</v>
      </c>
      <c r="AW50" s="5">
        <v>4</v>
      </c>
      <c r="AX50" s="31"/>
      <c r="AY50" s="31"/>
      <c r="AZ50" s="38">
        <f>IF((OR(AV50="",AV50="DNC")),"",IF(AV50="SDQ",AZ$74,IF(AV50="DNF",999,(AV50+(5*AW50)+(AX50*10)-(AY50*5)))))</f>
        <v>61.65</v>
      </c>
      <c r="BA50" s="11">
        <f>IF(AZ50="",Default_Rank_Score,RANK(AZ50,AZ$4:AZ$64,1))</f>
        <v>47</v>
      </c>
      <c r="BB50" s="51">
        <v>31.73</v>
      </c>
      <c r="BC50" s="5">
        <v>3</v>
      </c>
      <c r="BD50" s="31"/>
      <c r="BE50" s="31"/>
      <c r="BF50" s="38">
        <f>IF((OR(BB50="",BB50="DNC")),"",IF(BB50="SDQ",BF$74,IF(BB50="DNF",999,(BB50+(5*BC50)+(BD50*10)-(BE50*5)))))</f>
        <v>46.730000000000004</v>
      </c>
      <c r="BG50" s="11">
        <f>IF(BF50="",Default_Rank_Score,RANK(BF50,BF$4:BF$64,1))</f>
        <v>51</v>
      </c>
      <c r="BH50" s="51">
        <v>44.09</v>
      </c>
      <c r="BI50" s="5">
        <v>0</v>
      </c>
      <c r="BJ50" s="31"/>
      <c r="BK50" s="31"/>
      <c r="BL50" s="38">
        <f>IF((OR(BH50="",BH50="DNC")),"",IF(BH50="SDQ",BL$74,IF(BH50="DNF",999,(BH50+(5*BI50)+(BJ50*10)-(BK50*5)))))</f>
        <v>44.09</v>
      </c>
      <c r="BM50" s="11">
        <f>IF(BL50="",Default_Rank_Score,RANK(BL50,BL$4:BL$64,1))</f>
        <v>43</v>
      </c>
      <c r="BN50" s="51">
        <v>38.380000000000003</v>
      </c>
      <c r="BO50" s="5">
        <v>0</v>
      </c>
      <c r="BP50" s="31"/>
      <c r="BQ50" s="31"/>
      <c r="BR50" s="38">
        <f>IF((OR(BN50="",BN50="DNC")),"",IF(BN50="SDQ",BR$74,IF(BN50="DNF",999,(BN50+(5*BO50)+(BP50*10)-(BQ50*5)))))</f>
        <v>38.380000000000003</v>
      </c>
      <c r="BS50" s="11">
        <f>IF(BR50="",Default_Rank_Score,RANK(BR50,BR$4:BR$64,1))</f>
        <v>33</v>
      </c>
    </row>
    <row r="51" spans="1:71" s="10" customFormat="1" x14ac:dyDescent="0.2">
      <c r="A51" s="61" t="s">
        <v>127</v>
      </c>
      <c r="B51" s="2"/>
      <c r="C51" s="1"/>
      <c r="D51" s="5">
        <v>1</v>
      </c>
      <c r="E51" s="6" t="s">
        <v>76</v>
      </c>
      <c r="F51" s="5"/>
      <c r="G51" s="66">
        <f>RANK(K51,K$4:K$64,1)</f>
        <v>47</v>
      </c>
      <c r="H51" s="66">
        <f>Q51+W51+AC51+AI51+AO51</f>
        <v>233</v>
      </c>
      <c r="I51" s="66">
        <f>IF(M51=0,1,0)+IF(S51=0,1,0)+IF(Y51=0,1,0)+IF(AE51=0,1,0)+IF(AK51=0,1,0)+IF(AQ51=0,1,0)+IF(AW51=0,1,0)+IF(BC51=0,1,0)+IF(BI51=0,1,0)+IF(BO51=0,1,0)</f>
        <v>4</v>
      </c>
      <c r="J51" s="66">
        <f>M51+S51+Y51+AE51+AK51+AQ51+AW51+BC51+BI51+BO51</f>
        <v>11</v>
      </c>
      <c r="K51" s="67">
        <f>P51+V51+AB51+AH51+AN51+AT51+AZ51+BF51+BL51+BR51</f>
        <v>507.62999999999994</v>
      </c>
      <c r="L51" s="51">
        <v>43.21</v>
      </c>
      <c r="M51" s="5">
        <v>4</v>
      </c>
      <c r="N51" s="31"/>
      <c r="O51" s="31"/>
      <c r="P51" s="38">
        <f>IF((OR(L51="",L51="DNC")),"",IF(L51="SDQ",P$74,IF(L51="DNF",999,(L51+(5*M51)+(N51*10)-(O51*5)))))</f>
        <v>63.21</v>
      </c>
      <c r="Q51" s="55">
        <f>IF(P51="",Default_Rank_Score,RANK(P51,P$4:P$64,1))</f>
        <v>54</v>
      </c>
      <c r="R51" s="51">
        <v>31.67</v>
      </c>
      <c r="S51" s="5">
        <v>0</v>
      </c>
      <c r="T51" s="31"/>
      <c r="U51" s="31"/>
      <c r="V51" s="38">
        <f>IF((OR(R51="",R51="DNC")),"",IF(R51="SDQ",V$74,IF(R51="DNF",999,(R51+(5*S51)+(T51*10)-(U51*5)))))</f>
        <v>31.67</v>
      </c>
      <c r="W51" s="57">
        <f>IF(V51="",Default_Rank_Score,RANK(V51,V$4:V$64,1))</f>
        <v>44</v>
      </c>
      <c r="X51" s="51">
        <v>45.88</v>
      </c>
      <c r="Y51" s="5">
        <v>1</v>
      </c>
      <c r="Z51" s="31"/>
      <c r="AA51" s="31"/>
      <c r="AB51" s="38">
        <f>IF((OR(X51="",X51="DNC")),"",IF(X51="SDQ",AB$74,IF(X51="DNF",999,(X51+(5*Y51)+(Z51*10)-(AA51*5)))))</f>
        <v>50.88</v>
      </c>
      <c r="AC51" s="57">
        <f>IF(AB51="",Default_Rank_Score,RANK(AB51,AB$4:AB$64,1))</f>
        <v>48</v>
      </c>
      <c r="AD51" s="51">
        <v>39.090000000000003</v>
      </c>
      <c r="AE51" s="5">
        <v>0</v>
      </c>
      <c r="AF51" s="31"/>
      <c r="AG51" s="31"/>
      <c r="AH51" s="38">
        <f>IF((OR(AD51="",AD51="DNC")),"",IF(AD51="SDQ",AH$74,IF(AD51="DNF",999,(AD51+(5*AE51)+(AF51*10)-(AG51*5)))))</f>
        <v>39.090000000000003</v>
      </c>
      <c r="AI51" s="57">
        <f>IF(AH51="",Default_Rank_Score,RANK(AH51,AH$4:AH$64,1))</f>
        <v>42</v>
      </c>
      <c r="AJ51" s="51">
        <v>52.95</v>
      </c>
      <c r="AK51" s="5">
        <v>1</v>
      </c>
      <c r="AL51" s="31"/>
      <c r="AM51" s="31"/>
      <c r="AN51" s="38">
        <f>IF((OR(AJ51="",AJ51="DNC")),"",IF(AJ51="SDQ",AN$74,IF(AJ51="DNF",999,(AJ51+(5*AK51)+(AL51*10)-(AM51*5)))))</f>
        <v>57.95</v>
      </c>
      <c r="AO51" s="11">
        <f>IF(AN51="",Default_Rank_Score,RANK(AN51,AN$4:AN$64,1))</f>
        <v>45</v>
      </c>
      <c r="AP51" s="51">
        <v>40.9</v>
      </c>
      <c r="AQ51" s="5">
        <v>0</v>
      </c>
      <c r="AR51" s="31"/>
      <c r="AS51" s="31"/>
      <c r="AT51" s="38">
        <f>IF((OR(AP51="",AP51="DNC")),"",IF(AP51="SDQ",AT$74,IF(AP51="DNF",999,(AP51+(5*AQ51)+(AR51*10)-(AS51*5)))))</f>
        <v>40.9</v>
      </c>
      <c r="AU51" s="11">
        <f>IF(AT51="",Default_Rank_Score,RANK(AT51,AT$4:AT$64,1))</f>
        <v>41</v>
      </c>
      <c r="AV51" s="51">
        <v>41.94</v>
      </c>
      <c r="AW51" s="5">
        <v>2</v>
      </c>
      <c r="AX51" s="31"/>
      <c r="AY51" s="31"/>
      <c r="AZ51" s="38">
        <f>IF((OR(AV51="",AV51="DNC")),"",IF(AV51="SDQ",AZ$74,IF(AV51="DNF",999,(AV51+(5*AW51)+(AX51*10)-(AY51*5)))))</f>
        <v>51.94</v>
      </c>
      <c r="BA51" s="11">
        <f>IF(AZ51="",Default_Rank_Score,RANK(AZ51,AZ$4:AZ$64,1))</f>
        <v>42</v>
      </c>
      <c r="BB51" s="51">
        <v>51.29</v>
      </c>
      <c r="BC51" s="5">
        <v>2</v>
      </c>
      <c r="BD51" s="31">
        <v>1</v>
      </c>
      <c r="BE51" s="31"/>
      <c r="BF51" s="38">
        <f>IF((OR(BB51="",BB51="DNC")),"",IF(BB51="SDQ",BF$74,IF(BB51="DNF",999,(BB51+(5*BC51)+(BD51*10)-(BE51*5)))))</f>
        <v>71.289999999999992</v>
      </c>
      <c r="BG51" s="11">
        <f>IF(BF51="",Default_Rank_Score,RANK(BF51,BF$4:BF$64,1))</f>
        <v>59</v>
      </c>
      <c r="BH51" s="51">
        <v>42.75</v>
      </c>
      <c r="BI51" s="5">
        <v>1</v>
      </c>
      <c r="BJ51" s="31"/>
      <c r="BK51" s="31"/>
      <c r="BL51" s="38">
        <f>IF((OR(BH51="",BH51="DNC")),"",IF(BH51="SDQ",BL$74,IF(BH51="DNF",999,(BH51+(5*BI51)+(BJ51*10)-(BK51*5)))))</f>
        <v>47.75</v>
      </c>
      <c r="BM51" s="11">
        <f>IF(BL51="",Default_Rank_Score,RANK(BL51,BL$4:BL$64,1))</f>
        <v>49</v>
      </c>
      <c r="BN51" s="51">
        <v>52.95</v>
      </c>
      <c r="BO51" s="5">
        <v>0</v>
      </c>
      <c r="BP51" s="31"/>
      <c r="BQ51" s="31"/>
      <c r="BR51" s="38">
        <f>IF((OR(BN51="",BN51="DNC")),"",IF(BN51="SDQ",BR$74,IF(BN51="DNF",999,(BN51+(5*BO51)+(BP51*10)-(BQ51*5)))))</f>
        <v>52.95</v>
      </c>
      <c r="BS51" s="11">
        <f>IF(BR51="",Default_Rank_Score,RANK(BR51,BR$4:BR$64,1))</f>
        <v>50</v>
      </c>
    </row>
    <row r="52" spans="1:71" s="10" customFormat="1" x14ac:dyDescent="0.2">
      <c r="A52" s="61" t="s">
        <v>61</v>
      </c>
      <c r="B52" s="2"/>
      <c r="C52" s="1"/>
      <c r="D52" s="5">
        <v>3</v>
      </c>
      <c r="E52" s="6" t="s">
        <v>94</v>
      </c>
      <c r="F52" s="5"/>
      <c r="G52" s="66">
        <f>RANK(K52,K$4:K$64,1)</f>
        <v>48</v>
      </c>
      <c r="H52" s="66">
        <f>Q52+W52+AC52+AI52+AO52</f>
        <v>238</v>
      </c>
      <c r="I52" s="66">
        <f>IF(M52=0,1,0)+IF(S52=0,1,0)+IF(Y52=0,1,0)+IF(AE52=0,1,0)+IF(AK52=0,1,0)+IF(AQ52=0,1,0)+IF(AW52=0,1,0)+IF(BC52=0,1,0)+IF(BI52=0,1,0)+IF(BO52=0,1,0)</f>
        <v>6</v>
      </c>
      <c r="J52" s="66">
        <f>M52+S52+Y52+AE52+AK52+AQ52+AW52+BC52+BI52+BO52</f>
        <v>5</v>
      </c>
      <c r="K52" s="67">
        <f>P52+V52+AB52+AH52+AN52+AT52+AZ52+BF52+BL52+BR52</f>
        <v>511.01</v>
      </c>
      <c r="L52" s="51">
        <v>43.07</v>
      </c>
      <c r="M52" s="5">
        <v>1</v>
      </c>
      <c r="N52" s="31"/>
      <c r="O52" s="31"/>
      <c r="P52" s="38">
        <f>IF((OR(L52="",L52="DNC")),"",IF(L52="SDQ",P$74,IF(L52="DNF",999,(L52+(5*M52)+(N52*10)-(O52*5)))))</f>
        <v>48.07</v>
      </c>
      <c r="Q52" s="55">
        <f>IF(P52="",Default_Rank_Score,RANK(P52,P$4:P$64,1))</f>
        <v>46</v>
      </c>
      <c r="R52" s="51">
        <v>42.26</v>
      </c>
      <c r="S52" s="5">
        <v>0</v>
      </c>
      <c r="T52" s="31"/>
      <c r="U52" s="31"/>
      <c r="V52" s="38">
        <f>IF((OR(R52="",R52="DNC")),"",IF(R52="SDQ",V$74,IF(R52="DNF",999,(R52+(5*S52)+(T52*10)-(U52*5)))))</f>
        <v>42.26</v>
      </c>
      <c r="W52" s="57">
        <f>IF(V52="",Default_Rank_Score,RANK(V52,V$4:V$64,1))</f>
        <v>55</v>
      </c>
      <c r="X52" s="51">
        <v>52.09</v>
      </c>
      <c r="Y52" s="5">
        <v>0</v>
      </c>
      <c r="Z52" s="31"/>
      <c r="AA52" s="31"/>
      <c r="AB52" s="38">
        <f>IF((OR(X52="",X52="DNC")),"",IF(X52="SDQ",AB$74,IF(X52="DNF",999,(X52+(5*Y52)+(Z52*10)-(AA52*5)))))</f>
        <v>52.09</v>
      </c>
      <c r="AC52" s="57">
        <f>IF(AB52="",Default_Rank_Score,RANK(AB52,AB$4:AB$64,1))</f>
        <v>49</v>
      </c>
      <c r="AD52" s="51">
        <v>40.32</v>
      </c>
      <c r="AE52" s="5">
        <v>0</v>
      </c>
      <c r="AF52" s="31"/>
      <c r="AG52" s="31"/>
      <c r="AH52" s="38">
        <f>IF((OR(AD52="",AD52="DNC")),"",IF(AD52="SDQ",AH$74,IF(AD52="DNF",999,(AD52+(5*AE52)+(AF52*10)-(AG52*5)))))</f>
        <v>40.32</v>
      </c>
      <c r="AI52" s="57">
        <f>IF(AH52="",Default_Rank_Score,RANK(AH52,AH$4:AH$64,1))</f>
        <v>45</v>
      </c>
      <c r="AJ52" s="51">
        <v>55.03</v>
      </c>
      <c r="AK52" s="5">
        <v>0</v>
      </c>
      <c r="AL52" s="31"/>
      <c r="AM52" s="31"/>
      <c r="AN52" s="38">
        <f>IF((OR(AJ52="",AJ52="DNC")),"",IF(AJ52="SDQ",AN$74,IF(AJ52="DNF",999,(AJ52+(5*AK52)+(AL52*10)-(AM52*5)))))</f>
        <v>55.03</v>
      </c>
      <c r="AO52" s="11">
        <f>IF(AN52="",Default_Rank_Score,RANK(AN52,AN$4:AN$64,1))</f>
        <v>43</v>
      </c>
      <c r="AP52" s="51">
        <v>43.85</v>
      </c>
      <c r="AQ52" s="5">
        <v>0</v>
      </c>
      <c r="AR52" s="31"/>
      <c r="AS52" s="31"/>
      <c r="AT52" s="38">
        <f>IF((OR(AP52="",AP52="DNC")),"",IF(AP52="SDQ",AT$74,IF(AP52="DNF",999,(AP52+(5*AQ52)+(AR52*10)-(AS52*5)))))</f>
        <v>43.85</v>
      </c>
      <c r="AU52" s="11">
        <f>IF(AT52="",Default_Rank_Score,RANK(AT52,AT$4:AT$64,1))</f>
        <v>42</v>
      </c>
      <c r="AV52" s="51">
        <v>62.68</v>
      </c>
      <c r="AW52" s="5">
        <v>2</v>
      </c>
      <c r="AX52" s="31"/>
      <c r="AY52" s="31"/>
      <c r="AZ52" s="38">
        <f>IF((OR(AV52="",AV52="DNC")),"",IF(AV52="SDQ",AZ$74,IF(AV52="DNF",999,(AV52+(5*AW52)+(AX52*10)-(AY52*5)))))</f>
        <v>72.680000000000007</v>
      </c>
      <c r="BA52" s="11">
        <f>IF(AZ52="",Default_Rank_Score,RANK(AZ52,AZ$4:AZ$64,1))</f>
        <v>53</v>
      </c>
      <c r="BB52" s="51">
        <v>37.06</v>
      </c>
      <c r="BC52" s="5">
        <v>0</v>
      </c>
      <c r="BD52" s="31"/>
      <c r="BE52" s="31"/>
      <c r="BF52" s="38">
        <f>IF((OR(BB52="",BB52="DNC")),"",IF(BB52="SDQ",BF$74,IF(BB52="DNF",999,(BB52+(5*BC52)+(BD52*10)-(BE52*5)))))</f>
        <v>37.06</v>
      </c>
      <c r="BG52" s="11">
        <f>IF(BF52="",Default_Rank_Score,RANK(BF52,BF$4:BF$64,1))</f>
        <v>43</v>
      </c>
      <c r="BH52" s="51">
        <v>45.33</v>
      </c>
      <c r="BI52" s="5">
        <v>1</v>
      </c>
      <c r="BJ52" s="31"/>
      <c r="BK52" s="31"/>
      <c r="BL52" s="38">
        <f>IF((OR(BH52="",BH52="DNC")),"",IF(BH52="SDQ",BL$74,IF(BH52="DNF",999,(BH52+(5*BI52)+(BJ52*10)-(BK52*5)))))</f>
        <v>50.33</v>
      </c>
      <c r="BM52" s="11">
        <f>IF(BL52="",Default_Rank_Score,RANK(BL52,BL$4:BL$64,1))</f>
        <v>50</v>
      </c>
      <c r="BN52" s="51">
        <v>64.319999999999993</v>
      </c>
      <c r="BO52" s="5">
        <v>1</v>
      </c>
      <c r="BP52" s="31"/>
      <c r="BQ52" s="31"/>
      <c r="BR52" s="38">
        <f>IF((OR(BN52="",BN52="DNC")),"",IF(BN52="SDQ",BR$74,IF(BN52="DNF",999,(BN52+(5*BO52)+(BP52*10)-(BQ52*5)))))</f>
        <v>69.319999999999993</v>
      </c>
      <c r="BS52" s="11">
        <f>IF(BR52="",Default_Rank_Score,RANK(BR52,BR$4:BR$64,1))</f>
        <v>57</v>
      </c>
    </row>
    <row r="53" spans="1:71" s="10" customFormat="1" x14ac:dyDescent="0.2">
      <c r="A53" s="61" t="s">
        <v>105</v>
      </c>
      <c r="B53" s="2"/>
      <c r="C53" s="1"/>
      <c r="D53" s="5">
        <v>2</v>
      </c>
      <c r="E53" s="6" t="s">
        <v>106</v>
      </c>
      <c r="F53" s="5"/>
      <c r="G53" s="66">
        <f>RANK(K53,K$4:K$64,1)</f>
        <v>49</v>
      </c>
      <c r="H53" s="66">
        <f>Q53+W53+AC53+AI53+AO53</f>
        <v>240</v>
      </c>
      <c r="I53" s="66">
        <f>IF(M53=0,1,0)+IF(S53=0,1,0)+IF(Y53=0,1,0)+IF(AE53=0,1,0)+IF(AK53=0,1,0)+IF(AQ53=0,1,0)+IF(AW53=0,1,0)+IF(BC53=0,1,0)+IF(BI53=0,1,0)+IF(BO53=0,1,0)</f>
        <v>3</v>
      </c>
      <c r="J53" s="66">
        <f>M53+S53+Y53+AE53+AK53+AQ53+AW53+BC53+BI53+BO53</f>
        <v>18</v>
      </c>
      <c r="K53" s="67">
        <f>P53+V53+AB53+AH53+AN53+AT53+AZ53+BF53+BL53+BR53</f>
        <v>548.67000000000007</v>
      </c>
      <c r="L53" s="51">
        <v>43.42</v>
      </c>
      <c r="M53" s="5">
        <v>3</v>
      </c>
      <c r="N53" s="31"/>
      <c r="O53" s="31"/>
      <c r="P53" s="38">
        <f>IF((OR(L53="",L53="DNC")),"",IF(L53="SDQ",P$74,IF(L53="DNF",999,(L53+(5*M53)+(N53*10)-(O53*5)))))</f>
        <v>58.42</v>
      </c>
      <c r="Q53" s="55">
        <f>IF(P53="",Default_Rank_Score,RANK(P53,P$4:P$64,1))</f>
        <v>51</v>
      </c>
      <c r="R53" s="51">
        <v>32.03</v>
      </c>
      <c r="S53" s="5">
        <v>0</v>
      </c>
      <c r="T53" s="31"/>
      <c r="U53" s="31"/>
      <c r="V53" s="38">
        <f>IF((OR(R53="",R53="DNC")),"",IF(R53="SDQ",V$74,IF(R53="DNF",999,(R53+(5*S53)+(T53*10)-(U53*5)))))</f>
        <v>32.03</v>
      </c>
      <c r="W53" s="57">
        <f>IF(V53="",Default_Rank_Score,RANK(V53,V$4:V$64,1))</f>
        <v>46</v>
      </c>
      <c r="X53" s="51">
        <v>44.31</v>
      </c>
      <c r="Y53" s="5">
        <v>1</v>
      </c>
      <c r="Z53" s="31"/>
      <c r="AA53" s="31"/>
      <c r="AB53" s="38">
        <f>IF((OR(X53="",X53="DNC")),"",IF(X53="SDQ",AB$74,IF(X53="DNF",999,(X53+(5*Y53)+(Z53*10)-(AA53*5)))))</f>
        <v>49.31</v>
      </c>
      <c r="AC53" s="57">
        <f>IF(AB53="",Default_Rank_Score,RANK(AB53,AB$4:AB$64,1))</f>
        <v>44</v>
      </c>
      <c r="AD53" s="51">
        <v>41.86</v>
      </c>
      <c r="AE53" s="5">
        <v>4</v>
      </c>
      <c r="AF53" s="31"/>
      <c r="AG53" s="31"/>
      <c r="AH53" s="38">
        <f>IF((OR(AD53="",AD53="DNC")),"",IF(AD53="SDQ",AH$74,IF(AD53="DNF",999,(AD53+(5*AE53)+(AF53*10)-(AG53*5)))))</f>
        <v>61.86</v>
      </c>
      <c r="AI53" s="57">
        <f>IF(AH53="",Default_Rank_Score,RANK(AH53,AH$4:AH$64,1))</f>
        <v>50</v>
      </c>
      <c r="AJ53" s="51">
        <v>50.94</v>
      </c>
      <c r="AK53" s="5">
        <v>2</v>
      </c>
      <c r="AL53" s="31"/>
      <c r="AM53" s="31"/>
      <c r="AN53" s="38">
        <f>IF((OR(AJ53="",AJ53="DNC")),"",IF(AJ53="SDQ",AN$74,IF(AJ53="DNF",999,(AJ53+(5*AK53)+(AL53*10)-(AM53*5)))))</f>
        <v>60.94</v>
      </c>
      <c r="AO53" s="11">
        <f>IF(AN53="",Default_Rank_Score,RANK(AN53,AN$4:AN$64,1))</f>
        <v>49</v>
      </c>
      <c r="AP53" s="51">
        <v>43.73</v>
      </c>
      <c r="AQ53" s="5">
        <v>2</v>
      </c>
      <c r="AR53" s="31"/>
      <c r="AS53" s="31"/>
      <c r="AT53" s="38">
        <f>IF((OR(AP53="",AP53="DNC")),"",IF(AP53="SDQ",AT$74,IF(AP53="DNF",999,(AP53+(5*AQ53)+(AR53*10)-(AS53*5)))))</f>
        <v>53.73</v>
      </c>
      <c r="AU53" s="11">
        <f>IF(AT53="",Default_Rank_Score,RANK(AT53,AT$4:AT$64,1))</f>
        <v>49</v>
      </c>
      <c r="AV53" s="51">
        <v>51.21</v>
      </c>
      <c r="AW53" s="5">
        <v>5</v>
      </c>
      <c r="AX53" s="31"/>
      <c r="AY53" s="31"/>
      <c r="AZ53" s="38">
        <f>IF((OR(AV53="",AV53="DNC")),"",IF(AV53="SDQ",AZ$74,IF(AV53="DNF",999,(AV53+(5*AW53)+(AX53*10)-(AY53*5)))))</f>
        <v>76.210000000000008</v>
      </c>
      <c r="BA53" s="11">
        <f>IF(AZ53="",Default_Rank_Score,RANK(AZ53,AZ$4:AZ$64,1))</f>
        <v>54</v>
      </c>
      <c r="BB53" s="51">
        <v>43.12</v>
      </c>
      <c r="BC53" s="5">
        <v>1</v>
      </c>
      <c r="BD53" s="31"/>
      <c r="BE53" s="31"/>
      <c r="BF53" s="38">
        <f>IF((OR(BB53="",BB53="DNC")),"",IF(BB53="SDQ",BF$74,IF(BB53="DNF",999,(BB53+(5*BC53)+(BD53*10)-(BE53*5)))))</f>
        <v>48.12</v>
      </c>
      <c r="BG53" s="11">
        <f>IF(BF53="",Default_Rank_Score,RANK(BF53,BF$4:BF$64,1))</f>
        <v>52</v>
      </c>
      <c r="BH53" s="51">
        <v>45.72</v>
      </c>
      <c r="BI53" s="5">
        <v>0</v>
      </c>
      <c r="BJ53" s="31"/>
      <c r="BK53" s="31"/>
      <c r="BL53" s="38">
        <f>IF((OR(BH53="",BH53="DNC")),"",IF(BH53="SDQ",BL$74,IF(BH53="DNF",999,(BH53+(5*BI53)+(BJ53*10)-(BK53*5)))))</f>
        <v>45.72</v>
      </c>
      <c r="BM53" s="11">
        <f>IF(BL53="",Default_Rank_Score,RANK(BL53,BL$4:BL$64,1))</f>
        <v>46</v>
      </c>
      <c r="BN53" s="51">
        <v>62.33</v>
      </c>
      <c r="BO53" s="5">
        <v>0</v>
      </c>
      <c r="BP53" s="31"/>
      <c r="BQ53" s="31"/>
      <c r="BR53" s="38">
        <f>IF((OR(BN53="",BN53="DNC")),"",IF(BN53="SDQ",BR$74,IF(BN53="DNF",999,(BN53+(5*BO53)+(BP53*10)-(BQ53*5)))))</f>
        <v>62.33</v>
      </c>
      <c r="BS53" s="11">
        <f>IF(BR53="",Default_Rank_Score,RANK(BR53,BR$4:BR$64,1))</f>
        <v>52</v>
      </c>
    </row>
    <row r="54" spans="1:71" s="10" customFormat="1" x14ac:dyDescent="0.2">
      <c r="A54" s="61" t="s">
        <v>120</v>
      </c>
      <c r="B54" s="2"/>
      <c r="C54" s="1"/>
      <c r="D54" s="5">
        <v>4</v>
      </c>
      <c r="E54" s="6" t="s">
        <v>123</v>
      </c>
      <c r="F54" s="5"/>
      <c r="G54" s="66">
        <f>RANK(K54,K$4:K$64,1)</f>
        <v>50</v>
      </c>
      <c r="H54" s="66">
        <f>Q54+W54+AC54+AI54+AO54</f>
        <v>217</v>
      </c>
      <c r="I54" s="66">
        <f>IF(M54=0,1,0)+IF(S54=0,1,0)+IF(Y54=0,1,0)+IF(AE54=0,1,0)+IF(AK54=0,1,0)+IF(AQ54=0,1,0)+IF(AW54=0,1,0)+IF(BC54=0,1,0)+IF(BI54=0,1,0)+IF(BO54=0,1,0)</f>
        <v>4</v>
      </c>
      <c r="J54" s="66">
        <f>M54+S54+Y54+AE54+AK54+AQ54+AW54+BC54+BI54+BO54</f>
        <v>16</v>
      </c>
      <c r="K54" s="67">
        <f>P54+V54+AB54+AH54+AN54+AT54+AZ54+BF54+BL54+BR54</f>
        <v>553.95000000000005</v>
      </c>
      <c r="L54" s="51">
        <v>40.39</v>
      </c>
      <c r="M54" s="5">
        <v>1</v>
      </c>
      <c r="N54" s="31"/>
      <c r="O54" s="31"/>
      <c r="P54" s="38">
        <f>IF((OR(L54="",L54="DNC")),"",IF(L54="SDQ",P$74,IF(L54="DNF",999,(L54+(5*M54)+(N54*10)-(O54*5)))))</f>
        <v>45.39</v>
      </c>
      <c r="Q54" s="55">
        <f>IF(P54="",Default_Rank_Score,RANK(P54,P$4:P$64,1))</f>
        <v>43</v>
      </c>
      <c r="R54" s="51">
        <v>28.01</v>
      </c>
      <c r="S54" s="5">
        <v>0</v>
      </c>
      <c r="T54" s="31"/>
      <c r="U54" s="31"/>
      <c r="V54" s="38">
        <f>IF((OR(R54="",R54="DNC")),"",IF(R54="SDQ",V$74,IF(R54="DNF",999,(R54+(5*S54)+(T54*10)-(U54*5)))))</f>
        <v>28.01</v>
      </c>
      <c r="W54" s="57">
        <f>IF(V54="",Default_Rank_Score,RANK(V54,V$4:V$64,1))</f>
        <v>37</v>
      </c>
      <c r="X54" s="51">
        <v>39.69</v>
      </c>
      <c r="Y54" s="5">
        <v>0</v>
      </c>
      <c r="Z54" s="31"/>
      <c r="AA54" s="31"/>
      <c r="AB54" s="38">
        <f>IF((OR(X54="",X54="DNC")),"",IF(X54="SDQ",AB$74,IF(X54="DNF",999,(X54+(5*Y54)+(Z54*10)-(AA54*5)))))</f>
        <v>39.69</v>
      </c>
      <c r="AC54" s="57">
        <f>IF(AB54="",Default_Rank_Score,RANK(AB54,AB$4:AB$64,1))</f>
        <v>35</v>
      </c>
      <c r="AD54" s="51">
        <v>36.9</v>
      </c>
      <c r="AE54" s="5">
        <v>2</v>
      </c>
      <c r="AF54" s="31">
        <v>1</v>
      </c>
      <c r="AG54" s="31"/>
      <c r="AH54" s="38">
        <f>IF((OR(AD54="",AD54="DNC")),"",IF(AD54="SDQ",AH$74,IF(AD54="DNF",999,(AD54+(5*AE54)+(AF54*10)-(AG54*5)))))</f>
        <v>56.9</v>
      </c>
      <c r="AI54" s="57">
        <f>IF(AH54="",Default_Rank_Score,RANK(AH54,AH$4:AH$64,1))</f>
        <v>49</v>
      </c>
      <c r="AJ54" s="51">
        <v>57.49</v>
      </c>
      <c r="AK54" s="5">
        <v>2</v>
      </c>
      <c r="AL54" s="31"/>
      <c r="AM54" s="31"/>
      <c r="AN54" s="38">
        <f>IF((OR(AJ54="",AJ54="DNC")),"",IF(AJ54="SDQ",AN$74,IF(AJ54="DNF",999,(AJ54+(5*AK54)+(AL54*10)-(AM54*5)))))</f>
        <v>67.490000000000009</v>
      </c>
      <c r="AO54" s="11">
        <f>IF(AN54="",Default_Rank_Score,RANK(AN54,AN$4:AN$64,1))</f>
        <v>53</v>
      </c>
      <c r="AP54" s="51">
        <v>54.75</v>
      </c>
      <c r="AQ54" s="5">
        <v>3</v>
      </c>
      <c r="AR54" s="31"/>
      <c r="AS54" s="31"/>
      <c r="AT54" s="38">
        <f>IF((OR(AP54="",AP54="DNC")),"",IF(AP54="SDQ",AT$74,IF(AP54="DNF",999,(AP54+(5*AQ54)+(AR54*10)-(AS54*5)))))</f>
        <v>69.75</v>
      </c>
      <c r="AU54" s="11">
        <f>IF(AT54="",Default_Rank_Score,RANK(AT54,AT$4:AT$64,1))</f>
        <v>56</v>
      </c>
      <c r="AV54" s="51">
        <v>46.11</v>
      </c>
      <c r="AW54" s="5">
        <v>5</v>
      </c>
      <c r="AX54" s="31"/>
      <c r="AY54" s="31"/>
      <c r="AZ54" s="38">
        <f>IF((OR(AV54="",AV54="DNC")),"",IF(AV54="SDQ",AZ$74,IF(AV54="DNF",999,(AV54+(5*AW54)+(AX54*10)-(AY54*5)))))</f>
        <v>71.11</v>
      </c>
      <c r="BA54" s="11">
        <f>IF(AZ54="",Default_Rank_Score,RANK(AZ54,AZ$4:AZ$64,1))</f>
        <v>52</v>
      </c>
      <c r="BB54" s="51">
        <v>57.46</v>
      </c>
      <c r="BC54" s="5">
        <v>0</v>
      </c>
      <c r="BD54" s="31"/>
      <c r="BE54" s="31"/>
      <c r="BF54" s="38">
        <f>IF((OR(BB54="",BB54="DNC")),"",IF(BB54="SDQ",BF$74,IF(BB54="DNF",999,(BB54+(5*BC54)+(BD54*10)-(BE54*5)))))</f>
        <v>57.46</v>
      </c>
      <c r="BG54" s="11">
        <f>IF(BF54="",Default_Rank_Score,RANK(BF54,BF$4:BF$64,1))</f>
        <v>55</v>
      </c>
      <c r="BH54" s="51">
        <v>50.83</v>
      </c>
      <c r="BI54" s="5">
        <v>3</v>
      </c>
      <c r="BJ54" s="31"/>
      <c r="BK54" s="31"/>
      <c r="BL54" s="38">
        <f>IF((OR(BH54="",BH54="DNC")),"",IF(BH54="SDQ",BL$74,IF(BH54="DNF",999,(BH54+(5*BI54)+(BJ54*10)-(BK54*5)))))</f>
        <v>65.83</v>
      </c>
      <c r="BM54" s="11">
        <f>IF(BL54="",Default_Rank_Score,RANK(BL54,BL$4:BL$64,1))</f>
        <v>53</v>
      </c>
      <c r="BN54" s="51">
        <v>52.32</v>
      </c>
      <c r="BO54" s="5">
        <v>0</v>
      </c>
      <c r="BP54" s="31"/>
      <c r="BQ54" s="31"/>
      <c r="BR54" s="38">
        <f>IF((OR(BN54="",BN54="DNC")),"",IF(BN54="SDQ",BR$74,IF(BN54="DNF",999,(BN54+(5*BO54)+(BP54*10)-(BQ54*5)))))</f>
        <v>52.32</v>
      </c>
      <c r="BS54" s="11">
        <f>IF(BR54="",Default_Rank_Score,RANK(BR54,BR$4:BR$64,1))</f>
        <v>49</v>
      </c>
    </row>
    <row r="55" spans="1:71" s="10" customFormat="1" x14ac:dyDescent="0.2">
      <c r="A55" s="61" t="s">
        <v>115</v>
      </c>
      <c r="B55" s="69"/>
      <c r="C55" s="1"/>
      <c r="D55" s="5">
        <v>3</v>
      </c>
      <c r="E55" s="6" t="s">
        <v>76</v>
      </c>
      <c r="F55" s="5"/>
      <c r="G55" s="66">
        <f>RANK(K55,K$4:K$64,1)</f>
        <v>51</v>
      </c>
      <c r="H55" s="66">
        <f>Q55+W55+AC55+AI55+AO55</f>
        <v>258</v>
      </c>
      <c r="I55" s="66">
        <f>IF(M55=0,1,0)+IF(S55=0,1,0)+IF(Y55=0,1,0)+IF(AE55=0,1,0)+IF(AK55=0,1,0)+IF(AQ55=0,1,0)+IF(AW55=0,1,0)+IF(BC55=0,1,0)+IF(BI55=0,1,0)+IF(BO55=0,1,0)</f>
        <v>1</v>
      </c>
      <c r="J55" s="66">
        <f>M55+S55+Y55+AE55+AK55+AQ55+AW55+BC55+BI55+BO55</f>
        <v>30</v>
      </c>
      <c r="K55" s="67">
        <f>P55+V55+AB55+AH55+AN55+AT55+AZ55+BF55+BL55+BR55</f>
        <v>577.9</v>
      </c>
      <c r="L55" s="51">
        <v>46.75</v>
      </c>
      <c r="M55" s="5">
        <v>5</v>
      </c>
      <c r="N55" s="31"/>
      <c r="O55" s="31"/>
      <c r="P55" s="38">
        <f>IF((OR(L55="",L55="DNC")),"",IF(L55="SDQ",P$74,IF(L55="DNF",999,(L55+(5*M55)+(N55*10)-(O55*5)))))</f>
        <v>71.75</v>
      </c>
      <c r="Q55" s="55">
        <f>IF(P55="",Default_Rank_Score,RANK(P55,P$4:P$64,1))</f>
        <v>55</v>
      </c>
      <c r="R55" s="51">
        <v>32.01</v>
      </c>
      <c r="S55" s="5">
        <v>0</v>
      </c>
      <c r="T55" s="31"/>
      <c r="U55" s="31"/>
      <c r="V55" s="38">
        <f>IF((OR(R55="",R55="DNC")),"",IF(R55="SDQ",V$74,IF(R55="DNF",999,(R55+(5*S55)+(T55*10)-(U55*5)))))</f>
        <v>32.01</v>
      </c>
      <c r="W55" s="57">
        <f>IF(V55="",Default_Rank_Score,RANK(V55,V$4:V$64,1))</f>
        <v>45</v>
      </c>
      <c r="X55" s="51">
        <v>46.44</v>
      </c>
      <c r="Y55" s="5">
        <v>5</v>
      </c>
      <c r="Z55" s="31"/>
      <c r="AA55" s="31"/>
      <c r="AB55" s="38">
        <f>IF((OR(X55="",X55="DNC")),"",IF(X55="SDQ",AB$74,IF(X55="DNF",999,(X55+(5*Y55)+(Z55*10)-(AA55*5)))))</f>
        <v>71.44</v>
      </c>
      <c r="AC55" s="57">
        <f>IF(AB55="",Default_Rank_Score,RANK(AB55,AB$4:AB$64,1))</f>
        <v>55</v>
      </c>
      <c r="AD55" s="51">
        <v>46.57</v>
      </c>
      <c r="AE55" s="5">
        <v>4</v>
      </c>
      <c r="AF55" s="31"/>
      <c r="AG55" s="31"/>
      <c r="AH55" s="38">
        <f>IF((OR(AD55="",AD55="DNC")),"",IF(AD55="SDQ",AH$74,IF(AD55="DNF",999,(AD55+(5*AE55)+(AF55*10)-(AG55*5)))))</f>
        <v>66.569999999999993</v>
      </c>
      <c r="AI55" s="57">
        <f>IF(AH55="",Default_Rank_Score,RANK(AH55,AH$4:AH$64,1))</f>
        <v>56</v>
      </c>
      <c r="AJ55" s="51">
        <v>49.01</v>
      </c>
      <c r="AK55" s="5">
        <v>2</v>
      </c>
      <c r="AL55" s="31"/>
      <c r="AM55" s="31"/>
      <c r="AN55" s="38">
        <f>IF((OR(AJ55="",AJ55="DNC")),"",IF(AJ55="SDQ",AN$74,IF(AJ55="DNF",999,(AJ55+(5*AK55)+(AL55*10)-(AM55*5)))))</f>
        <v>59.01</v>
      </c>
      <c r="AO55" s="11">
        <f>IF(AN55="",Default_Rank_Score,RANK(AN55,AN$4:AN$64,1))</f>
        <v>47</v>
      </c>
      <c r="AP55" s="51">
        <v>39.200000000000003</v>
      </c>
      <c r="AQ55" s="5">
        <v>2</v>
      </c>
      <c r="AR55" s="31"/>
      <c r="AS55" s="31"/>
      <c r="AT55" s="38">
        <f>IF((OR(AP55="",AP55="DNC")),"",IF(AP55="SDQ",AT$74,IF(AP55="DNF",999,(AP55+(5*AQ55)+(AR55*10)-(AS55*5)))))</f>
        <v>49.2</v>
      </c>
      <c r="AU55" s="11">
        <f>IF(AT55="",Default_Rank_Score,RANK(AT55,AT$4:AT$64,1))</f>
        <v>48</v>
      </c>
      <c r="AV55" s="51">
        <v>46.45</v>
      </c>
      <c r="AW55" s="5">
        <v>6</v>
      </c>
      <c r="AX55" s="31"/>
      <c r="AY55" s="31"/>
      <c r="AZ55" s="38">
        <f>IF((OR(AV55="",AV55="DNC")),"",IF(AV55="SDQ",AZ$74,IF(AV55="DNF",999,(AV55+(5*AW55)+(AX55*10)-(AY55*5)))))</f>
        <v>76.45</v>
      </c>
      <c r="BA55" s="11">
        <f>IF(AZ55="",Default_Rank_Score,RANK(AZ55,AZ$4:AZ$64,1))</f>
        <v>55</v>
      </c>
      <c r="BB55" s="51">
        <v>33.21</v>
      </c>
      <c r="BC55" s="5">
        <v>3</v>
      </c>
      <c r="BD55" s="31"/>
      <c r="BE55" s="31"/>
      <c r="BF55" s="38">
        <f>IF((OR(BB55="",BB55="DNC")),"",IF(BB55="SDQ",BF$74,IF(BB55="DNF",999,(BB55+(5*BC55)+(BD55*10)-(BE55*5)))))</f>
        <v>48.21</v>
      </c>
      <c r="BG55" s="11">
        <f>IF(BF55="",Default_Rank_Score,RANK(BF55,BF$4:BF$64,1))</f>
        <v>53</v>
      </c>
      <c r="BH55" s="51">
        <v>43.65</v>
      </c>
      <c r="BI55" s="5">
        <v>2</v>
      </c>
      <c r="BJ55" s="31"/>
      <c r="BK55" s="31"/>
      <c r="BL55" s="38">
        <f>IF((OR(BH55="",BH55="DNC")),"",IF(BH55="SDQ",BL$74,IF(BH55="DNF",999,(BH55+(5*BI55)+(BJ55*10)-(BK55*5)))))</f>
        <v>53.65</v>
      </c>
      <c r="BM55" s="11">
        <f>IF(BL55="",Default_Rank_Score,RANK(BL55,BL$4:BL$64,1))</f>
        <v>51</v>
      </c>
      <c r="BN55" s="51">
        <v>44.61</v>
      </c>
      <c r="BO55" s="5">
        <v>1</v>
      </c>
      <c r="BP55" s="31"/>
      <c r="BQ55" s="31"/>
      <c r="BR55" s="38">
        <f>IF((OR(BN55="",BN55="DNC")),"",IF(BN55="SDQ",BR$74,IF(BN55="DNF",999,(BN55+(5*BO55)+(BP55*10)-(BQ55*5)))))</f>
        <v>49.61</v>
      </c>
      <c r="BS55" s="11">
        <f>IF(BR55="",Default_Rank_Score,RANK(BR55,BR$4:BR$64,1))</f>
        <v>45</v>
      </c>
    </row>
    <row r="56" spans="1:71" s="10" customFormat="1" x14ac:dyDescent="0.2">
      <c r="A56" s="61" t="s">
        <v>63</v>
      </c>
      <c r="B56" s="69"/>
      <c r="C56" s="1"/>
      <c r="D56" s="5">
        <v>3</v>
      </c>
      <c r="E56" s="6" t="s">
        <v>64</v>
      </c>
      <c r="F56" s="5"/>
      <c r="G56" s="66">
        <f>RANK(K56,K$4:K$64,1)</f>
        <v>52</v>
      </c>
      <c r="H56" s="66">
        <f>Q56+W56+AC56+AI56+AO56</f>
        <v>258</v>
      </c>
      <c r="I56" s="66">
        <f>IF(M56=0,1,0)+IF(S56=0,1,0)+IF(Y56=0,1,0)+IF(AE56=0,1,0)+IF(AK56=0,1,0)+IF(AQ56=0,1,0)+IF(AW56=0,1,0)+IF(BC56=0,1,0)+IF(BI56=0,1,0)+IF(BO56=0,1,0)</f>
        <v>3</v>
      </c>
      <c r="J56" s="66">
        <f>M56+S56+Y56+AE56+AK56+AQ56+AW56+BC56+BI56+BO56</f>
        <v>16</v>
      </c>
      <c r="K56" s="67">
        <f>P56+V56+AB56+AH56+AN56+AT56+AZ56+BF56+BL56+BR56</f>
        <v>583.49</v>
      </c>
      <c r="L56" s="51">
        <v>45.39</v>
      </c>
      <c r="M56" s="5">
        <v>2</v>
      </c>
      <c r="N56" s="31"/>
      <c r="O56" s="31"/>
      <c r="P56" s="38">
        <f>IF((OR(L56="",L56="DNC")),"",IF(L56="SDQ",P$74,IF(L56="DNF",999,(L56+(5*M56)+(N56*10)-(O56*5)))))</f>
        <v>55.39</v>
      </c>
      <c r="Q56" s="55">
        <f>IF(P56="",Default_Rank_Score,RANK(P56,P$4:P$64,1))</f>
        <v>49</v>
      </c>
      <c r="R56" s="51">
        <v>32.75</v>
      </c>
      <c r="S56" s="5">
        <v>0</v>
      </c>
      <c r="T56" s="31"/>
      <c r="U56" s="31"/>
      <c r="V56" s="38">
        <f>IF((OR(R56="",R56="DNC")),"",IF(R56="SDQ",V$74,IF(R56="DNF",999,(R56+(5*S56)+(T56*10)-(U56*5)))))</f>
        <v>32.75</v>
      </c>
      <c r="W56" s="57">
        <f>IF(V56="",Default_Rank_Score,RANK(V56,V$4:V$64,1))</f>
        <v>47</v>
      </c>
      <c r="X56" s="51">
        <v>48.33</v>
      </c>
      <c r="Y56" s="5">
        <v>2</v>
      </c>
      <c r="Z56" s="31"/>
      <c r="AA56" s="31"/>
      <c r="AB56" s="38">
        <f>IF((OR(X56="",X56="DNC")),"",IF(X56="SDQ",AB$74,IF(X56="DNF",999,(X56+(5*Y56)+(Z56*10)-(AA56*5)))))</f>
        <v>58.33</v>
      </c>
      <c r="AC56" s="57">
        <f>IF(AB56="",Default_Rank_Score,RANK(AB56,AB$4:AB$64,1))</f>
        <v>52</v>
      </c>
      <c r="AD56" s="51">
        <v>43.35</v>
      </c>
      <c r="AE56" s="5">
        <v>4</v>
      </c>
      <c r="AF56" s="31"/>
      <c r="AG56" s="31"/>
      <c r="AH56" s="38">
        <f>IF((OR(AD56="",AD56="DNC")),"",IF(AD56="SDQ",AH$74,IF(AD56="DNF",999,(AD56+(5*AE56)+(AF56*10)-(AG56*5)))))</f>
        <v>63.35</v>
      </c>
      <c r="AI56" s="57">
        <f>IF(AH56="",Default_Rank_Score,RANK(AH56,AH$4:AH$64,1))</f>
        <v>52</v>
      </c>
      <c r="AJ56" s="51">
        <v>96.4</v>
      </c>
      <c r="AK56" s="5">
        <v>0</v>
      </c>
      <c r="AL56" s="31"/>
      <c r="AM56" s="31"/>
      <c r="AN56" s="38">
        <f>IF((OR(AJ56="",AJ56="DNC")),"",IF(AJ56="SDQ",AN$74,IF(AJ56="DNF",999,(AJ56+(5*AK56)+(AL56*10)-(AM56*5)))))</f>
        <v>96.4</v>
      </c>
      <c r="AO56" s="11">
        <f>IF(AN56="",Default_Rank_Score,RANK(AN56,AN$4:AN$64,1))</f>
        <v>58</v>
      </c>
      <c r="AP56" s="51">
        <v>40.15</v>
      </c>
      <c r="AQ56" s="5">
        <v>0</v>
      </c>
      <c r="AR56" s="31"/>
      <c r="AS56" s="31"/>
      <c r="AT56" s="38">
        <f>IF((OR(AP56="",AP56="DNC")),"",IF(AP56="SDQ",AT$74,IF(AP56="DNF",999,(AP56+(5*AQ56)+(AR56*10)-(AS56*5)))))</f>
        <v>40.15</v>
      </c>
      <c r="AU56" s="11">
        <f>IF(AT56="",Default_Rank_Score,RANK(AT56,AT$4:AT$64,1))</f>
        <v>39</v>
      </c>
      <c r="AV56" s="51">
        <v>42.02</v>
      </c>
      <c r="AW56" s="5">
        <v>3</v>
      </c>
      <c r="AX56" s="31"/>
      <c r="AY56" s="31"/>
      <c r="AZ56" s="38">
        <f>IF((OR(AV56="",AV56="DNC")),"",IF(AV56="SDQ",AZ$74,IF(AV56="DNF",999,(AV56+(5*AW56)+(AX56*10)-(AY56*5)))))</f>
        <v>57.02</v>
      </c>
      <c r="BA56" s="11">
        <f>IF(AZ56="",Default_Rank_Score,RANK(AZ56,AZ$4:AZ$64,1))</f>
        <v>46</v>
      </c>
      <c r="BB56" s="51">
        <v>39.979999999999997</v>
      </c>
      <c r="BC56" s="5">
        <v>1</v>
      </c>
      <c r="BD56" s="31"/>
      <c r="BE56" s="31"/>
      <c r="BF56" s="38">
        <f>IF((OR(BB56="",BB56="DNC")),"",IF(BB56="SDQ",BF$74,IF(BB56="DNF",999,(BB56+(5*BC56)+(BD56*10)-(BE56*5)))))</f>
        <v>44.98</v>
      </c>
      <c r="BG56" s="11">
        <f>IF(BF56="",Default_Rank_Score,RANK(BF56,BF$4:BF$64,1))</f>
        <v>49</v>
      </c>
      <c r="BH56" s="51">
        <v>58.53</v>
      </c>
      <c r="BI56" s="5">
        <v>2</v>
      </c>
      <c r="BJ56" s="31"/>
      <c r="BK56" s="31"/>
      <c r="BL56" s="38">
        <f>IF((OR(BH56="",BH56="DNC")),"",IF(BH56="SDQ",BL$74,IF(BH56="DNF",999,(BH56+(5*BI56)+(BJ56*10)-(BK56*5)))))</f>
        <v>68.53</v>
      </c>
      <c r="BM56" s="11">
        <f>IF(BL56="",Default_Rank_Score,RANK(BL56,BL$4:BL$64,1))</f>
        <v>54</v>
      </c>
      <c r="BN56" s="51">
        <v>56.59</v>
      </c>
      <c r="BO56" s="5">
        <v>2</v>
      </c>
      <c r="BP56" s="31"/>
      <c r="BQ56" s="31"/>
      <c r="BR56" s="38">
        <f>IF((OR(BN56="",BN56="DNC")),"",IF(BN56="SDQ",BR$74,IF(BN56="DNF",999,(BN56+(5*BO56)+(BP56*10)-(BQ56*5)))))</f>
        <v>66.59</v>
      </c>
      <c r="BS56" s="11">
        <f>IF(BR56="",Default_Rank_Score,RANK(BR56,BR$4:BR$64,1))</f>
        <v>54</v>
      </c>
    </row>
    <row r="57" spans="1:71" s="10" customFormat="1" x14ac:dyDescent="0.2">
      <c r="A57" s="68" t="s">
        <v>122</v>
      </c>
      <c r="B57" s="2"/>
      <c r="C57" s="1"/>
      <c r="D57" s="5">
        <v>4</v>
      </c>
      <c r="E57" s="6" t="s">
        <v>137</v>
      </c>
      <c r="F57" s="5"/>
      <c r="G57" s="66">
        <f>RANK(K57,K$4:K$64,1)</f>
        <v>53</v>
      </c>
      <c r="H57" s="66">
        <f>Q57+W57+AC57+AI57+AO57</f>
        <v>267</v>
      </c>
      <c r="I57" s="66">
        <f>IF(M57=0,1,0)+IF(S57=0,1,0)+IF(Y57=0,1,0)+IF(AE57=0,1,0)+IF(AK57=0,1,0)+IF(AQ57=0,1,0)+IF(AW57=0,1,0)+IF(BC57=0,1,0)+IF(BI57=0,1,0)+IF(BO57=0,1,0)</f>
        <v>4</v>
      </c>
      <c r="J57" s="66">
        <f>M57+S57+Y57+AE57+AK57+AQ57+AW57+BC57+BI57+BO57</f>
        <v>17</v>
      </c>
      <c r="K57" s="67">
        <f>P57+V57+AB57+AH57+AN57+AT57+AZ57+BF57+BL57+BR57</f>
        <v>601.81000000000006</v>
      </c>
      <c r="L57" s="51">
        <v>43.82</v>
      </c>
      <c r="M57" s="5">
        <v>3</v>
      </c>
      <c r="N57" s="31"/>
      <c r="O57" s="31"/>
      <c r="P57" s="38">
        <f>IF((OR(L57="",L57="DNC")),"",IF(L57="SDQ",P$74,IF(L57="DNF",999,(L57+(5*M57)+(N57*10)-(O57*5)))))</f>
        <v>58.82</v>
      </c>
      <c r="Q57" s="55">
        <f>IF(P57="",Default_Rank_Score,RANK(P57,P$4:P$64,1))</f>
        <v>53</v>
      </c>
      <c r="R57" s="51">
        <v>36.79</v>
      </c>
      <c r="S57" s="5">
        <v>0</v>
      </c>
      <c r="T57" s="31"/>
      <c r="U57" s="31"/>
      <c r="V57" s="38">
        <f>IF((OR(R57="",R57="DNC")),"",IF(R57="SDQ",V$74,IF(R57="DNF",999,(R57+(5*S57)+(T57*10)-(U57*5)))))</f>
        <v>36.79</v>
      </c>
      <c r="W57" s="57">
        <f>IF(V57="",Default_Rank_Score,RANK(V57,V$4:V$64,1))</f>
        <v>51</v>
      </c>
      <c r="X57" s="51">
        <v>59.45</v>
      </c>
      <c r="Y57" s="5">
        <v>4</v>
      </c>
      <c r="Z57" s="31"/>
      <c r="AA57" s="31"/>
      <c r="AB57" s="38">
        <f>IF((OR(X57="",X57="DNC")),"",IF(X57="SDQ",AB$74,IF(X57="DNF",999,(X57+(5*Y57)+(Z57*10)-(AA57*5)))))</f>
        <v>79.45</v>
      </c>
      <c r="AC57" s="57">
        <f>IF(AB57="",Default_Rank_Score,RANK(AB57,AB$4:AB$64,1))</f>
        <v>56</v>
      </c>
      <c r="AD57" s="51">
        <v>46.37</v>
      </c>
      <c r="AE57" s="5">
        <v>4</v>
      </c>
      <c r="AF57" s="31"/>
      <c r="AG57" s="31"/>
      <c r="AH57" s="38">
        <f>IF((OR(AD57="",AD57="DNC")),"",IF(AD57="SDQ",AH$74,IF(AD57="DNF",999,(AD57+(5*AE57)+(AF57*10)-(AG57*5)))))</f>
        <v>66.37</v>
      </c>
      <c r="AI57" s="57">
        <f>IF(AH57="",Default_Rank_Score,RANK(AH57,AH$4:AH$64,1))</f>
        <v>55</v>
      </c>
      <c r="AJ57" s="51">
        <v>63.19</v>
      </c>
      <c r="AK57" s="5">
        <v>0</v>
      </c>
      <c r="AL57" s="31"/>
      <c r="AM57" s="31"/>
      <c r="AN57" s="38">
        <f>IF((OR(AJ57="",AJ57="DNC")),"",IF(AJ57="SDQ",AN$74,IF(AJ57="DNF",999,(AJ57+(5*AK57)+(AL57*10)-(AM57*5)))))</f>
        <v>63.19</v>
      </c>
      <c r="AO57" s="11">
        <f>IF(AN57="",Default_Rank_Score,RANK(AN57,AN$4:AN$64,1))</f>
        <v>52</v>
      </c>
      <c r="AP57" s="51">
        <v>57.69</v>
      </c>
      <c r="AQ57" s="5">
        <v>0</v>
      </c>
      <c r="AR57" s="31"/>
      <c r="AS57" s="31"/>
      <c r="AT57" s="38">
        <f>IF((OR(AP57="",AP57="DNC")),"",IF(AP57="SDQ",AT$74,IF(AP57="DNF",999,(AP57+(5*AQ57)+(AR57*10)-(AS57*5)))))</f>
        <v>57.69</v>
      </c>
      <c r="AU57" s="11">
        <f>IF(AT57="",Default_Rank_Score,RANK(AT57,AT$4:AT$64,1))</f>
        <v>51</v>
      </c>
      <c r="AV57" s="51">
        <v>56.78</v>
      </c>
      <c r="AW57" s="5">
        <v>2</v>
      </c>
      <c r="AX57" s="31"/>
      <c r="AY57" s="31"/>
      <c r="AZ57" s="38">
        <f>IF((OR(AV57="",AV57="DNC")),"",IF(AV57="SDQ",AZ$74,IF(AV57="DNF",999,(AV57+(5*AW57)+(AX57*10)-(AY57*5)))))</f>
        <v>66.78</v>
      </c>
      <c r="BA57" s="11">
        <f>IF(AZ57="",Default_Rank_Score,RANK(AZ57,AZ$4:AZ$64,1))</f>
        <v>50</v>
      </c>
      <c r="BB57" s="51">
        <v>39.36</v>
      </c>
      <c r="BC57" s="5">
        <v>1</v>
      </c>
      <c r="BD57" s="31"/>
      <c r="BE57" s="31"/>
      <c r="BF57" s="38">
        <f>IF((OR(BB57="",BB57="DNC")),"",IF(BB57="SDQ",BF$74,IF(BB57="DNF",999,(BB57+(5*BC57)+(BD57*10)-(BE57*5)))))</f>
        <v>44.36</v>
      </c>
      <c r="BG57" s="11">
        <f>IF(BF57="",Default_Rank_Score,RANK(BF57,BF$4:BF$64,1))</f>
        <v>48</v>
      </c>
      <c r="BH57" s="51">
        <v>53.39</v>
      </c>
      <c r="BI57" s="5">
        <v>3</v>
      </c>
      <c r="BJ57" s="31">
        <v>1</v>
      </c>
      <c r="BK57" s="31"/>
      <c r="BL57" s="38">
        <f>IF((OR(BH57="",BH57="DNC")),"",IF(BH57="SDQ",BL$74,IF(BH57="DNF",999,(BH57+(5*BI57)+(BJ57*10)-(BK57*5)))))</f>
        <v>78.39</v>
      </c>
      <c r="BM57" s="11">
        <f>IF(BL57="",Default_Rank_Score,RANK(BL57,BL$4:BL$64,1))</f>
        <v>58</v>
      </c>
      <c r="BN57" s="51">
        <v>49.97</v>
      </c>
      <c r="BO57" s="5">
        <v>0</v>
      </c>
      <c r="BP57" s="31"/>
      <c r="BQ57" s="31"/>
      <c r="BR57" s="38">
        <f>IF((OR(BN57="",BN57="DNC")),"",IF(BN57="SDQ",BR$74,IF(BN57="DNF",999,(BN57+(5*BO57)+(BP57*10)-(BQ57*5)))))</f>
        <v>49.97</v>
      </c>
      <c r="BS57" s="11">
        <f>IF(BR57="",Default_Rank_Score,RANK(BR57,BR$4:BR$64,1))</f>
        <v>46</v>
      </c>
    </row>
    <row r="58" spans="1:71" s="10" customFormat="1" x14ac:dyDescent="0.2">
      <c r="A58" s="61" t="s">
        <v>129</v>
      </c>
      <c r="B58" s="2"/>
      <c r="C58" s="1"/>
      <c r="D58" s="5">
        <v>2</v>
      </c>
      <c r="E58" s="6" t="s">
        <v>60</v>
      </c>
      <c r="F58" s="5"/>
      <c r="G58" s="66">
        <f>RANK(K58,K$4:K$64,1)</f>
        <v>54</v>
      </c>
      <c r="H58" s="66">
        <f>Q58+W58+AC58+AI58+AO58</f>
        <v>267</v>
      </c>
      <c r="I58" s="66">
        <f>IF(M58=0,1,0)+IF(S58=0,1,0)+IF(Y58=0,1,0)+IF(AE58=0,1,0)+IF(AK58=0,1,0)+IF(AQ58=0,1,0)+IF(AW58=0,1,0)+IF(BC58=0,1,0)+IF(BI58=0,1,0)+IF(BO58=0,1,0)</f>
        <v>4</v>
      </c>
      <c r="J58" s="66">
        <f>M58+S58+Y58+AE58+AK58+AQ58+AW58+BC58+BI58+BO58</f>
        <v>9</v>
      </c>
      <c r="K58" s="67">
        <f>P58+V58+AB58+AH58+AN58+AT58+AZ58+BF58+BL58+BR58</f>
        <v>604.64</v>
      </c>
      <c r="L58" s="51">
        <v>63.56</v>
      </c>
      <c r="M58" s="5">
        <v>3</v>
      </c>
      <c r="N58" s="31"/>
      <c r="O58" s="31"/>
      <c r="P58" s="38">
        <f>IF((OR(L58="",L58="DNC")),"",IF(L58="SDQ",P$74,IF(L58="DNF",999,(L58+(5*M58)+(N58*10)-(O58*5)))))</f>
        <v>78.56</v>
      </c>
      <c r="Q58" s="55">
        <f>IF(P58="",Default_Rank_Score,RANK(P58,P$4:P$64,1))</f>
        <v>56</v>
      </c>
      <c r="R58" s="51">
        <v>38.78</v>
      </c>
      <c r="S58" s="5">
        <v>0</v>
      </c>
      <c r="T58" s="31"/>
      <c r="U58" s="31"/>
      <c r="V58" s="38">
        <f>IF((OR(R58="",R58="DNC")),"",IF(R58="SDQ",V$74,IF(R58="DNF",999,(R58+(5*S58)+(T58*10)-(U58*5)))))</f>
        <v>38.78</v>
      </c>
      <c r="W58" s="57">
        <f>IF(V58="",Default_Rank_Score,RANK(V58,V$4:V$64,1))</f>
        <v>53</v>
      </c>
      <c r="X58" s="51">
        <v>54.35</v>
      </c>
      <c r="Y58" s="5">
        <v>1</v>
      </c>
      <c r="Z58" s="31"/>
      <c r="AA58" s="31"/>
      <c r="AB58" s="38">
        <f>IF((OR(X58="",X58="DNC")),"",IF(X58="SDQ",AB$74,IF(X58="DNF",999,(X58+(5*Y58)+(Z58*10)-(AA58*5)))))</f>
        <v>59.35</v>
      </c>
      <c r="AC58" s="57">
        <f>IF(AB58="",Default_Rank_Score,RANK(AB58,AB$4:AB$64,1))</f>
        <v>53</v>
      </c>
      <c r="AD58" s="51">
        <v>55.37</v>
      </c>
      <c r="AE58" s="5">
        <v>0</v>
      </c>
      <c r="AF58" s="31">
        <v>1</v>
      </c>
      <c r="AG58" s="31"/>
      <c r="AH58" s="38">
        <f>IF((OR(AD58="",AD58="DNC")),"",IF(AD58="SDQ",AH$74,IF(AD58="DNF",999,(AD58+(5*AE58)+(AF58*10)-(AG58*5)))))</f>
        <v>65.37</v>
      </c>
      <c r="AI58" s="57">
        <f>IF(AH58="",Default_Rank_Score,RANK(AH58,AH$4:AH$64,1))</f>
        <v>54</v>
      </c>
      <c r="AJ58" s="51">
        <v>61.39</v>
      </c>
      <c r="AK58" s="5">
        <v>0</v>
      </c>
      <c r="AL58" s="31"/>
      <c r="AM58" s="31"/>
      <c r="AN58" s="38">
        <f>IF((OR(AJ58="",AJ58="DNC")),"",IF(AJ58="SDQ",AN$74,IF(AJ58="DNF",999,(AJ58+(5*AK58)+(AL58*10)-(AM58*5)))))</f>
        <v>61.39</v>
      </c>
      <c r="AO58" s="11">
        <f>IF(AN58="",Default_Rank_Score,RANK(AN58,AN$4:AN$64,1))</f>
        <v>51</v>
      </c>
      <c r="AP58" s="51">
        <v>56.43</v>
      </c>
      <c r="AQ58" s="5">
        <v>1</v>
      </c>
      <c r="AR58" s="31"/>
      <c r="AS58" s="31"/>
      <c r="AT58" s="38">
        <f>IF((OR(AP58="",AP58="DNC")),"",IF(AP58="SDQ",AT$74,IF(AP58="DNF",999,(AP58+(5*AQ58)+(AR58*10)-(AS58*5)))))</f>
        <v>61.43</v>
      </c>
      <c r="AU58" s="11">
        <f>IF(AT58="",Default_Rank_Score,RANK(AT58,AT$4:AT$64,1))</f>
        <v>53</v>
      </c>
      <c r="AV58" s="51">
        <v>46</v>
      </c>
      <c r="AW58" s="5">
        <v>0</v>
      </c>
      <c r="AX58" s="31"/>
      <c r="AY58" s="31"/>
      <c r="AZ58" s="38">
        <f>IF((OR(AV58="",AV58="DNC")),"",IF(AV58="SDQ",AZ$74,IF(AV58="DNF",999,(AV58+(5*AW58)+(AX58*10)-(AY58*5)))))</f>
        <v>46</v>
      </c>
      <c r="BA58" s="11">
        <f>IF(AZ58="",Default_Rank_Score,RANK(AZ58,AZ$4:AZ$64,1))</f>
        <v>36</v>
      </c>
      <c r="BB58" s="51">
        <v>58.8</v>
      </c>
      <c r="BC58" s="5">
        <v>1</v>
      </c>
      <c r="BD58" s="31"/>
      <c r="BE58" s="31"/>
      <c r="BF58" s="38">
        <f>IF((OR(BB58="",BB58="DNC")),"",IF(BB58="SDQ",BF$74,IF(BB58="DNF",999,(BB58+(5*BC58)+(BD58*10)-(BE58*5)))))</f>
        <v>63.8</v>
      </c>
      <c r="BG58" s="11">
        <f>IF(BF58="",Default_Rank_Score,RANK(BF58,BF$4:BF$64,1))</f>
        <v>57</v>
      </c>
      <c r="BH58" s="51">
        <v>52.13</v>
      </c>
      <c r="BI58" s="5">
        <v>2</v>
      </c>
      <c r="BJ58" s="31">
        <v>1</v>
      </c>
      <c r="BK58" s="31"/>
      <c r="BL58" s="38">
        <f>IF((OR(BH58="",BH58="DNC")),"",IF(BH58="SDQ",BL$74,IF(BH58="DNF",999,(BH58+(5*BI58)+(BJ58*10)-(BK58*5)))))</f>
        <v>72.13</v>
      </c>
      <c r="BM58" s="11">
        <f>IF(BL58="",Default_Rank_Score,RANK(BL58,BL$4:BL$64,1))</f>
        <v>57</v>
      </c>
      <c r="BN58" s="51">
        <v>52.83</v>
      </c>
      <c r="BO58" s="5">
        <v>1</v>
      </c>
      <c r="BP58" s="31"/>
      <c r="BQ58" s="31"/>
      <c r="BR58" s="38">
        <f>IF((OR(BN58="",BN58="DNC")),"",IF(BN58="SDQ",BR$74,IF(BN58="DNF",999,(BN58+(5*BO58)+(BP58*10)-(BQ58*5)))))</f>
        <v>57.83</v>
      </c>
      <c r="BS58" s="11">
        <f>IF(BR58="",Default_Rank_Score,RANK(BR58,BR$4:BR$64,1))</f>
        <v>51</v>
      </c>
    </row>
    <row r="59" spans="1:71" s="10" customFormat="1" x14ac:dyDescent="0.2">
      <c r="A59" s="61" t="s">
        <v>119</v>
      </c>
      <c r="B59" s="69"/>
      <c r="C59" s="1"/>
      <c r="D59" s="5">
        <v>2</v>
      </c>
      <c r="E59" s="6" t="s">
        <v>106</v>
      </c>
      <c r="F59" s="5"/>
      <c r="G59" s="66">
        <f>RANK(K59,K$4:K$64,1)</f>
        <v>55</v>
      </c>
      <c r="H59" s="66">
        <f>Q59+W59+AC59+AI59+AO59</f>
        <v>277</v>
      </c>
      <c r="I59" s="66">
        <f>IF(M59=0,1,0)+IF(S59=0,1,0)+IF(Y59=0,1,0)+IF(AE59=0,1,0)+IF(AK59=0,1,0)+IF(AQ59=0,1,0)+IF(AW59=0,1,0)+IF(BC59=0,1,0)+IF(BI59=0,1,0)+IF(BO59=0,1,0)</f>
        <v>0</v>
      </c>
      <c r="J59" s="66">
        <f>M59+S59+Y59+AE59+AK59+AQ59+AW59+BC59+BI59+BO59</f>
        <v>43</v>
      </c>
      <c r="K59" s="67">
        <f>P59+V59+AB59+AH59+AN59+AT59+AZ59+BF59+BL59+BR59</f>
        <v>665.06999999999994</v>
      </c>
      <c r="L59" s="51">
        <v>55.71</v>
      </c>
      <c r="M59" s="5">
        <v>5</v>
      </c>
      <c r="N59" s="31"/>
      <c r="O59" s="31"/>
      <c r="P59" s="38">
        <f>IF((OR(L59="",L59="DNC")),"",IF(L59="SDQ",P$74,IF(L59="DNF",999,(L59+(5*M59)+(N59*10)-(O59*5)))))</f>
        <v>80.710000000000008</v>
      </c>
      <c r="Q59" s="55">
        <f>IF(P59="",Default_Rank_Score,RANK(P59,P$4:P$64,1))</f>
        <v>57</v>
      </c>
      <c r="R59" s="51">
        <v>31.2</v>
      </c>
      <c r="S59" s="5">
        <v>3</v>
      </c>
      <c r="T59" s="31"/>
      <c r="U59" s="31"/>
      <c r="V59" s="38">
        <f>IF((OR(R59="",R59="DNC")),"",IF(R59="SDQ",V$74,IF(R59="DNF",999,(R59+(5*S59)+(T59*10)-(U59*5)))))</f>
        <v>46.2</v>
      </c>
      <c r="W59" s="57">
        <f>IF(V59="",Default_Rank_Score,RANK(V59,V$4:V$64,1))</f>
        <v>57</v>
      </c>
      <c r="X59" s="51">
        <v>42.42</v>
      </c>
      <c r="Y59" s="5">
        <v>5</v>
      </c>
      <c r="Z59" s="31"/>
      <c r="AA59" s="31"/>
      <c r="AB59" s="38">
        <f>IF((OR(X59="",X59="DNC")),"",IF(X59="SDQ",AB$74,IF(X59="DNF",999,(X59+(5*Y59)+(Z59*10)-(AA59*5)))))</f>
        <v>67.42</v>
      </c>
      <c r="AC59" s="57">
        <f>IF(AB59="",Default_Rank_Score,RANK(AB59,AB$4:AB$64,1))</f>
        <v>54</v>
      </c>
      <c r="AD59" s="51">
        <v>39.659999999999997</v>
      </c>
      <c r="AE59" s="5">
        <v>5</v>
      </c>
      <c r="AF59" s="31"/>
      <c r="AG59" s="31"/>
      <c r="AH59" s="38">
        <f>IF((OR(AD59="",AD59="DNC")),"",IF(AD59="SDQ",AH$74,IF(AD59="DNF",999,(AD59+(5*AE59)+(AF59*10)-(AG59*5)))))</f>
        <v>64.66</v>
      </c>
      <c r="AI59" s="57">
        <f>IF(AH59="",Default_Rank_Score,RANK(AH59,AH$4:AH$64,1))</f>
        <v>53</v>
      </c>
      <c r="AJ59" s="51">
        <v>67.2</v>
      </c>
      <c r="AK59" s="5">
        <v>4</v>
      </c>
      <c r="AL59" s="31"/>
      <c r="AM59" s="31"/>
      <c r="AN59" s="38">
        <f>IF((OR(AJ59="",AJ59="DNC")),"",IF(AJ59="SDQ",AN$74,IF(AJ59="DNF",999,(AJ59+(5*AK59)+(AL59*10)-(AM59*5)))))</f>
        <v>87.2</v>
      </c>
      <c r="AO59" s="11">
        <f>IF(AN59="",Default_Rank_Score,RANK(AN59,AN$4:AN$64,1))</f>
        <v>56</v>
      </c>
      <c r="AP59" s="51">
        <v>47.29</v>
      </c>
      <c r="AQ59" s="5">
        <v>3</v>
      </c>
      <c r="AR59" s="31"/>
      <c r="AS59" s="31"/>
      <c r="AT59" s="38">
        <f>IF((OR(AP59="",AP59="DNC")),"",IF(AP59="SDQ",AT$74,IF(AP59="DNF",999,(AP59+(5*AQ59)+(AR59*10)-(AS59*5)))))</f>
        <v>62.29</v>
      </c>
      <c r="AU59" s="11">
        <f>IF(AT59="",Default_Rank_Score,RANK(AT59,AT$4:AT$64,1))</f>
        <v>54</v>
      </c>
      <c r="AV59" s="51">
        <v>37.03</v>
      </c>
      <c r="AW59" s="5">
        <v>6</v>
      </c>
      <c r="AX59" s="31"/>
      <c r="AY59" s="31"/>
      <c r="AZ59" s="38">
        <f>IF((OR(AV59="",AV59="DNC")),"",IF(AV59="SDQ",AZ$74,IF(AV59="DNF",999,(AV59+(5*AW59)+(AX59*10)-(AY59*5)))))</f>
        <v>67.03</v>
      </c>
      <c r="BA59" s="11">
        <f>IF(AZ59="",Default_Rank_Score,RANK(AZ59,AZ$4:AZ$64,1))</f>
        <v>51</v>
      </c>
      <c r="BB59" s="51">
        <v>37.520000000000003</v>
      </c>
      <c r="BC59" s="5">
        <v>3</v>
      </c>
      <c r="BD59" s="31"/>
      <c r="BE59" s="31"/>
      <c r="BF59" s="38">
        <f>IF((OR(BB59="",BB59="DNC")),"",IF(BB59="SDQ",BF$74,IF(BB59="DNF",999,(BB59+(5*BC59)+(BD59*10)-(BE59*5)))))</f>
        <v>52.52</v>
      </c>
      <c r="BG59" s="11">
        <f>IF(BF59="",Default_Rank_Score,RANK(BF59,BF$4:BF$64,1))</f>
        <v>54</v>
      </c>
      <c r="BH59" s="51">
        <v>44.03</v>
      </c>
      <c r="BI59" s="5">
        <v>5</v>
      </c>
      <c r="BJ59" s="31"/>
      <c r="BK59" s="31"/>
      <c r="BL59" s="38">
        <f>IF((OR(BH59="",BH59="DNC")),"",IF(BH59="SDQ",BL$74,IF(BH59="DNF",999,(BH59+(5*BI59)+(BJ59*10)-(BK59*5)))))</f>
        <v>69.03</v>
      </c>
      <c r="BM59" s="11">
        <f>IF(BL59="",Default_Rank_Score,RANK(BL59,BL$4:BL$64,1))</f>
        <v>55</v>
      </c>
      <c r="BN59" s="51">
        <v>48.01</v>
      </c>
      <c r="BO59" s="5">
        <v>4</v>
      </c>
      <c r="BP59" s="31"/>
      <c r="BQ59" s="31"/>
      <c r="BR59" s="38">
        <f>IF((OR(BN59="",BN59="DNC")),"",IF(BN59="SDQ",BR$74,IF(BN59="DNF",999,(BN59+(5*BO59)+(BP59*10)-(BQ59*5)))))</f>
        <v>68.009999999999991</v>
      </c>
      <c r="BS59" s="11">
        <f>IF(BR59="",Default_Rank_Score,RANK(BR59,BR$4:BR$64,1))</f>
        <v>55</v>
      </c>
    </row>
    <row r="60" spans="1:71" s="10" customFormat="1" x14ac:dyDescent="0.2">
      <c r="A60" s="68" t="s">
        <v>126</v>
      </c>
      <c r="B60" s="2"/>
      <c r="C60" s="1"/>
      <c r="D60" s="5">
        <v>1</v>
      </c>
      <c r="E60" s="6" t="s">
        <v>85</v>
      </c>
      <c r="F60" s="5"/>
      <c r="G60" s="66">
        <f>RANK(K60,K$4:K$64,1)</f>
        <v>56</v>
      </c>
      <c r="H60" s="66">
        <f>Q60+W60+AC60+AI60+AO60</f>
        <v>288</v>
      </c>
      <c r="I60" s="66">
        <f>IF(M60=0,1,0)+IF(S60=0,1,0)+IF(Y60=0,1,0)+IF(AE60=0,1,0)+IF(AK60=0,1,0)+IF(AQ60=0,1,0)+IF(AW60=0,1,0)+IF(BC60=0,1,0)+IF(BI60=0,1,0)+IF(BO60=0,1,0)</f>
        <v>8</v>
      </c>
      <c r="J60" s="66">
        <f>M60+S60+Y60+AE60+AK60+AQ60+AW60+BC60+BI60+BO60</f>
        <v>2</v>
      </c>
      <c r="K60" s="67">
        <f>P60+V60+AB60+AH60+AN60+AT60+AZ60+BF60+BL60+BR60</f>
        <v>815.23</v>
      </c>
      <c r="L60" s="51">
        <v>90.32</v>
      </c>
      <c r="M60" s="5">
        <v>0</v>
      </c>
      <c r="N60" s="31"/>
      <c r="O60" s="31"/>
      <c r="P60" s="38">
        <f>IF((OR(L60="",L60="DNC")),"",IF(L60="SDQ",P$74,IF(L60="DNF",999,(L60+(5*M60)+(N60*10)-(O60*5)))))</f>
        <v>90.32</v>
      </c>
      <c r="Q60" s="55">
        <f>IF(P60="",Default_Rank_Score,RANK(P60,P$4:P$64,1))</f>
        <v>59</v>
      </c>
      <c r="R60" s="51">
        <v>56.16</v>
      </c>
      <c r="S60" s="5">
        <v>0</v>
      </c>
      <c r="T60" s="31"/>
      <c r="U60" s="31"/>
      <c r="V60" s="38">
        <f>IF((OR(R60="",R60="DNC")),"",IF(R60="SDQ",V$74,IF(R60="DNF",999,(R60+(5*S60)+(T60*10)-(U60*5)))))</f>
        <v>56.16</v>
      </c>
      <c r="W60" s="57">
        <f>IF(V60="",Default_Rank_Score,RANK(V60,V$4:V$64,1))</f>
        <v>58</v>
      </c>
      <c r="X60" s="51">
        <v>92.06</v>
      </c>
      <c r="Y60" s="5">
        <v>0</v>
      </c>
      <c r="Z60" s="31"/>
      <c r="AA60" s="31"/>
      <c r="AB60" s="38">
        <f>IF((OR(X60="",X60="DNC")),"",IF(X60="SDQ",AB$74,IF(X60="DNF",999,(X60+(5*Y60)+(Z60*10)-(AA60*5)))))</f>
        <v>92.06</v>
      </c>
      <c r="AC60" s="57">
        <f>IF(AB60="",Default_Rank_Score,RANK(AB60,AB$4:AB$64,1))</f>
        <v>57</v>
      </c>
      <c r="AD60" s="51">
        <v>79.91</v>
      </c>
      <c r="AE60" s="5">
        <v>0</v>
      </c>
      <c r="AF60" s="31"/>
      <c r="AG60" s="31"/>
      <c r="AH60" s="38">
        <f>IF((OR(AD60="",AD60="DNC")),"",IF(AD60="SDQ",AH$74,IF(AD60="DNF",999,(AD60+(5*AE60)+(AF60*10)-(AG60*5)))))</f>
        <v>79.91</v>
      </c>
      <c r="AI60" s="57">
        <f>IF(AH60="",Default_Rank_Score,RANK(AH60,AH$4:AH$64,1))</f>
        <v>57</v>
      </c>
      <c r="AJ60" s="51">
        <v>95.88</v>
      </c>
      <c r="AK60" s="5">
        <v>0</v>
      </c>
      <c r="AL60" s="31"/>
      <c r="AM60" s="31"/>
      <c r="AN60" s="38">
        <f>IF((OR(AJ60="",AJ60="DNC")),"",IF(AJ60="SDQ",AN$74,IF(AJ60="DNF",999,(AJ60+(5*AK60)+(AL60*10)-(AM60*5)))))</f>
        <v>95.88</v>
      </c>
      <c r="AO60" s="11">
        <f>IF(AN60="",Default_Rank_Score,RANK(AN60,AN$4:AN$64,1))</f>
        <v>57</v>
      </c>
      <c r="AP60" s="51">
        <v>88.31</v>
      </c>
      <c r="AQ60" s="5">
        <v>1</v>
      </c>
      <c r="AR60" s="31"/>
      <c r="AS60" s="31"/>
      <c r="AT60" s="38">
        <f>IF((OR(AP60="",AP60="DNC")),"",IF(AP60="SDQ",AT$74,IF(AP60="DNF",999,(AP60+(5*AQ60)+(AR60*10)-(AS60*5)))))</f>
        <v>93.31</v>
      </c>
      <c r="AU60" s="11">
        <f>IF(AT60="",Default_Rank_Score,RANK(AT60,AT$4:AT$64,1))</f>
        <v>57</v>
      </c>
      <c r="AV60" s="51">
        <v>71.87</v>
      </c>
      <c r="AW60" s="5">
        <v>1</v>
      </c>
      <c r="AX60" s="31"/>
      <c r="AY60" s="31"/>
      <c r="AZ60" s="38">
        <f>IF((OR(AV60="",AV60="DNC")),"",IF(AV60="SDQ",AZ$74,IF(AV60="DNF",999,(AV60+(5*AW60)+(AX60*10)-(AY60*5)))))</f>
        <v>76.87</v>
      </c>
      <c r="BA60" s="11">
        <f>IF(AZ60="",Default_Rank_Score,RANK(AZ60,AZ$4:AZ$64,1))</f>
        <v>56</v>
      </c>
      <c r="BB60" s="51">
        <v>66.84</v>
      </c>
      <c r="BC60" s="5">
        <v>0</v>
      </c>
      <c r="BD60" s="31"/>
      <c r="BE60" s="31"/>
      <c r="BF60" s="38">
        <f>IF((OR(BB60="",BB60="DNC")),"",IF(BB60="SDQ",BF$74,IF(BB60="DNF",999,(BB60+(5*BC60)+(BD60*10)-(BE60*5)))))</f>
        <v>66.84</v>
      </c>
      <c r="BG60" s="11">
        <f>IF(BF60="",Default_Rank_Score,RANK(BF60,BF$4:BF$64,1))</f>
        <v>58</v>
      </c>
      <c r="BH60" s="51">
        <v>82.71</v>
      </c>
      <c r="BI60" s="5">
        <v>0</v>
      </c>
      <c r="BJ60" s="31"/>
      <c r="BK60" s="31"/>
      <c r="BL60" s="38">
        <f>IF((OR(BH60="",BH60="DNC")),"",IF(BH60="SDQ",BL$74,IF(BH60="DNF",999,(BH60+(5*BI60)+(BJ60*10)-(BK60*5)))))</f>
        <v>82.71</v>
      </c>
      <c r="BM60" s="11">
        <f>IF(BL60="",Default_Rank_Score,RANK(BL60,BL$4:BL$64,1))</f>
        <v>59</v>
      </c>
      <c r="BN60" s="51">
        <v>81.17</v>
      </c>
      <c r="BO60" s="5">
        <v>0</v>
      </c>
      <c r="BP60" s="31"/>
      <c r="BQ60" s="31"/>
      <c r="BR60" s="38">
        <f>IF((OR(BN60="",BN60="DNC")),"",IF(BN60="SDQ",BR$74,IF(BN60="DNF",999,(BN60+(5*BO60)+(BP60*10)-(BQ60*5)))))</f>
        <v>81.17</v>
      </c>
      <c r="BS60" s="11">
        <f>IF(BR60="",Default_Rank_Score,RANK(BR60,BR$4:BR$64,1))</f>
        <v>59</v>
      </c>
    </row>
    <row r="61" spans="1:71" s="10" customFormat="1" x14ac:dyDescent="0.2">
      <c r="A61" s="61" t="s">
        <v>108</v>
      </c>
      <c r="B61" s="2"/>
      <c r="C61" s="1"/>
      <c r="D61" s="5">
        <v>1</v>
      </c>
      <c r="E61" s="6" t="s">
        <v>58</v>
      </c>
      <c r="F61" s="5"/>
      <c r="G61" s="66">
        <f>RANK(K61,K$4:K$64,1)</f>
        <v>57</v>
      </c>
      <c r="H61" s="66">
        <f>Q61+W61+AC61+AI61+AO61</f>
        <v>271</v>
      </c>
      <c r="I61" s="66">
        <f>IF(M61=0,1,0)+IF(S61=0,1,0)+IF(Y61=0,1,0)+IF(AE61=0,1,0)+IF(AK61=0,1,0)+IF(AQ61=0,1,0)+IF(AW61=0,1,0)+IF(BC61=0,1,0)+IF(BI61=0,1,0)+IF(BO61=0,1,0)</f>
        <v>5</v>
      </c>
      <c r="J61" s="66">
        <f>M61+S61+Y61+AE61+AK61+AQ61+AW61+BC61+BI61+BO61</f>
        <v>33</v>
      </c>
      <c r="K61" s="67">
        <f>P61+V61+AB61+AH61+AN61+AT61+AZ61+BF61+BL61+BR61</f>
        <v>840.42</v>
      </c>
      <c r="L61" s="51">
        <v>70.86</v>
      </c>
      <c r="M61" s="5">
        <v>3</v>
      </c>
      <c r="N61" s="31"/>
      <c r="O61" s="31"/>
      <c r="P61" s="38">
        <f>IF((OR(L61="",L61="DNC")),"",IF(L61="SDQ",P$74,IF(L61="DNF",999,(L61+(5*M61)+(N61*10)-(O61*5)))))</f>
        <v>85.86</v>
      </c>
      <c r="Q61" s="55">
        <f>IF(P61="",Default_Rank_Score,RANK(P61,P$4:P$64,1))</f>
        <v>58</v>
      </c>
      <c r="R61" s="72" t="s">
        <v>140</v>
      </c>
      <c r="S61" s="5">
        <v>24</v>
      </c>
      <c r="T61" s="31"/>
      <c r="U61" s="31"/>
      <c r="V61" s="38">
        <f>IF((OR(R61="",R61="DNC")),"",IF(R61="SDQ",V$74,IF(R61="DNF",999,(R61+(5*S61)+(T61*10)-(U61*5)))))</f>
        <v>150</v>
      </c>
      <c r="W61" s="57">
        <f>IF(V61="",Default_Rank_Score,RANK(V61,V$4:V$64,1))</f>
        <v>59</v>
      </c>
      <c r="X61" s="51">
        <v>79.56</v>
      </c>
      <c r="Y61" s="5">
        <v>1</v>
      </c>
      <c r="Z61" s="31">
        <v>1</v>
      </c>
      <c r="AA61" s="31"/>
      <c r="AB61" s="38">
        <f>IF((OR(X61="",X61="DNC")),"",IF(X61="SDQ",AB$74,IF(X61="DNF",999,(X61+(5*Y61)+(Z61*10)-(AA61*5)))))</f>
        <v>94.56</v>
      </c>
      <c r="AC61" s="57">
        <f>IF(AB61="",Default_Rank_Score,RANK(AB61,AB$4:AB$64,1))</f>
        <v>58</v>
      </c>
      <c r="AD61" s="51">
        <v>50.68</v>
      </c>
      <c r="AE61" s="5">
        <v>0</v>
      </c>
      <c r="AF61" s="31"/>
      <c r="AG61" s="31"/>
      <c r="AH61" s="38">
        <f>IF((OR(AD61="",AD61="DNC")),"",IF(AD61="SDQ",AH$74,IF(AD61="DNF",999,(AD61+(5*AE61)+(AF61*10)-(AG61*5)))))</f>
        <v>50.68</v>
      </c>
      <c r="AI61" s="57">
        <f>IF(AH61="",Default_Rank_Score,RANK(AH61,AH$4:AH$64,1))</f>
        <v>48</v>
      </c>
      <c r="AJ61" s="51">
        <v>60.27</v>
      </c>
      <c r="AK61" s="5">
        <v>0</v>
      </c>
      <c r="AL61" s="31"/>
      <c r="AM61" s="31"/>
      <c r="AN61" s="38">
        <f>IF((OR(AJ61="",AJ61="DNC")),"",IF(AJ61="SDQ",AN$74,IF(AJ61="DNF",999,(AJ61+(5*AK61)+(AL61*10)-(AM61*5)))))</f>
        <v>60.27</v>
      </c>
      <c r="AO61" s="11">
        <f>IF(AN61="",Default_Rank_Score,RANK(AN61,AN$4:AN$64,1))</f>
        <v>48</v>
      </c>
      <c r="AP61" s="51">
        <v>97.63</v>
      </c>
      <c r="AQ61" s="5">
        <v>0</v>
      </c>
      <c r="AR61" s="31">
        <v>1</v>
      </c>
      <c r="AS61" s="31"/>
      <c r="AT61" s="38">
        <f>IF((OR(AP61="",AP61="DNC")),"",IF(AP61="SDQ",AT$74,IF(AP61="DNF",999,(AP61+(5*AQ61)+(AR61*10)-(AS61*5)))))</f>
        <v>107.63</v>
      </c>
      <c r="AU61" s="11">
        <f>IF(AT61="",Default_Rank_Score,RANK(AT61,AT$4:AT$64,1))</f>
        <v>58</v>
      </c>
      <c r="AV61" s="51">
        <v>80.569999999999993</v>
      </c>
      <c r="AW61" s="5">
        <v>2</v>
      </c>
      <c r="AX61" s="31"/>
      <c r="AY61" s="31"/>
      <c r="AZ61" s="38">
        <f>IF((OR(AV61="",AV61="DNC")),"",IF(AV61="SDQ",AZ$74,IF(AV61="DNF",999,(AV61+(5*AW61)+(AX61*10)-(AY61*5)))))</f>
        <v>90.57</v>
      </c>
      <c r="BA61" s="11">
        <f>IF(AZ61="",Default_Rank_Score,RANK(AZ61,AZ$4:AZ$64,1))</f>
        <v>58</v>
      </c>
      <c r="BB61" s="51">
        <v>47.27</v>
      </c>
      <c r="BC61" s="5">
        <v>3</v>
      </c>
      <c r="BD61" s="31"/>
      <c r="BE61" s="31"/>
      <c r="BF61" s="38">
        <f>IF((OR(BB61="",BB61="DNC")),"",IF(BB61="SDQ",BF$74,IF(BB61="DNF",999,(BB61+(5*BC61)+(BD61*10)-(BE61*5)))))</f>
        <v>62.27</v>
      </c>
      <c r="BG61" s="11">
        <f>IF(BF61="",Default_Rank_Score,RANK(BF61,BF$4:BF$64,1))</f>
        <v>56</v>
      </c>
      <c r="BH61" s="51">
        <v>59.47</v>
      </c>
      <c r="BI61" s="5">
        <v>0</v>
      </c>
      <c r="BJ61" s="31">
        <v>1</v>
      </c>
      <c r="BK61" s="31"/>
      <c r="BL61" s="38">
        <f>IF((OR(BH61="",BH61="DNC")),"",IF(BH61="SDQ",BL$74,IF(BH61="DNF",999,(BH61+(5*BI61)+(BJ61*10)-(BK61*5)))))</f>
        <v>69.47</v>
      </c>
      <c r="BM61" s="11">
        <f>IF(BL61="",Default_Rank_Score,RANK(BL61,BL$4:BL$64,1))</f>
        <v>56</v>
      </c>
      <c r="BN61" s="51">
        <v>69.11</v>
      </c>
      <c r="BO61" s="5">
        <v>0</v>
      </c>
      <c r="BP61" s="31"/>
      <c r="BQ61" s="31"/>
      <c r="BR61" s="38">
        <f>IF((OR(BN61="",BN61="DNC")),"",IF(BN61="SDQ",BR$74,IF(BN61="DNF",999,(BN61+(5*BO61)+(BP61*10)-(BQ61*5)))))</f>
        <v>69.11</v>
      </c>
      <c r="BS61" s="11">
        <f>IF(BR61="",Default_Rank_Score,RANK(BR61,BR$4:BR$64,1))</f>
        <v>56</v>
      </c>
    </row>
    <row r="62" spans="1:71" s="10" customFormat="1" x14ac:dyDescent="0.2">
      <c r="A62" s="61" t="s">
        <v>134</v>
      </c>
      <c r="B62" s="2"/>
      <c r="C62" s="1"/>
      <c r="D62" s="5">
        <v>3</v>
      </c>
      <c r="E62" s="6" t="s">
        <v>135</v>
      </c>
      <c r="F62" s="5"/>
      <c r="G62" s="66">
        <f>RANK(K62,K$4:K$64,1)</f>
        <v>58</v>
      </c>
      <c r="H62" s="66">
        <f>Q62+W62+AC62+AI62+AO62</f>
        <v>270</v>
      </c>
      <c r="I62" s="66">
        <f>IF(M62=0,1,0)+IF(S62=0,1,0)+IF(Y62=0,1,0)+IF(AE62=0,1,0)+IF(AK62=0,1,0)+IF(AQ62=0,1,0)+IF(AW62=0,1,0)+IF(BC62=0,1,0)+IF(BI62=0,1,0)+IF(BO62=0,1,0)</f>
        <v>1</v>
      </c>
      <c r="J62" s="66">
        <f>M62+S62+Y62+AE62+AK62+AQ62+AW62+BC62+BI62+BO62</f>
        <v>51</v>
      </c>
      <c r="K62" s="67">
        <f>P62+V62+AB62+AH62+AN62+AT62+AZ62+BF62+BL62+BR62</f>
        <v>1594.6399999999999</v>
      </c>
      <c r="L62" s="51">
        <v>41.36</v>
      </c>
      <c r="M62" s="5">
        <v>3</v>
      </c>
      <c r="N62" s="31"/>
      <c r="O62" s="31"/>
      <c r="P62" s="38">
        <f>IF((OR(L62="",L62="DNC")),"",IF(L62="SDQ",P$74,IF(L62="DNF",999,(L62+(5*M62)+(N62*10)-(O62*5)))))</f>
        <v>56.36</v>
      </c>
      <c r="Q62" s="55">
        <f>IF(P62="",Default_Rank_Score,RANK(P62,P$4:P$64,1))</f>
        <v>50</v>
      </c>
      <c r="R62" s="51">
        <v>44.43</v>
      </c>
      <c r="S62" s="5">
        <v>0</v>
      </c>
      <c r="T62" s="31"/>
      <c r="U62" s="31"/>
      <c r="V62" s="38">
        <f>IF((OR(R62="",R62="DNC")),"",IF(R62="SDQ",V$74,IF(R62="DNF",999,(R62+(5*S62)+(T62*10)-(U62*5)))))</f>
        <v>44.43</v>
      </c>
      <c r="W62" s="57">
        <f>IF(V62="",Default_Rank_Score,RANK(V62,V$4:V$64,1))</f>
        <v>56</v>
      </c>
      <c r="X62" s="51">
        <v>47.97</v>
      </c>
      <c r="Y62" s="5">
        <v>2</v>
      </c>
      <c r="Z62" s="31"/>
      <c r="AA62" s="31"/>
      <c r="AB62" s="38">
        <f>IF((OR(X62="",X62="DNC")),"",IF(X62="SDQ",AB$74,IF(X62="DNF",999,(X62+(5*Y62)+(Z62*10)-(AA62*5)))))</f>
        <v>57.97</v>
      </c>
      <c r="AC62" s="57">
        <f>IF(AB62="",Default_Rank_Score,RANK(AB62,AB$4:AB$64,1))</f>
        <v>51</v>
      </c>
      <c r="AD62" s="51" t="s">
        <v>141</v>
      </c>
      <c r="AE62" s="5">
        <v>22</v>
      </c>
      <c r="AF62" s="31"/>
      <c r="AG62" s="31"/>
      <c r="AH62" s="38">
        <f>IF((OR(AD62="",AD62="DNC")),"",IF(AD62="SDQ",AH$74,IF(AD62="DNF",999,(AD62+(5*AE62)+(AF62*10)-(AG62*5)))))</f>
        <v>999</v>
      </c>
      <c r="AI62" s="57">
        <f>IF(AH62="",Default_Rank_Score,RANK(AH62,AH$4:AH$64,1))</f>
        <v>58</v>
      </c>
      <c r="AJ62" s="51">
        <v>57.54</v>
      </c>
      <c r="AK62" s="5">
        <v>3</v>
      </c>
      <c r="AL62" s="31">
        <v>1</v>
      </c>
      <c r="AM62" s="31"/>
      <c r="AN62" s="38">
        <f>IF((OR(AJ62="",AJ62="DNC")),"",IF(AJ62="SDQ",AN$74,IF(AJ62="DNF",999,(AJ62+(5*AK62)+(AL62*10)-(AM62*5)))))</f>
        <v>82.539999999999992</v>
      </c>
      <c r="AO62" s="11">
        <f>IF(AN62="",Default_Rank_Score,RANK(AN62,AN$4:AN$64,1))</f>
        <v>55</v>
      </c>
      <c r="AP62" s="51">
        <v>39.53</v>
      </c>
      <c r="AQ62" s="5">
        <v>6</v>
      </c>
      <c r="AR62" s="31"/>
      <c r="AS62" s="31"/>
      <c r="AT62" s="38">
        <f>IF((OR(AP62="",AP62="DNC")),"",IF(AP62="SDQ",AT$74,IF(AP62="DNF",999,(AP62+(5*AQ62)+(AR62*10)-(AS62*5)))))</f>
        <v>69.53</v>
      </c>
      <c r="AU62" s="11">
        <f>IF(AT62="",Default_Rank_Score,RANK(AT62,AT$4:AT$64,1))</f>
        <v>55</v>
      </c>
      <c r="AV62" s="51">
        <v>56.55</v>
      </c>
      <c r="AW62" s="5">
        <v>8</v>
      </c>
      <c r="AX62" s="31"/>
      <c r="AY62" s="31"/>
      <c r="AZ62" s="38">
        <f>IF((OR(AV62="",AV62="DNC")),"",IF(AV62="SDQ",AZ$74,IF(AV62="DNF",999,(AV62+(5*AW62)+(AX62*10)-(AY62*5)))))</f>
        <v>96.55</v>
      </c>
      <c r="BA62" s="11">
        <f>IF(AZ62="",Default_Rank_Score,RANK(AZ62,AZ$4:AZ$64,1))</f>
        <v>59</v>
      </c>
      <c r="BB62" s="51">
        <v>35.31</v>
      </c>
      <c r="BC62" s="5">
        <v>2</v>
      </c>
      <c r="BD62" s="31"/>
      <c r="BE62" s="31"/>
      <c r="BF62" s="38">
        <f>IF((OR(BB62="",BB62="DNC")),"",IF(BB62="SDQ",BF$74,IF(BB62="DNF",999,(BB62+(5*BC62)+(BD62*10)-(BE62*5)))))</f>
        <v>45.31</v>
      </c>
      <c r="BG62" s="11">
        <f>IF(BF62="",Default_Rank_Score,RANK(BF62,BF$4:BF$64,1))</f>
        <v>50</v>
      </c>
      <c r="BH62" s="51">
        <v>45.78</v>
      </c>
      <c r="BI62" s="5">
        <v>4</v>
      </c>
      <c r="BJ62" s="31"/>
      <c r="BK62" s="31"/>
      <c r="BL62" s="38">
        <f>IF((OR(BH62="",BH62="DNC")),"",IF(BH62="SDQ",BL$74,IF(BH62="DNF",999,(BH62+(5*BI62)+(BJ62*10)-(BK62*5)))))</f>
        <v>65.78</v>
      </c>
      <c r="BM62" s="11">
        <f>IF(BL62="",Default_Rank_Score,RANK(BL62,BL$4:BL$64,1))</f>
        <v>52</v>
      </c>
      <c r="BN62" s="51">
        <v>72.17</v>
      </c>
      <c r="BO62" s="5">
        <v>1</v>
      </c>
      <c r="BP62" s="31"/>
      <c r="BQ62" s="31"/>
      <c r="BR62" s="38">
        <f>IF((OR(BN62="",BN62="DNC")),"",IF(BN62="SDQ",BR$74,IF(BN62="DNF",999,(BN62+(5*BO62)+(BP62*10)-(BQ62*5)))))</f>
        <v>77.17</v>
      </c>
      <c r="BS62" s="11">
        <f>IF(BR62="",Default_Rank_Score,RANK(BR62,BR$4:BR$64,1))</f>
        <v>58</v>
      </c>
    </row>
    <row r="63" spans="1:71" s="10" customFormat="1" x14ac:dyDescent="0.2">
      <c r="A63" s="61" t="s">
        <v>139</v>
      </c>
      <c r="B63" s="2"/>
      <c r="C63" s="1"/>
      <c r="D63" s="5">
        <v>4</v>
      </c>
      <c r="E63" s="6" t="s">
        <v>56</v>
      </c>
      <c r="F63" s="5"/>
      <c r="G63" s="66">
        <f>RANK(K63,K$4:K$64,1)</f>
        <v>59</v>
      </c>
      <c r="H63" s="66">
        <f>Q63+W63+AC63+AI63+AO63</f>
        <v>245</v>
      </c>
      <c r="I63" s="66">
        <f>IF(M63=0,1,0)+IF(S63=0,1,0)+IF(Y63=0,1,0)+IF(AE63=0,1,0)+IF(AK63=0,1,0)+IF(AQ63=0,1,0)+IF(AW63=0,1,0)+IF(BC63=0,1,0)+IF(BI63=0,1,0)+IF(BO63=0,1,0)</f>
        <v>4</v>
      </c>
      <c r="J63" s="66">
        <f>M63+S63+Y63+AE63+AK63+AQ63+AW63+BC63+BI63+BO63</f>
        <v>99</v>
      </c>
      <c r="K63" s="67">
        <f>P63+V63+AB63+AH63+AN63+AT63+AZ63+BF63+BL63+BR63</f>
        <v>4207.3500000000004</v>
      </c>
      <c r="L63" s="51">
        <v>34.42</v>
      </c>
      <c r="M63" s="5">
        <v>2</v>
      </c>
      <c r="N63" s="31"/>
      <c r="O63" s="31"/>
      <c r="P63" s="38">
        <f>IF((OR(L63="",L63="DNC")),"",IF(L63="SDQ",P$74,IF(L63="DNF",999,(L63+(5*M63)+(N63*10)-(O63*5)))))</f>
        <v>44.42</v>
      </c>
      <c r="Q63" s="55">
        <f>IF(P63="",Default_Rank_Score,RANK(P63,P$4:P$64,1))</f>
        <v>42</v>
      </c>
      <c r="R63" s="51">
        <v>23.25</v>
      </c>
      <c r="S63" s="5">
        <v>0</v>
      </c>
      <c r="T63" s="31"/>
      <c r="U63" s="31"/>
      <c r="V63" s="38">
        <f>IF((OR(R63="",R63="DNC")),"",IF(R63="SDQ",V$74,IF(R63="DNF",999,(R63+(5*S63)+(T63*10)-(U63*5)))))</f>
        <v>23.25</v>
      </c>
      <c r="W63" s="57">
        <f>IF(V63="",Default_Rank_Score,RANK(V63,V$4:V$64,1))</f>
        <v>27</v>
      </c>
      <c r="X63" s="51" t="s">
        <v>141</v>
      </c>
      <c r="Y63" s="5">
        <v>24</v>
      </c>
      <c r="Z63" s="31"/>
      <c r="AA63" s="31"/>
      <c r="AB63" s="38">
        <f>IF((OR(X63="",X63="DNC")),"",IF(X63="SDQ",AB$74,IF(X63="DNF",999,(X63+(5*Y63)+(Z63*10)-(AA63*5)))))</f>
        <v>999</v>
      </c>
      <c r="AC63" s="57">
        <f>IF(AB63="",Default_Rank_Score,RANK(AB63,AB$4:AB$64,1))</f>
        <v>59</v>
      </c>
      <c r="AD63" s="51" t="s">
        <v>141</v>
      </c>
      <c r="AE63" s="5">
        <v>22</v>
      </c>
      <c r="AF63" s="31"/>
      <c r="AG63" s="31"/>
      <c r="AH63" s="38">
        <f>IF((OR(AD63="",AD63="DNC")),"",IF(AD63="SDQ",AH$74,IF(AD63="DNF",999,(AD63+(5*AE63)+(AF63*10)-(AG63*5)))))</f>
        <v>999</v>
      </c>
      <c r="AI63" s="57">
        <f>IF(AH63="",Default_Rank_Score,RANK(AH63,AH$4:AH$64,1))</f>
        <v>58</v>
      </c>
      <c r="AJ63" s="51" t="s">
        <v>141</v>
      </c>
      <c r="AK63" s="5">
        <v>24</v>
      </c>
      <c r="AL63" s="31"/>
      <c r="AM63" s="31"/>
      <c r="AN63" s="38">
        <f>IF((OR(AJ63="",AJ63="DNC")),"",IF(AJ63="SDQ",AN$74,IF(AJ63="DNF",999,(AJ63+(5*AK63)+(AL63*10)-(AM63*5)))))</f>
        <v>999</v>
      </c>
      <c r="AO63" s="11">
        <f>IF(AN63="",Default_Rank_Score,RANK(AN63,AN$4:AN$64,1))</f>
        <v>59</v>
      </c>
      <c r="AP63" s="51" t="s">
        <v>141</v>
      </c>
      <c r="AQ63" s="5">
        <v>24</v>
      </c>
      <c r="AR63" s="31"/>
      <c r="AS63" s="31"/>
      <c r="AT63" s="38">
        <f>IF((OR(AP63="",AP63="DNC")),"",IF(AP63="SDQ",AT$74,IF(AP63="DNF",999,(AP63+(5*AQ63)+(AR63*10)-(AS63*5)))))</f>
        <v>999</v>
      </c>
      <c r="AU63" s="11">
        <f>IF(AT63="",Default_Rank_Score,RANK(AT63,AT$4:AT$64,1))</f>
        <v>59</v>
      </c>
      <c r="AV63" s="51">
        <v>33.26</v>
      </c>
      <c r="AW63" s="5">
        <v>3</v>
      </c>
      <c r="AX63" s="31"/>
      <c r="AY63" s="31"/>
      <c r="AZ63" s="38">
        <f>IF((OR(AV63="",AV63="DNC")),"",IF(AV63="SDQ",AZ$74,IF(AV63="DNF",999,(AV63+(5*AW63)+(AX63*10)-(AY63*5)))))</f>
        <v>48.26</v>
      </c>
      <c r="BA63" s="11">
        <f>IF(AZ63="",Default_Rank_Score,RANK(AZ63,AZ$4:AZ$64,1))</f>
        <v>39</v>
      </c>
      <c r="BB63" s="51">
        <v>27.52</v>
      </c>
      <c r="BC63" s="5">
        <v>0</v>
      </c>
      <c r="BD63" s="31"/>
      <c r="BE63" s="31"/>
      <c r="BF63" s="38">
        <f>IF((OR(BB63="",BB63="DNC")),"",IF(BB63="SDQ",BF$74,IF(BB63="DNF",999,(BB63+(5*BC63)+(BD63*10)-(BE63*5)))))</f>
        <v>27.52</v>
      </c>
      <c r="BG63" s="11">
        <f>IF(BF63="",Default_Rank_Score,RANK(BF63,BF$4:BF$64,1))</f>
        <v>32</v>
      </c>
      <c r="BH63" s="51">
        <v>34.11</v>
      </c>
      <c r="BI63" s="5">
        <v>0</v>
      </c>
      <c r="BJ63" s="31"/>
      <c r="BK63" s="31"/>
      <c r="BL63" s="38">
        <f>IF((OR(BH63="",BH63="DNC")),"",IF(BH63="SDQ",BL$74,IF(BH63="DNF",999,(BH63+(5*BI63)+(BJ63*10)-(BK63*5)))))</f>
        <v>34.11</v>
      </c>
      <c r="BM63" s="11">
        <f>IF(BL63="",Default_Rank_Score,RANK(BL63,BL$4:BL$64,1))</f>
        <v>33</v>
      </c>
      <c r="BN63" s="51">
        <v>33.79</v>
      </c>
      <c r="BO63" s="5">
        <v>0</v>
      </c>
      <c r="BP63" s="31"/>
      <c r="BQ63" s="31"/>
      <c r="BR63" s="38">
        <f>IF((OR(BN63="",BN63="DNC")),"",IF(BN63="SDQ",BR$74,IF(BN63="DNF",999,(BN63+(5*BO63)+(BP63*10)-(BQ63*5)))))</f>
        <v>33.79</v>
      </c>
      <c r="BS63" s="11">
        <f>IF(BR63="",Default_Rank_Score,RANK(BR63,BR$4:BR$64,1))</f>
        <v>24</v>
      </c>
    </row>
    <row r="64" spans="1:71" s="26" customFormat="1" ht="13.5" thickBot="1" x14ac:dyDescent="0.25">
      <c r="A64" s="39" t="s">
        <v>25</v>
      </c>
      <c r="B64" s="40"/>
      <c r="C64" s="40"/>
      <c r="D64" s="42"/>
      <c r="E64" s="41"/>
      <c r="F64" s="42"/>
      <c r="G64" s="43"/>
      <c r="H64" s="43"/>
      <c r="I64" s="43"/>
      <c r="J64" s="43"/>
      <c r="K64" s="46"/>
      <c r="L64" s="52"/>
      <c r="M64" s="43"/>
      <c r="N64" s="43"/>
      <c r="O64" s="43"/>
      <c r="P64" s="44"/>
      <c r="Q64" s="56"/>
      <c r="R64" s="52"/>
      <c r="S64" s="43"/>
      <c r="T64" s="43"/>
      <c r="U64" s="43"/>
      <c r="V64" s="44"/>
      <c r="W64" s="56"/>
      <c r="X64" s="52"/>
      <c r="Y64" s="43"/>
      <c r="Z64" s="43"/>
      <c r="AA64" s="43"/>
      <c r="AB64" s="44"/>
      <c r="AC64" s="56"/>
      <c r="AD64" s="52"/>
      <c r="AE64" s="43"/>
      <c r="AF64" s="43"/>
      <c r="AG64" s="43"/>
      <c r="AH64" s="44"/>
      <c r="AI64" s="56"/>
      <c r="AJ64" s="52"/>
      <c r="AK64" s="43"/>
      <c r="AL64" s="43"/>
      <c r="AM64" s="43"/>
      <c r="AN64" s="44"/>
      <c r="AO64" s="25"/>
      <c r="AP64" s="52"/>
      <c r="AQ64" s="43"/>
      <c r="AR64" s="43"/>
      <c r="AS64" s="43"/>
      <c r="AT64" s="44"/>
      <c r="AU64" s="25"/>
      <c r="AV64" s="52"/>
      <c r="AW64" s="43"/>
      <c r="AX64" s="43"/>
      <c r="AY64" s="43"/>
      <c r="AZ64" s="44"/>
      <c r="BA64" s="25"/>
      <c r="BB64" s="52"/>
      <c r="BC64" s="43"/>
      <c r="BD64" s="43"/>
      <c r="BE64" s="43"/>
      <c r="BF64" s="44"/>
      <c r="BG64" s="25"/>
      <c r="BH64" s="52"/>
      <c r="BI64" s="43"/>
      <c r="BJ64" s="43"/>
      <c r="BK64" s="43"/>
      <c r="BL64" s="44"/>
      <c r="BM64" s="25"/>
      <c r="BN64" s="52"/>
      <c r="BO64" s="43"/>
      <c r="BP64" s="43"/>
      <c r="BQ64" s="43"/>
      <c r="BR64" s="44"/>
      <c r="BS64" s="25"/>
    </row>
    <row r="65" spans="1:71" s="16" customFormat="1" hidden="1" x14ac:dyDescent="0.2">
      <c r="A65" s="16" t="s">
        <v>26</v>
      </c>
      <c r="D65" s="4"/>
      <c r="E65" s="12"/>
      <c r="F65" s="4"/>
      <c r="G65" s="14"/>
      <c r="H65" s="14"/>
      <c r="I65" s="14"/>
      <c r="J65" s="14"/>
      <c r="K65" s="14"/>
      <c r="L65" s="15">
        <v>200</v>
      </c>
      <c r="M65" s="14"/>
      <c r="N65" s="14"/>
      <c r="O65" s="14"/>
      <c r="P65" s="15"/>
      <c r="Q65" s="14"/>
      <c r="R65" s="15">
        <v>200</v>
      </c>
      <c r="S65" s="14"/>
      <c r="T65" s="14"/>
      <c r="U65" s="14"/>
      <c r="V65" s="15"/>
      <c r="W65" s="14"/>
      <c r="X65" s="15">
        <v>200</v>
      </c>
      <c r="Y65" s="14"/>
      <c r="Z65" s="14"/>
      <c r="AA65" s="14"/>
      <c r="AB65" s="15"/>
      <c r="AC65" s="14"/>
      <c r="AD65" s="15">
        <v>200</v>
      </c>
      <c r="AE65" s="14"/>
      <c r="AF65" s="14"/>
      <c r="AG65" s="14"/>
      <c r="AH65" s="15"/>
      <c r="AI65" s="14"/>
      <c r="AJ65" s="15">
        <v>200</v>
      </c>
      <c r="AK65" s="14"/>
      <c r="AL65" s="14"/>
      <c r="AM65" s="14"/>
      <c r="AN65" s="15"/>
      <c r="AO65" s="14"/>
      <c r="AP65" s="15">
        <v>200</v>
      </c>
      <c r="AQ65" s="14"/>
      <c r="AR65" s="14"/>
      <c r="AS65" s="14"/>
      <c r="AT65" s="15"/>
      <c r="AU65" s="14"/>
      <c r="AV65" s="15">
        <v>200</v>
      </c>
      <c r="AW65" s="14"/>
      <c r="AX65" s="14"/>
      <c r="AY65" s="14"/>
      <c r="AZ65" s="15"/>
      <c r="BA65" s="14"/>
      <c r="BB65" s="15">
        <v>200</v>
      </c>
      <c r="BC65" s="14"/>
      <c r="BD65" s="14"/>
      <c r="BE65" s="14"/>
      <c r="BF65" s="15"/>
      <c r="BG65" s="14"/>
      <c r="BH65" s="15">
        <v>200</v>
      </c>
      <c r="BI65" s="14"/>
      <c r="BJ65" s="14"/>
      <c r="BK65" s="14"/>
      <c r="BL65" s="15"/>
      <c r="BM65" s="14"/>
      <c r="BN65" s="15">
        <v>200</v>
      </c>
      <c r="BO65" s="14"/>
      <c r="BP65" s="14"/>
      <c r="BQ65" s="14"/>
      <c r="BR65" s="15"/>
      <c r="BS65" s="14"/>
    </row>
    <row r="66" spans="1:71" s="16" customFormat="1" hidden="1" x14ac:dyDescent="0.2">
      <c r="A66" s="3" t="s">
        <v>27</v>
      </c>
      <c r="B66" s="3"/>
      <c r="C66" s="3"/>
      <c r="D66" s="4"/>
      <c r="E66" s="12"/>
      <c r="F66" s="4"/>
      <c r="G66" s="14"/>
      <c r="H66" s="14"/>
      <c r="I66" s="14"/>
      <c r="J66" s="14"/>
      <c r="K66" s="14"/>
      <c r="L66" s="15">
        <v>20</v>
      </c>
      <c r="M66" s="14"/>
      <c r="N66" s="14"/>
      <c r="O66" s="14"/>
      <c r="P66" s="15"/>
      <c r="Q66" s="14"/>
      <c r="R66" s="15">
        <v>20</v>
      </c>
      <c r="S66" s="14"/>
      <c r="T66" s="14"/>
      <c r="U66" s="14"/>
      <c r="V66" s="15"/>
      <c r="W66" s="14"/>
      <c r="X66" s="15">
        <v>20</v>
      </c>
      <c r="Y66" s="14"/>
      <c r="Z66" s="14"/>
      <c r="AA66" s="14"/>
      <c r="AB66" s="15"/>
      <c r="AC66" s="14"/>
      <c r="AD66" s="15">
        <v>20</v>
      </c>
      <c r="AE66" s="14"/>
      <c r="AF66" s="14"/>
      <c r="AG66" s="14"/>
      <c r="AH66" s="15"/>
      <c r="AI66" s="14"/>
      <c r="AJ66" s="15">
        <v>20</v>
      </c>
      <c r="AK66" s="14"/>
      <c r="AL66" s="14"/>
      <c r="AM66" s="14"/>
      <c r="AN66" s="15"/>
      <c r="AO66" s="14"/>
      <c r="AP66" s="15">
        <v>20</v>
      </c>
      <c r="AQ66" s="14"/>
      <c r="AR66" s="14"/>
      <c r="AS66" s="14"/>
      <c r="AT66" s="15"/>
      <c r="AU66" s="14"/>
      <c r="AV66" s="15">
        <v>20</v>
      </c>
      <c r="AW66" s="14"/>
      <c r="AX66" s="14"/>
      <c r="AY66" s="14"/>
      <c r="AZ66" s="15"/>
      <c r="BA66" s="14"/>
      <c r="BB66" s="15">
        <v>20</v>
      </c>
      <c r="BC66" s="14"/>
      <c r="BD66" s="14"/>
      <c r="BE66" s="14"/>
      <c r="BF66" s="15"/>
      <c r="BG66" s="14"/>
      <c r="BH66" s="15">
        <v>20</v>
      </c>
      <c r="BI66" s="14"/>
      <c r="BJ66" s="14"/>
      <c r="BK66" s="14"/>
      <c r="BL66" s="15"/>
      <c r="BM66" s="14"/>
      <c r="BN66" s="15">
        <v>20</v>
      </c>
      <c r="BO66" s="14"/>
      <c r="BP66" s="14"/>
      <c r="BQ66" s="14"/>
      <c r="BR66" s="15"/>
      <c r="BS66" s="14"/>
    </row>
    <row r="67" spans="1:71" s="16" customFormat="1" hidden="1" x14ac:dyDescent="0.2">
      <c r="A67" s="3" t="s">
        <v>28</v>
      </c>
      <c r="B67" s="3"/>
      <c r="C67" s="3"/>
      <c r="D67" s="4"/>
      <c r="E67" s="12"/>
      <c r="F67" s="4"/>
      <c r="G67" s="14"/>
      <c r="H67" s="14"/>
      <c r="I67" s="14"/>
      <c r="J67" s="14"/>
      <c r="K67" s="14"/>
      <c r="L67" s="15">
        <f>MIN(L4:L64)</f>
        <v>12.89</v>
      </c>
      <c r="M67" s="14"/>
      <c r="N67" s="14"/>
      <c r="O67" s="14"/>
      <c r="P67" s="15">
        <f>MIN(P4:P64)</f>
        <v>15.29</v>
      </c>
      <c r="Q67" s="14"/>
      <c r="R67" s="15">
        <f>MIN(R4:R64)</f>
        <v>10.41</v>
      </c>
      <c r="S67" s="14"/>
      <c r="T67" s="14"/>
      <c r="U67" s="14"/>
      <c r="V67" s="15">
        <f>MIN(V4:V64)</f>
        <v>10.41</v>
      </c>
      <c r="W67" s="14"/>
      <c r="X67" s="15">
        <f>MIN(X4:X64)</f>
        <v>18.579999999999998</v>
      </c>
      <c r="Y67" s="14"/>
      <c r="Z67" s="14"/>
      <c r="AA67" s="14"/>
      <c r="AB67" s="15">
        <f>MIN(AB4:AB64)</f>
        <v>18.91</v>
      </c>
      <c r="AC67" s="14"/>
      <c r="AD67" s="15">
        <f>MIN(AD4:AD64)</f>
        <v>15.41</v>
      </c>
      <c r="AE67" s="14"/>
      <c r="AF67" s="14"/>
      <c r="AG67" s="14"/>
      <c r="AH67" s="15">
        <f>MIN(AH4:AH64)</f>
        <v>15.41</v>
      </c>
      <c r="AI67" s="14"/>
      <c r="AJ67" s="15">
        <f>MIN(AJ4:AJ64)</f>
        <v>23.49</v>
      </c>
      <c r="AK67" s="14"/>
      <c r="AL67" s="14"/>
      <c r="AM67" s="14"/>
      <c r="AN67" s="15">
        <f>MIN(AN4:AN64)</f>
        <v>24.25</v>
      </c>
      <c r="AO67" s="14"/>
      <c r="AP67" s="15">
        <f>MIN(AP4:AP64)</f>
        <v>13.59</v>
      </c>
      <c r="AQ67" s="14"/>
      <c r="AR67" s="14"/>
      <c r="AS67" s="14"/>
      <c r="AT67" s="15">
        <f>MIN(AT4:AT64)</f>
        <v>17.11</v>
      </c>
      <c r="AU67" s="14"/>
      <c r="AV67" s="15">
        <f>MIN(AV4:AV64)</f>
        <v>12.51</v>
      </c>
      <c r="AW67" s="14"/>
      <c r="AX67" s="14"/>
      <c r="AY67" s="14"/>
      <c r="AZ67" s="15">
        <f>MIN(AZ4:AZ64)</f>
        <v>23.98</v>
      </c>
      <c r="BA67" s="14"/>
      <c r="BB67" s="15">
        <f>MIN(BB4:BB64)</f>
        <v>10.55</v>
      </c>
      <c r="BC67" s="14"/>
      <c r="BD67" s="14"/>
      <c r="BE67" s="14"/>
      <c r="BF67" s="15">
        <f>MIN(BF4:BF64)</f>
        <v>14.95</v>
      </c>
      <c r="BG67" s="14"/>
      <c r="BH67" s="15">
        <f>MIN(BH4:BH64)</f>
        <v>13.85</v>
      </c>
      <c r="BI67" s="14"/>
      <c r="BJ67" s="14"/>
      <c r="BK67" s="14"/>
      <c r="BL67" s="15">
        <f>MIN(BL4:BL64)</f>
        <v>18.87</v>
      </c>
      <c r="BM67" s="14"/>
      <c r="BN67" s="15">
        <f>MIN(BN4:BN64)</f>
        <v>17.32</v>
      </c>
      <c r="BO67" s="14"/>
      <c r="BP67" s="14"/>
      <c r="BQ67" s="14"/>
      <c r="BR67" s="15">
        <f>MIN(BR4:BR64)</f>
        <v>17.32</v>
      </c>
      <c r="BS67" s="14"/>
    </row>
    <row r="68" spans="1:71" s="16" customFormat="1" hidden="1" x14ac:dyDescent="0.2">
      <c r="A68" s="3" t="s">
        <v>29</v>
      </c>
      <c r="B68" s="3"/>
      <c r="C68" s="3"/>
      <c r="D68" s="4"/>
      <c r="E68" s="12"/>
      <c r="F68" s="4"/>
      <c r="G68" s="14"/>
      <c r="H68" s="14"/>
      <c r="I68" s="14"/>
      <c r="J68" s="14"/>
      <c r="K68" s="14"/>
      <c r="L68" s="15">
        <f>MAX(L4:L64)</f>
        <v>90.32</v>
      </c>
      <c r="M68" s="14"/>
      <c r="N68" s="14"/>
      <c r="O68" s="14"/>
      <c r="P68" s="15">
        <f>MAX(P4:P64)</f>
        <v>90.32</v>
      </c>
      <c r="Q68" s="14"/>
      <c r="R68" s="15">
        <f>MAX(R4:R64)</f>
        <v>56.16</v>
      </c>
      <c r="S68" s="14"/>
      <c r="T68" s="14"/>
      <c r="U68" s="14"/>
      <c r="V68" s="15">
        <f>MAX(V4:V64)</f>
        <v>150</v>
      </c>
      <c r="W68" s="14"/>
      <c r="X68" s="15">
        <f>MAX(X4:X64)</f>
        <v>92.06</v>
      </c>
      <c r="Y68" s="14"/>
      <c r="Z68" s="14"/>
      <c r="AA68" s="14"/>
      <c r="AB68" s="15">
        <f>MAX(AB4:AB64)</f>
        <v>999</v>
      </c>
      <c r="AC68" s="14"/>
      <c r="AD68" s="15">
        <f>MAX(AD4:AD64)</f>
        <v>79.91</v>
      </c>
      <c r="AE68" s="14"/>
      <c r="AF68" s="14"/>
      <c r="AG68" s="14"/>
      <c r="AH68" s="15">
        <f>MAX(AH4:AH64)</f>
        <v>999</v>
      </c>
      <c r="AI68" s="14"/>
      <c r="AJ68" s="15">
        <f>MAX(AJ4:AJ64)</f>
        <v>96.4</v>
      </c>
      <c r="AK68" s="14"/>
      <c r="AL68" s="14"/>
      <c r="AM68" s="14"/>
      <c r="AN68" s="15">
        <f>MAX(AN4:AN64)</f>
        <v>999</v>
      </c>
      <c r="AO68" s="14"/>
      <c r="AP68" s="15">
        <f>MAX(AP4:AP64)</f>
        <v>97.63</v>
      </c>
      <c r="AQ68" s="14"/>
      <c r="AR68" s="14"/>
      <c r="AS68" s="14"/>
      <c r="AT68" s="15">
        <f>MAX(AT4:AT64)</f>
        <v>999</v>
      </c>
      <c r="AU68" s="14"/>
      <c r="AV68" s="15">
        <f>MAX(AV4:AV64)</f>
        <v>80.569999999999993</v>
      </c>
      <c r="AW68" s="14"/>
      <c r="AX68" s="14"/>
      <c r="AY68" s="14"/>
      <c r="AZ68" s="15">
        <f>MAX(AZ4:AZ64)</f>
        <v>96.55</v>
      </c>
      <c r="BA68" s="14"/>
      <c r="BB68" s="15">
        <f>MAX(BB4:BB64)</f>
        <v>66.84</v>
      </c>
      <c r="BC68" s="14"/>
      <c r="BD68" s="14"/>
      <c r="BE68" s="14"/>
      <c r="BF68" s="15">
        <f>MAX(BF4:BF64)</f>
        <v>71.289999999999992</v>
      </c>
      <c r="BG68" s="14"/>
      <c r="BH68" s="15">
        <f>MAX(BH4:BH64)</f>
        <v>82.71</v>
      </c>
      <c r="BI68" s="14"/>
      <c r="BJ68" s="14"/>
      <c r="BK68" s="14"/>
      <c r="BL68" s="15">
        <f>MAX(BL4:BL64)</f>
        <v>82.71</v>
      </c>
      <c r="BM68" s="14"/>
      <c r="BN68" s="15">
        <f>MAX(BN4:BN64)</f>
        <v>81.17</v>
      </c>
      <c r="BO68" s="14"/>
      <c r="BP68" s="14"/>
      <c r="BQ68" s="14"/>
      <c r="BR68" s="15">
        <f>MAX(BR4:BR64)</f>
        <v>81.17</v>
      </c>
      <c r="BS68" s="14"/>
    </row>
    <row r="69" spans="1:71" s="16" customFormat="1" hidden="1" x14ac:dyDescent="0.2">
      <c r="A69" s="3" t="s">
        <v>30</v>
      </c>
      <c r="B69" s="3"/>
      <c r="C69" s="3"/>
      <c r="D69" s="4"/>
      <c r="E69" s="12"/>
      <c r="F69" s="4"/>
      <c r="G69" s="14"/>
      <c r="H69" s="14"/>
      <c r="I69" s="14"/>
      <c r="J69" s="14"/>
      <c r="K69" s="14"/>
      <c r="L69" s="15">
        <f>AVERAGE(L4:L64)</f>
        <v>31.286779661016951</v>
      </c>
      <c r="M69" s="14"/>
      <c r="N69" s="14"/>
      <c r="O69" s="14"/>
      <c r="P69" s="15">
        <f>AVERAGE(P4:P64)</f>
        <v>37.812203389830508</v>
      </c>
      <c r="Q69" s="14"/>
      <c r="R69" s="15">
        <f>AVERAGE(R4:R64)</f>
        <v>24.573965517241383</v>
      </c>
      <c r="S69" s="14"/>
      <c r="T69" s="14"/>
      <c r="U69" s="14"/>
      <c r="V69" s="15">
        <f>AVERAGE(V4:V64)</f>
        <v>27.971016949152546</v>
      </c>
      <c r="W69" s="14"/>
      <c r="X69" s="15">
        <f>AVERAGE(X4:X64)</f>
        <v>35.40310344827585</v>
      </c>
      <c r="Y69" s="14"/>
      <c r="Z69" s="14"/>
      <c r="AA69" s="14"/>
      <c r="AB69" s="15">
        <f>AVERAGE(AB4:AB64)</f>
        <v>56.057288135593204</v>
      </c>
      <c r="AC69" s="14"/>
      <c r="AD69" s="15">
        <f>AVERAGE(AD4:AD64)</f>
        <v>29.195614035087711</v>
      </c>
      <c r="AE69" s="14"/>
      <c r="AF69" s="14"/>
      <c r="AG69" s="14"/>
      <c r="AH69" s="15">
        <f>AVERAGE(AH4:AH64)</f>
        <v>66.646610169491524</v>
      </c>
      <c r="AI69" s="14"/>
      <c r="AJ69" s="15">
        <f>AVERAGE(AJ4:AJ64)</f>
        <v>40.965000000000003</v>
      </c>
      <c r="AK69" s="14"/>
      <c r="AL69" s="14"/>
      <c r="AM69" s="14"/>
      <c r="AN69" s="15">
        <f>AVERAGE(AN4:AN64)</f>
        <v>61.948644067796614</v>
      </c>
      <c r="AO69" s="14"/>
      <c r="AP69" s="15">
        <f>AVERAGE(AP4:AP64)</f>
        <v>33.139310344827592</v>
      </c>
      <c r="AQ69" s="14"/>
      <c r="AR69" s="14"/>
      <c r="AS69" s="14"/>
      <c r="AT69" s="15">
        <f>AVERAGE(AT4:AT64)</f>
        <v>54.001355932203403</v>
      </c>
      <c r="AU69" s="14"/>
      <c r="AV69" s="15">
        <f>AVERAGE(AV4:AV64)</f>
        <v>33.291355932203388</v>
      </c>
      <c r="AW69" s="14"/>
      <c r="AX69" s="14"/>
      <c r="AY69" s="14"/>
      <c r="AZ69" s="15">
        <f>AVERAGE(AZ4:AZ64)</f>
        <v>46.596440677966115</v>
      </c>
      <c r="BA69" s="14"/>
      <c r="BB69" s="15">
        <f>AVERAGE(BB4:BB64)</f>
        <v>26.440508474576262</v>
      </c>
      <c r="BC69" s="14"/>
      <c r="BD69" s="14"/>
      <c r="BE69" s="14"/>
      <c r="BF69" s="15">
        <f>AVERAGE(BF4:BF64)</f>
        <v>30.762542372881352</v>
      </c>
      <c r="BG69" s="14"/>
      <c r="BH69" s="15">
        <f>AVERAGE(BH4:BH64)</f>
        <v>32.601694915254235</v>
      </c>
      <c r="BI69" s="14"/>
      <c r="BJ69" s="14"/>
      <c r="BK69" s="14"/>
      <c r="BL69" s="15">
        <f>AVERAGE(BL4:BL64)</f>
        <v>37.940677966101696</v>
      </c>
      <c r="BM69" s="14"/>
      <c r="BN69" s="15">
        <f>AVERAGE(BN4:BN64)</f>
        <v>36.894406779661018</v>
      </c>
      <c r="BO69" s="14"/>
      <c r="BP69" s="14"/>
      <c r="BQ69" s="14"/>
      <c r="BR69" s="15">
        <f>AVERAGE(BR4:BR64)</f>
        <v>39.775762711864417</v>
      </c>
      <c r="BS69" s="14"/>
    </row>
    <row r="70" spans="1:71" s="16" customFormat="1" hidden="1" x14ac:dyDescent="0.2">
      <c r="A70" s="3" t="s">
        <v>31</v>
      </c>
      <c r="B70" s="3"/>
      <c r="C70" s="3"/>
      <c r="D70" s="4"/>
      <c r="E70" s="12"/>
      <c r="F70" s="4"/>
      <c r="G70" s="14"/>
      <c r="H70" s="14"/>
      <c r="I70" s="14"/>
      <c r="J70" s="14"/>
      <c r="K70" s="14"/>
      <c r="L70" s="15">
        <f>STDEV(L4:L64)</f>
        <v>14.573621001857621</v>
      </c>
      <c r="M70" s="14"/>
      <c r="N70" s="14"/>
      <c r="O70" s="14"/>
      <c r="P70" s="15">
        <f>STDEV(M4:P64)</f>
        <v>22.433659153217839</v>
      </c>
      <c r="Q70" s="14"/>
      <c r="R70" s="15">
        <f>STDEV(R4:R64)</f>
        <v>9.0737303378711918</v>
      </c>
      <c r="S70" s="14"/>
      <c r="T70" s="14"/>
      <c r="U70" s="14"/>
      <c r="V70" s="15">
        <f>STDEV(S4:V64)</f>
        <v>19.080550533893689</v>
      </c>
      <c r="W70" s="14"/>
      <c r="X70" s="15">
        <f>STDEV(X4:X64)</f>
        <v>14.389589463792207</v>
      </c>
      <c r="Y70" s="14"/>
      <c r="Z70" s="14"/>
      <c r="AA70" s="14"/>
      <c r="AB70" s="15">
        <f>STDEV(Y4:AB64)</f>
        <v>92.537220645916861</v>
      </c>
      <c r="AC70" s="14"/>
      <c r="AD70" s="15">
        <f>STDEV(AD4:AD64)</f>
        <v>12.234810118431984</v>
      </c>
      <c r="AE70" s="14"/>
      <c r="AF70" s="14"/>
      <c r="AG70" s="14"/>
      <c r="AH70" s="15">
        <f>STDEV(AE4:AH64)</f>
        <v>126.25593762599448</v>
      </c>
      <c r="AI70" s="14"/>
      <c r="AJ70" s="15">
        <f>STDEV(AJ4:AJ64)</f>
        <v>15.562450112651636</v>
      </c>
      <c r="AK70" s="14"/>
      <c r="AL70" s="14"/>
      <c r="AM70" s="14"/>
      <c r="AN70" s="15">
        <f>STDEV(AK4:AN64)</f>
        <v>92.615718707774988</v>
      </c>
      <c r="AO70" s="14"/>
      <c r="AP70" s="15">
        <f>STDEV(AP4:AP64)</f>
        <v>15.314900308061279</v>
      </c>
      <c r="AQ70" s="14"/>
      <c r="AR70" s="14"/>
      <c r="AS70" s="14"/>
      <c r="AT70" s="15">
        <f>STDEV(AQ4:AT64)</f>
        <v>92.510744909290622</v>
      </c>
      <c r="AU70" s="14"/>
      <c r="AV70" s="15">
        <f>STDEV(AV4:AV64)</f>
        <v>13.755872784406774</v>
      </c>
      <c r="AW70" s="14"/>
      <c r="AX70" s="14"/>
      <c r="AY70" s="14"/>
      <c r="AZ70" s="15">
        <f>STDEV(AW4:AZ64)</f>
        <v>25.296477426020115</v>
      </c>
      <c r="BA70" s="14"/>
      <c r="BB70" s="15">
        <f>STDEV(BB4:BB64)</f>
        <v>12.426796189287881</v>
      </c>
      <c r="BC70" s="14"/>
      <c r="BD70" s="14"/>
      <c r="BE70" s="14"/>
      <c r="BF70" s="15">
        <f>STDEV(BC4:BF64)</f>
        <v>18.161685460344927</v>
      </c>
      <c r="BG70" s="14"/>
      <c r="BH70" s="15">
        <f>STDEV(BH4:BH64)</f>
        <v>13.168670651698486</v>
      </c>
      <c r="BI70" s="14"/>
      <c r="BJ70" s="14"/>
      <c r="BK70" s="14"/>
      <c r="BL70" s="15">
        <f>STDEV(BI4:BL64)</f>
        <v>21.593336845325748</v>
      </c>
      <c r="BM70" s="14"/>
      <c r="BN70" s="15">
        <f>STDEV(BN4:BN64)</f>
        <v>14.486507071824537</v>
      </c>
      <c r="BO70" s="14"/>
      <c r="BP70" s="14"/>
      <c r="BQ70" s="14"/>
      <c r="BR70" s="15">
        <f>STDEV(BO4:BR64)</f>
        <v>22.55207774550961</v>
      </c>
      <c r="BS70" s="14"/>
    </row>
    <row r="71" spans="1:71" s="16" customFormat="1" hidden="1" x14ac:dyDescent="0.2">
      <c r="A71" s="3" t="s">
        <v>32</v>
      </c>
      <c r="B71" s="3"/>
      <c r="C71" s="3"/>
      <c r="D71" s="4"/>
      <c r="E71" s="12"/>
      <c r="F71" s="4"/>
      <c r="G71" s="14"/>
      <c r="H71" s="14"/>
      <c r="I71" s="14"/>
      <c r="J71" s="14"/>
      <c r="K71" s="14"/>
      <c r="L71" s="15"/>
      <c r="M71" s="14">
        <f>MAX(M4:M64)</f>
        <v>5</v>
      </c>
      <c r="N71" s="14"/>
      <c r="O71" s="14"/>
      <c r="P71" s="15"/>
      <c r="Q71" s="14"/>
      <c r="R71" s="15"/>
      <c r="S71" s="14">
        <f>MAX(S4:S64)</f>
        <v>24</v>
      </c>
      <c r="T71" s="14"/>
      <c r="U71" s="14"/>
      <c r="V71" s="15"/>
      <c r="W71" s="14"/>
      <c r="X71" s="15"/>
      <c r="Y71" s="14">
        <f>MAX(Y4:Y64)</f>
        <v>24</v>
      </c>
      <c r="Z71" s="14"/>
      <c r="AA71" s="14"/>
      <c r="AB71" s="15"/>
      <c r="AC71" s="14"/>
      <c r="AD71" s="15"/>
      <c r="AE71" s="14">
        <f>MAX(AE4:AE64)</f>
        <v>22</v>
      </c>
      <c r="AF71" s="14"/>
      <c r="AG71" s="14"/>
      <c r="AH71" s="15"/>
      <c r="AI71" s="14"/>
      <c r="AJ71" s="15"/>
      <c r="AK71" s="14">
        <f>MAX(AK4:AK64)</f>
        <v>24</v>
      </c>
      <c r="AL71" s="14"/>
      <c r="AM71" s="14"/>
      <c r="AN71" s="15"/>
      <c r="AO71" s="14"/>
      <c r="AP71" s="15"/>
      <c r="AQ71" s="14">
        <f>MAX(AQ4:AQ64)</f>
        <v>24</v>
      </c>
      <c r="AR71" s="14"/>
      <c r="AS71" s="14"/>
      <c r="AT71" s="15"/>
      <c r="AU71" s="14"/>
      <c r="AV71" s="15"/>
      <c r="AW71" s="14">
        <f>MAX(AW4:AW64)</f>
        <v>10</v>
      </c>
      <c r="AX71" s="14"/>
      <c r="AY71" s="14"/>
      <c r="AZ71" s="15"/>
      <c r="BA71" s="14"/>
      <c r="BB71" s="15"/>
      <c r="BC71" s="14">
        <f>MAX(BC4:BC64)</f>
        <v>4</v>
      </c>
      <c r="BD71" s="14"/>
      <c r="BE71" s="14"/>
      <c r="BF71" s="15"/>
      <c r="BG71" s="14"/>
      <c r="BH71" s="15"/>
      <c r="BI71" s="14">
        <f>MAX(BI4:BI64)</f>
        <v>5</v>
      </c>
      <c r="BJ71" s="14"/>
      <c r="BK71" s="14"/>
      <c r="BL71" s="15"/>
      <c r="BM71" s="14"/>
      <c r="BN71" s="15"/>
      <c r="BO71" s="14">
        <f>MAX(BO4:BO64)</f>
        <v>5</v>
      </c>
      <c r="BP71" s="14"/>
      <c r="BQ71" s="14"/>
      <c r="BR71" s="15"/>
      <c r="BS71" s="14"/>
    </row>
    <row r="72" spans="1:71" s="16" customFormat="1" hidden="1" x14ac:dyDescent="0.2">
      <c r="A72" s="3" t="s">
        <v>33</v>
      </c>
      <c r="B72" s="3"/>
      <c r="C72" s="3"/>
      <c r="D72" s="4"/>
      <c r="E72" s="12"/>
      <c r="F72" s="4"/>
      <c r="G72" s="14"/>
      <c r="H72" s="14"/>
      <c r="I72" s="14"/>
      <c r="J72" s="14"/>
      <c r="K72" s="14"/>
      <c r="L72" s="15"/>
      <c r="M72" s="14">
        <f>AVERAGE(M4:M64)</f>
        <v>1.2033898305084745</v>
      </c>
      <c r="N72" s="14"/>
      <c r="O72" s="14"/>
      <c r="P72" s="15"/>
      <c r="Q72" s="14"/>
      <c r="R72" s="15"/>
      <c r="S72" s="14">
        <f>AVERAGE(S4:S64)</f>
        <v>0.59322033898305082</v>
      </c>
      <c r="T72" s="14"/>
      <c r="U72" s="14"/>
      <c r="V72" s="15"/>
      <c r="W72" s="14"/>
      <c r="X72" s="15"/>
      <c r="Y72" s="14">
        <f>AVERAGE(Y4:Y64)</f>
        <v>1.2372881355932204</v>
      </c>
      <c r="Z72" s="14"/>
      <c r="AA72" s="14"/>
      <c r="AB72" s="15"/>
      <c r="AC72" s="14"/>
      <c r="AD72" s="15"/>
      <c r="AE72" s="14">
        <f>AVERAGE(AE4:AE64)</f>
        <v>1.4915254237288136</v>
      </c>
      <c r="AF72" s="14"/>
      <c r="AG72" s="14"/>
      <c r="AH72" s="15"/>
      <c r="AI72" s="14"/>
      <c r="AJ72" s="15"/>
      <c r="AK72" s="14">
        <f>AVERAGE(AK4:AK64)</f>
        <v>1.2881355932203389</v>
      </c>
      <c r="AL72" s="14"/>
      <c r="AM72" s="14"/>
      <c r="AN72" s="15"/>
      <c r="AO72" s="14"/>
      <c r="AP72" s="15"/>
      <c r="AQ72" s="14">
        <f>AVERAGE(AQ4:AQ64)</f>
        <v>1.271186440677966</v>
      </c>
      <c r="AR72" s="14"/>
      <c r="AS72" s="14"/>
      <c r="AT72" s="15"/>
      <c r="AU72" s="14"/>
      <c r="AV72" s="15"/>
      <c r="AW72" s="14">
        <f>AVERAGE(AW4:AW64)</f>
        <v>2.6610169491525424</v>
      </c>
      <c r="AX72" s="14"/>
      <c r="AY72" s="14"/>
      <c r="AZ72" s="15"/>
      <c r="BA72" s="14"/>
      <c r="BB72" s="15"/>
      <c r="BC72" s="14">
        <f>AVERAGE(BC4:BC64)</f>
        <v>0.79661016949152541</v>
      </c>
      <c r="BD72" s="14"/>
      <c r="BE72" s="14"/>
      <c r="BF72" s="15"/>
      <c r="BG72" s="14"/>
      <c r="BH72" s="15"/>
      <c r="BI72" s="14">
        <f>AVERAGE(BI4:BI64)</f>
        <v>0.96610169491525422</v>
      </c>
      <c r="BJ72" s="14"/>
      <c r="BK72" s="14"/>
      <c r="BL72" s="15"/>
      <c r="BM72" s="14"/>
      <c r="BN72" s="15"/>
      <c r="BO72" s="14">
        <f>AVERAGE(BO4:BO64)</f>
        <v>0.5423728813559322</v>
      </c>
      <c r="BP72" s="14"/>
      <c r="BQ72" s="14"/>
      <c r="BR72" s="15"/>
      <c r="BS72" s="14"/>
    </row>
    <row r="73" spans="1:71" s="16" customFormat="1" hidden="1" x14ac:dyDescent="0.2">
      <c r="A73" s="3" t="s">
        <v>34</v>
      </c>
      <c r="B73" s="3"/>
      <c r="C73" s="3"/>
      <c r="D73" s="4"/>
      <c r="F73" s="4"/>
      <c r="G73" s="14">
        <v>0</v>
      </c>
      <c r="H73" s="14"/>
      <c r="I73" s="14"/>
      <c r="J73" s="14"/>
      <c r="K73" s="14"/>
      <c r="L73" s="15"/>
      <c r="M73" s="14" t="s">
        <v>35</v>
      </c>
      <c r="N73" s="14"/>
      <c r="O73" s="14" t="s">
        <v>36</v>
      </c>
      <c r="P73" s="15" t="s">
        <v>37</v>
      </c>
      <c r="Q73" s="14"/>
      <c r="R73" s="15"/>
      <c r="S73" s="14" t="s">
        <v>35</v>
      </c>
      <c r="T73" s="14"/>
      <c r="U73" s="14" t="s">
        <v>36</v>
      </c>
      <c r="V73" s="15" t="s">
        <v>37</v>
      </c>
      <c r="W73" s="14"/>
      <c r="X73" s="15"/>
      <c r="Y73" s="14" t="s">
        <v>35</v>
      </c>
      <c r="Z73" s="14"/>
      <c r="AA73" s="14" t="s">
        <v>36</v>
      </c>
      <c r="AB73" s="15" t="s">
        <v>37</v>
      </c>
      <c r="AC73" s="14"/>
      <c r="AD73" s="15"/>
      <c r="AE73" s="14" t="s">
        <v>35</v>
      </c>
      <c r="AF73" s="14"/>
      <c r="AG73" s="14" t="s">
        <v>36</v>
      </c>
      <c r="AH73" s="15" t="s">
        <v>37</v>
      </c>
      <c r="AI73" s="14"/>
      <c r="AJ73" s="15"/>
      <c r="AK73" s="14" t="s">
        <v>35</v>
      </c>
      <c r="AL73" s="14"/>
      <c r="AM73" s="14" t="s">
        <v>36</v>
      </c>
      <c r="AN73" s="15" t="s">
        <v>37</v>
      </c>
      <c r="AO73" s="14"/>
      <c r="AP73" s="15"/>
      <c r="AQ73" s="14" t="s">
        <v>35</v>
      </c>
      <c r="AR73" s="14"/>
      <c r="AS73" s="14" t="s">
        <v>36</v>
      </c>
      <c r="AT73" s="15" t="s">
        <v>37</v>
      </c>
      <c r="AU73" s="14"/>
      <c r="AV73" s="15"/>
      <c r="AW73" s="14" t="s">
        <v>35</v>
      </c>
      <c r="AX73" s="14"/>
      <c r="AY73" s="14" t="s">
        <v>36</v>
      </c>
      <c r="AZ73" s="15" t="s">
        <v>37</v>
      </c>
      <c r="BA73" s="14"/>
      <c r="BB73" s="15"/>
      <c r="BC73" s="14" t="s">
        <v>35</v>
      </c>
      <c r="BD73" s="14"/>
      <c r="BE73" s="14" t="s">
        <v>36</v>
      </c>
      <c r="BF73" s="15" t="s">
        <v>37</v>
      </c>
      <c r="BG73" s="14"/>
      <c r="BH73" s="15"/>
      <c r="BI73" s="14" t="s">
        <v>35</v>
      </c>
      <c r="BJ73" s="14"/>
      <c r="BK73" s="14" t="s">
        <v>36</v>
      </c>
      <c r="BL73" s="15" t="s">
        <v>37</v>
      </c>
      <c r="BM73" s="14"/>
      <c r="BN73" s="15"/>
      <c r="BO73" s="14" t="s">
        <v>35</v>
      </c>
      <c r="BP73" s="14"/>
      <c r="BQ73" s="14" t="s">
        <v>36</v>
      </c>
      <c r="BR73" s="15" t="s">
        <v>37</v>
      </c>
      <c r="BS73" s="14"/>
    </row>
    <row r="74" spans="1:71" hidden="1" x14ac:dyDescent="0.2">
      <c r="A74" s="17" t="s">
        <v>38</v>
      </c>
      <c r="P74" s="22">
        <f>P2*5+30</f>
        <v>150</v>
      </c>
      <c r="V74" s="22">
        <f>V2*5+30</f>
        <v>150</v>
      </c>
      <c r="AB74" s="22">
        <f>AB2*5+30</f>
        <v>150</v>
      </c>
      <c r="AH74" s="22">
        <f>AH2*5+30</f>
        <v>140</v>
      </c>
      <c r="AN74" s="22">
        <f>AN2*5+30</f>
        <v>150</v>
      </c>
      <c r="AT74" s="22">
        <f>AT2*5+30</f>
        <v>150</v>
      </c>
      <c r="AZ74" s="22">
        <f>AZ2*5+30</f>
        <v>140</v>
      </c>
      <c r="BF74" s="22">
        <f>BF2*5+30</f>
        <v>140</v>
      </c>
      <c r="BL74" s="22">
        <f>BL2*5+30</f>
        <v>150</v>
      </c>
      <c r="BR74" s="22">
        <f>BR2*5+30</f>
        <v>160</v>
      </c>
    </row>
  </sheetData>
  <sheetProtection insertRows="0" deleteRows="0" selectLockedCells="1" sort="0"/>
  <sortState ref="A5:BS63">
    <sortCondition ref="K5:K63"/>
  </sortState>
  <mergeCells count="23">
    <mergeCell ref="BN2:BQ2"/>
    <mergeCell ref="AD2:AG2"/>
    <mergeCell ref="AJ2:AM2"/>
    <mergeCell ref="AP2:AS2"/>
    <mergeCell ref="AV2:AY2"/>
    <mergeCell ref="BB2:BE2"/>
    <mergeCell ref="BH2:BK2"/>
    <mergeCell ref="AJ1:AM1"/>
    <mergeCell ref="AP1:AS1"/>
    <mergeCell ref="AV1:AY1"/>
    <mergeCell ref="BB1:BE1"/>
    <mergeCell ref="BH1:BK1"/>
    <mergeCell ref="BN1:BQ1"/>
    <mergeCell ref="A1:E1"/>
    <mergeCell ref="F1:K2"/>
    <mergeCell ref="L1:O1"/>
    <mergeCell ref="R1:U1"/>
    <mergeCell ref="X1:AA1"/>
    <mergeCell ref="AD1:AG1"/>
    <mergeCell ref="A2:D2"/>
    <mergeCell ref="L2:O2"/>
    <mergeCell ref="R2:U2"/>
    <mergeCell ref="X2:AA2"/>
  </mergeCells>
  <dataValidations count="4">
    <dataValidation type="whole" allowBlank="1" showErrorMessage="1" errorTitle="Must be 0 or 1" error="You either have a procedural penanty or not._x000d_Legal Values are 0 or 1." sqref="T5:U63 BP5:BQ63 BJ5:BK63 BD5:BE63 AX5:AY63 AR5:AS63 AL5:AM63 AF5:AG63 Z5:AA63 N5:O63" xr:uid="{41FA6B17-A9A6-4347-AAEC-E3E22E36D09B}">
      <formula1>0</formula1>
      <formula2>1</formula2>
    </dataValidation>
    <dataValidation type="decimal" errorStyle="warning" allowBlank="1" showErrorMessage="1" errorTitle="That's a lot of misses" error="It's unusual to miss more than 10" sqref="S5:S63 BO5:BO63 BI5:BI63 BC5:BC63 AW5:AW63 AQ5:AQ63 AK5:AK63 Y5:Y63 AE5:AE63 M5:M63" xr:uid="{81B6C473-4506-4FFB-A965-D5265BAEE709}">
      <formula1>0</formula1>
      <formula2>10</formula2>
    </dataValidation>
    <dataValidation type="decimal" errorStyle="warning" allowBlank="1" errorTitle="New Max or Min" error="Please verify your data" sqref="AD5:AD63 BN5:BN63 BH5:BH63 BB5:BB63 AV5:AV63 AP5:AP63 AJ5:AJ63 X5:X63 R5:R63" xr:uid="{CA69ADA7-5F63-449A-8281-2C4E41EC158B}">
      <formula1>#REF!</formula1>
      <formula2>#REF!</formula2>
    </dataValidation>
    <dataValidation allowBlank="1" showInputMessage="1" sqref="L1 L3:L1048576" xr:uid="{B4A3C973-9273-4018-B616-F30C9F73493B}"/>
  </dataValidations>
  <printOptions horizontalCentered="1"/>
  <pageMargins left="0.25" right="0.25" top="1" bottom="0.5" header="0.25" footer="0.25"/>
  <pageSetup paperSize="5" scale="57" fitToHeight="0" orientation="landscape" horizontalDpi="4294967293" verticalDpi="300" r:id="rId1"/>
  <headerFooter>
    <oddHeader>&amp;R
&amp;A</oddHeader>
  </headerFooter>
  <rowBreaks count="1" manualBreakCount="1">
    <brk id="64" max="16383" man="1"/>
  </rowBreaks>
  <colBreaks count="1" manualBreakCount="1">
    <brk id="35" max="1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C4E9-5DF8-4E99-A8B1-A702FC01551B}">
  <sheetPr>
    <pageSetUpPr fitToPage="1"/>
  </sheetPr>
  <dimension ref="A1:BS74"/>
  <sheetViews>
    <sheetView tabSelected="1" zoomScale="145" zoomScaleNormal="145" workbookViewId="0">
      <pane xSplit="4" ySplit="3" topLeftCell="E4" activePane="bottomRight" state="frozenSplit"/>
      <selection pane="topRight" activeCell="L1" sqref="L1"/>
      <selection pane="bottomLeft" activeCell="A4" sqref="A4"/>
      <selection pane="bottomRight" activeCell="A5" sqref="A5"/>
    </sheetView>
  </sheetViews>
  <sheetFormatPr defaultColWidth="7.85546875" defaultRowHeight="12.75" x14ac:dyDescent="0.2"/>
  <cols>
    <col min="1" max="1" width="26.28515625" style="17" bestFit="1" customWidth="1"/>
    <col min="2" max="2" width="4.7109375" style="17" hidden="1" customWidth="1"/>
    <col min="3" max="3" width="6.28515625" style="17" hidden="1" customWidth="1"/>
    <col min="4" max="4" width="3.42578125" style="18" bestFit="1" customWidth="1"/>
    <col min="5" max="5" width="24.140625" style="9" bestFit="1" customWidth="1"/>
    <col min="6" max="6" width="3.140625" style="18" hidden="1" customWidth="1"/>
    <col min="7" max="7" width="3.28515625" style="19" bestFit="1" customWidth="1"/>
    <col min="8" max="8" width="4.140625" style="19" bestFit="1" customWidth="1"/>
    <col min="9" max="10" width="3.28515625" style="19" bestFit="1" customWidth="1"/>
    <col min="11" max="11" width="10" style="19" customWidth="1"/>
    <col min="12" max="12" width="6.85546875" style="20" customWidth="1"/>
    <col min="13" max="13" width="3.7109375" style="21" customWidth="1"/>
    <col min="14" max="14" width="3.85546875" style="21" bestFit="1" customWidth="1"/>
    <col min="15" max="15" width="3.85546875" style="21" hidden="1" customWidth="1"/>
    <col min="16" max="16" width="8.42578125" style="22" bestFit="1" customWidth="1"/>
    <col min="17" max="17" width="4.42578125" style="19" hidden="1" customWidth="1"/>
    <col min="18" max="18" width="6.7109375" style="20" customWidth="1"/>
    <col min="19" max="19" width="3.7109375" style="21" customWidth="1"/>
    <col min="20" max="20" width="4" style="21" bestFit="1" customWidth="1"/>
    <col min="21" max="21" width="3.85546875" style="21" hidden="1" customWidth="1"/>
    <col min="22" max="22" width="8.42578125" style="22" bestFit="1" customWidth="1"/>
    <col min="23" max="23" width="4.42578125" style="19" hidden="1" customWidth="1"/>
    <col min="24" max="24" width="6.7109375" style="20" customWidth="1"/>
    <col min="25" max="25" width="3.7109375" style="21" customWidth="1"/>
    <col min="26" max="26" width="3.85546875" style="21" bestFit="1" customWidth="1"/>
    <col min="27" max="27" width="3.85546875" style="21" hidden="1" customWidth="1"/>
    <col min="28" max="28" width="8.42578125" style="22" bestFit="1" customWidth="1"/>
    <col min="29" max="29" width="4.42578125" style="19" hidden="1" customWidth="1"/>
    <col min="30" max="30" width="6.7109375" style="20" customWidth="1"/>
    <col min="31" max="31" width="3.7109375" style="21" customWidth="1"/>
    <col min="32" max="32" width="3.85546875" style="21" bestFit="1" customWidth="1"/>
    <col min="33" max="33" width="3.85546875" style="21" hidden="1" customWidth="1"/>
    <col min="34" max="34" width="8.42578125" style="22" bestFit="1" customWidth="1"/>
    <col min="35" max="35" width="4.42578125" style="19" hidden="1" customWidth="1"/>
    <col min="36" max="36" width="6.7109375" style="20" customWidth="1"/>
    <col min="37" max="37" width="3.7109375" style="21" customWidth="1"/>
    <col min="38" max="38" width="3.85546875" style="21" bestFit="1" customWidth="1"/>
    <col min="39" max="39" width="3.85546875" style="21" hidden="1" customWidth="1"/>
    <col min="40" max="40" width="8.42578125" style="22" bestFit="1" customWidth="1"/>
    <col min="41" max="41" width="4.42578125" style="19" hidden="1" customWidth="1"/>
    <col min="42" max="42" width="6.7109375" style="20" customWidth="1"/>
    <col min="43" max="43" width="3.7109375" style="21" customWidth="1"/>
    <col min="44" max="44" width="3.85546875" style="21" bestFit="1" customWidth="1"/>
    <col min="45" max="45" width="0.5703125" style="21" customWidth="1"/>
    <col min="46" max="46" width="8.42578125" style="22" bestFit="1" customWidth="1"/>
    <col min="47" max="47" width="4.42578125" style="19" hidden="1" customWidth="1"/>
    <col min="48" max="48" width="6.7109375" style="20" customWidth="1"/>
    <col min="49" max="49" width="3.7109375" style="21" customWidth="1"/>
    <col min="50" max="50" width="3.85546875" style="21" bestFit="1" customWidth="1"/>
    <col min="51" max="51" width="3.85546875" style="21" hidden="1" customWidth="1"/>
    <col min="52" max="52" width="8.42578125" style="22" bestFit="1" customWidth="1"/>
    <col min="53" max="53" width="4.42578125" style="19" hidden="1" customWidth="1"/>
    <col min="54" max="54" width="6.7109375" style="20" customWidth="1"/>
    <col min="55" max="55" width="3.7109375" style="21" customWidth="1"/>
    <col min="56" max="56" width="3.85546875" style="21" bestFit="1" customWidth="1"/>
    <col min="57" max="57" width="3.85546875" style="21" hidden="1" customWidth="1"/>
    <col min="58" max="58" width="8.42578125" style="22" bestFit="1" customWidth="1"/>
    <col min="59" max="59" width="4.42578125" style="19" hidden="1" customWidth="1"/>
    <col min="60" max="60" width="6.7109375" style="20" customWidth="1"/>
    <col min="61" max="61" width="3.7109375" style="21" customWidth="1"/>
    <col min="62" max="62" width="3.85546875" style="21" bestFit="1" customWidth="1"/>
    <col min="63" max="63" width="3.85546875" style="21" hidden="1" customWidth="1"/>
    <col min="64" max="64" width="8.42578125" style="22" bestFit="1" customWidth="1"/>
    <col min="65" max="65" width="4.42578125" style="19" hidden="1" customWidth="1"/>
    <col min="66" max="66" width="6.7109375" style="20" customWidth="1"/>
    <col min="67" max="67" width="3.7109375" style="21" customWidth="1"/>
    <col min="68" max="68" width="3.85546875" style="21" bestFit="1" customWidth="1"/>
    <col min="69" max="69" width="3.85546875" style="21" hidden="1" customWidth="1"/>
    <col min="70" max="70" width="8.42578125" style="22" bestFit="1" customWidth="1"/>
    <col min="71" max="71" width="4.42578125" style="19" hidden="1" customWidth="1"/>
    <col min="72" max="16384" width="7.85546875" style="9"/>
  </cols>
  <sheetData>
    <row r="1" spans="1:71" s="8" customFormat="1" ht="15.75" x14ac:dyDescent="0.2">
      <c r="A1" s="81" t="s">
        <v>44</v>
      </c>
      <c r="B1" s="82"/>
      <c r="C1" s="82"/>
      <c r="D1" s="82"/>
      <c r="E1" s="83"/>
      <c r="F1" s="84" t="s">
        <v>0</v>
      </c>
      <c r="G1" s="85"/>
      <c r="H1" s="85"/>
      <c r="I1" s="85"/>
      <c r="J1" s="85"/>
      <c r="K1" s="86"/>
      <c r="L1" s="73" t="s">
        <v>1</v>
      </c>
      <c r="M1" s="74"/>
      <c r="N1" s="74"/>
      <c r="O1" s="74"/>
      <c r="P1" s="47" t="s">
        <v>2</v>
      </c>
      <c r="Q1" s="7"/>
      <c r="R1" s="73" t="s">
        <v>3</v>
      </c>
      <c r="S1" s="74"/>
      <c r="T1" s="74"/>
      <c r="U1" s="74"/>
      <c r="V1" s="47" t="s">
        <v>2</v>
      </c>
      <c r="W1" s="7"/>
      <c r="X1" s="73" t="s">
        <v>4</v>
      </c>
      <c r="Y1" s="74"/>
      <c r="Z1" s="74"/>
      <c r="AA1" s="74"/>
      <c r="AB1" s="47" t="s">
        <v>2</v>
      </c>
      <c r="AC1" s="7"/>
      <c r="AD1" s="73" t="s">
        <v>5</v>
      </c>
      <c r="AE1" s="74"/>
      <c r="AF1" s="74"/>
      <c r="AG1" s="74"/>
      <c r="AH1" s="47" t="s">
        <v>2</v>
      </c>
      <c r="AI1" s="7"/>
      <c r="AJ1" s="73" t="s">
        <v>6</v>
      </c>
      <c r="AK1" s="74"/>
      <c r="AL1" s="74"/>
      <c r="AM1" s="74"/>
      <c r="AN1" s="47" t="s">
        <v>2</v>
      </c>
      <c r="AO1" s="7"/>
      <c r="AP1" s="73" t="s">
        <v>39</v>
      </c>
      <c r="AQ1" s="74"/>
      <c r="AR1" s="74"/>
      <c r="AS1" s="74"/>
      <c r="AT1" s="47" t="s">
        <v>2</v>
      </c>
      <c r="AU1" s="7"/>
      <c r="AV1" s="73" t="s">
        <v>40</v>
      </c>
      <c r="AW1" s="74"/>
      <c r="AX1" s="74"/>
      <c r="AY1" s="74"/>
      <c r="AZ1" s="47" t="s">
        <v>2</v>
      </c>
      <c r="BA1" s="7"/>
      <c r="BB1" s="73" t="s">
        <v>41</v>
      </c>
      <c r="BC1" s="74"/>
      <c r="BD1" s="74"/>
      <c r="BE1" s="74"/>
      <c r="BF1" s="47" t="s">
        <v>2</v>
      </c>
      <c r="BG1" s="7"/>
      <c r="BH1" s="73" t="s">
        <v>42</v>
      </c>
      <c r="BI1" s="74"/>
      <c r="BJ1" s="74"/>
      <c r="BK1" s="74"/>
      <c r="BL1" s="47" t="s">
        <v>2</v>
      </c>
      <c r="BM1" s="7"/>
      <c r="BN1" s="73" t="s">
        <v>43</v>
      </c>
      <c r="BO1" s="74"/>
      <c r="BP1" s="74"/>
      <c r="BQ1" s="74"/>
      <c r="BR1" s="47" t="s">
        <v>2</v>
      </c>
      <c r="BS1" s="7"/>
    </row>
    <row r="2" spans="1:71" s="8" customFormat="1" ht="12.75" customHeight="1" thickBot="1" x14ac:dyDescent="0.25">
      <c r="A2" s="79" t="s">
        <v>7</v>
      </c>
      <c r="B2" s="80"/>
      <c r="C2" s="80"/>
      <c r="D2" s="80"/>
      <c r="E2" s="62" t="s">
        <v>125</v>
      </c>
      <c r="F2" s="87"/>
      <c r="G2" s="88"/>
      <c r="H2" s="88"/>
      <c r="I2" s="88"/>
      <c r="J2" s="88"/>
      <c r="K2" s="89"/>
      <c r="L2" s="75" t="s">
        <v>45</v>
      </c>
      <c r="M2" s="76"/>
      <c r="N2" s="76"/>
      <c r="O2" s="76"/>
      <c r="P2" s="48">
        <v>24</v>
      </c>
      <c r="Q2" s="13"/>
      <c r="R2" s="75" t="s">
        <v>46</v>
      </c>
      <c r="S2" s="76"/>
      <c r="T2" s="76"/>
      <c r="U2" s="76"/>
      <c r="V2" s="48">
        <v>24</v>
      </c>
      <c r="W2" s="13"/>
      <c r="X2" s="75" t="s">
        <v>47</v>
      </c>
      <c r="Y2" s="76"/>
      <c r="Z2" s="76"/>
      <c r="AA2" s="76"/>
      <c r="AB2" s="48">
        <v>24</v>
      </c>
      <c r="AC2" s="13"/>
      <c r="AD2" s="75" t="s">
        <v>48</v>
      </c>
      <c r="AE2" s="76"/>
      <c r="AF2" s="76"/>
      <c r="AG2" s="76"/>
      <c r="AH2" s="48">
        <v>22</v>
      </c>
      <c r="AI2" s="13"/>
      <c r="AJ2" s="75" t="s">
        <v>49</v>
      </c>
      <c r="AK2" s="76"/>
      <c r="AL2" s="76"/>
      <c r="AM2" s="76"/>
      <c r="AN2" s="48">
        <v>24</v>
      </c>
      <c r="AO2" s="13"/>
      <c r="AP2" s="77" t="s">
        <v>50</v>
      </c>
      <c r="AQ2" s="78"/>
      <c r="AR2" s="78"/>
      <c r="AS2" s="78"/>
      <c r="AT2" s="48">
        <v>24</v>
      </c>
      <c r="AU2" s="13"/>
      <c r="AV2" s="75" t="s">
        <v>51</v>
      </c>
      <c r="AW2" s="76"/>
      <c r="AX2" s="76"/>
      <c r="AY2" s="76"/>
      <c r="AZ2" s="48">
        <v>22</v>
      </c>
      <c r="BA2" s="13"/>
      <c r="BB2" s="75" t="s">
        <v>52</v>
      </c>
      <c r="BC2" s="76"/>
      <c r="BD2" s="76"/>
      <c r="BE2" s="76"/>
      <c r="BF2" s="48">
        <v>22</v>
      </c>
      <c r="BG2" s="13"/>
      <c r="BH2" s="75" t="s">
        <v>53</v>
      </c>
      <c r="BI2" s="76"/>
      <c r="BJ2" s="76"/>
      <c r="BK2" s="76"/>
      <c r="BL2" s="48">
        <v>24</v>
      </c>
      <c r="BM2" s="13"/>
      <c r="BN2" s="75" t="s">
        <v>54</v>
      </c>
      <c r="BO2" s="76"/>
      <c r="BP2" s="76"/>
      <c r="BQ2" s="76"/>
      <c r="BR2" s="48">
        <v>26</v>
      </c>
      <c r="BS2" s="13"/>
    </row>
    <row r="3" spans="1:71" s="23" customFormat="1" ht="78" customHeight="1" x14ac:dyDescent="0.2">
      <c r="A3" s="32" t="s">
        <v>8</v>
      </c>
      <c r="B3" s="33" t="s">
        <v>9</v>
      </c>
      <c r="C3" s="33" t="s">
        <v>10</v>
      </c>
      <c r="D3" s="33" t="s">
        <v>11</v>
      </c>
      <c r="E3" s="34" t="s">
        <v>12</v>
      </c>
      <c r="F3" s="63" t="s">
        <v>13</v>
      </c>
      <c r="G3" s="64" t="s">
        <v>14</v>
      </c>
      <c r="H3" s="64" t="s">
        <v>15</v>
      </c>
      <c r="I3" s="64" t="s">
        <v>16</v>
      </c>
      <c r="J3" s="64" t="s">
        <v>17</v>
      </c>
      <c r="K3" s="65" t="s">
        <v>18</v>
      </c>
      <c r="L3" s="49" t="s">
        <v>19</v>
      </c>
      <c r="M3" s="35" t="s">
        <v>20</v>
      </c>
      <c r="N3" s="35" t="s">
        <v>21</v>
      </c>
      <c r="O3" s="35" t="s">
        <v>22</v>
      </c>
      <c r="P3" s="36" t="s">
        <v>23</v>
      </c>
      <c r="Q3" s="53" t="s">
        <v>24</v>
      </c>
      <c r="R3" s="49" t="s">
        <v>19</v>
      </c>
      <c r="S3" s="35" t="s">
        <v>20</v>
      </c>
      <c r="T3" s="35" t="s">
        <v>21</v>
      </c>
      <c r="U3" s="35" t="s">
        <v>22</v>
      </c>
      <c r="V3" s="36" t="s">
        <v>23</v>
      </c>
      <c r="W3" s="53" t="s">
        <v>24</v>
      </c>
      <c r="X3" s="49" t="s">
        <v>19</v>
      </c>
      <c r="Y3" s="35" t="s">
        <v>20</v>
      </c>
      <c r="Z3" s="35" t="s">
        <v>21</v>
      </c>
      <c r="AA3" s="35" t="s">
        <v>22</v>
      </c>
      <c r="AB3" s="36" t="s">
        <v>23</v>
      </c>
      <c r="AC3" s="53" t="s">
        <v>24</v>
      </c>
      <c r="AD3" s="49" t="s">
        <v>19</v>
      </c>
      <c r="AE3" s="35" t="s">
        <v>20</v>
      </c>
      <c r="AF3" s="35" t="s">
        <v>21</v>
      </c>
      <c r="AG3" s="35" t="s">
        <v>22</v>
      </c>
      <c r="AH3" s="36" t="s">
        <v>23</v>
      </c>
      <c r="AI3" s="53" t="s">
        <v>24</v>
      </c>
      <c r="AJ3" s="49" t="s">
        <v>19</v>
      </c>
      <c r="AK3" s="35" t="s">
        <v>20</v>
      </c>
      <c r="AL3" s="35" t="s">
        <v>21</v>
      </c>
      <c r="AM3" s="35" t="s">
        <v>22</v>
      </c>
      <c r="AN3" s="36" t="s">
        <v>23</v>
      </c>
      <c r="AO3" s="24" t="s">
        <v>24</v>
      </c>
      <c r="AP3" s="49" t="s">
        <v>19</v>
      </c>
      <c r="AQ3" s="35" t="s">
        <v>20</v>
      </c>
      <c r="AR3" s="35" t="s">
        <v>21</v>
      </c>
      <c r="AS3" s="35" t="s">
        <v>22</v>
      </c>
      <c r="AT3" s="36" t="s">
        <v>23</v>
      </c>
      <c r="AU3" s="24" t="s">
        <v>24</v>
      </c>
      <c r="AV3" s="49" t="s">
        <v>19</v>
      </c>
      <c r="AW3" s="35" t="s">
        <v>20</v>
      </c>
      <c r="AX3" s="35" t="s">
        <v>21</v>
      </c>
      <c r="AY3" s="35" t="s">
        <v>22</v>
      </c>
      <c r="AZ3" s="36" t="s">
        <v>23</v>
      </c>
      <c r="BA3" s="24" t="s">
        <v>24</v>
      </c>
      <c r="BB3" s="49" t="s">
        <v>19</v>
      </c>
      <c r="BC3" s="35" t="s">
        <v>20</v>
      </c>
      <c r="BD3" s="35" t="s">
        <v>21</v>
      </c>
      <c r="BE3" s="35" t="s">
        <v>22</v>
      </c>
      <c r="BF3" s="36" t="s">
        <v>23</v>
      </c>
      <c r="BG3" s="24" t="s">
        <v>24</v>
      </c>
      <c r="BH3" s="49" t="s">
        <v>19</v>
      </c>
      <c r="BI3" s="35" t="s">
        <v>20</v>
      </c>
      <c r="BJ3" s="35" t="s">
        <v>21</v>
      </c>
      <c r="BK3" s="35" t="s">
        <v>22</v>
      </c>
      <c r="BL3" s="36" t="s">
        <v>23</v>
      </c>
      <c r="BM3" s="24" t="s">
        <v>24</v>
      </c>
      <c r="BN3" s="49" t="s">
        <v>19</v>
      </c>
      <c r="BO3" s="35" t="s">
        <v>20</v>
      </c>
      <c r="BP3" s="35" t="s">
        <v>21</v>
      </c>
      <c r="BQ3" s="35" t="s">
        <v>22</v>
      </c>
      <c r="BR3" s="36" t="s">
        <v>23</v>
      </c>
      <c r="BS3" s="24" t="s">
        <v>24</v>
      </c>
    </row>
    <row r="4" spans="1:71" s="28" customFormat="1" x14ac:dyDescent="0.2">
      <c r="A4" s="58" t="s">
        <v>25</v>
      </c>
      <c r="B4" s="59"/>
      <c r="C4" s="59"/>
      <c r="D4" s="29"/>
      <c r="E4" s="60"/>
      <c r="F4" s="29"/>
      <c r="G4" s="30"/>
      <c r="H4" s="30"/>
      <c r="I4" s="30"/>
      <c r="J4" s="30"/>
      <c r="K4" s="45"/>
      <c r="L4" s="50"/>
      <c r="M4" s="30"/>
      <c r="N4" s="30"/>
      <c r="O4" s="30"/>
      <c r="P4" s="37"/>
      <c r="Q4" s="54"/>
      <c r="R4" s="50"/>
      <c r="S4" s="30"/>
      <c r="T4" s="30"/>
      <c r="U4" s="30"/>
      <c r="V4" s="37"/>
      <c r="W4" s="54"/>
      <c r="X4" s="50"/>
      <c r="Y4" s="30"/>
      <c r="Z4" s="30"/>
      <c r="AA4" s="30"/>
      <c r="AB4" s="37"/>
      <c r="AC4" s="54"/>
      <c r="AD4" s="50"/>
      <c r="AE4" s="30"/>
      <c r="AF4" s="30"/>
      <c r="AG4" s="30"/>
      <c r="AH4" s="37"/>
      <c r="AI4" s="54"/>
      <c r="AJ4" s="50"/>
      <c r="AK4" s="30"/>
      <c r="AL4" s="30"/>
      <c r="AM4" s="30"/>
      <c r="AN4" s="37"/>
      <c r="AO4" s="27"/>
      <c r="AP4" s="50"/>
      <c r="AQ4" s="30"/>
      <c r="AR4" s="30"/>
      <c r="AS4" s="30"/>
      <c r="AT4" s="37"/>
      <c r="AU4" s="27"/>
      <c r="AV4" s="50"/>
      <c r="AW4" s="30"/>
      <c r="AX4" s="30"/>
      <c r="AY4" s="30"/>
      <c r="AZ4" s="37"/>
      <c r="BA4" s="27"/>
      <c r="BB4" s="50"/>
      <c r="BC4" s="30"/>
      <c r="BD4" s="30"/>
      <c r="BE4" s="30"/>
      <c r="BF4" s="37"/>
      <c r="BG4" s="27"/>
      <c r="BH4" s="50"/>
      <c r="BI4" s="30"/>
      <c r="BJ4" s="30"/>
      <c r="BK4" s="30"/>
      <c r="BL4" s="37"/>
      <c r="BM4" s="27"/>
      <c r="BN4" s="50"/>
      <c r="BO4" s="30"/>
      <c r="BP4" s="30"/>
      <c r="BQ4" s="30"/>
      <c r="BR4" s="37"/>
      <c r="BS4" s="27"/>
    </row>
    <row r="5" spans="1:71" s="10" customFormat="1" x14ac:dyDescent="0.2">
      <c r="A5" s="61" t="s">
        <v>97</v>
      </c>
      <c r="B5" s="2"/>
      <c r="C5" s="1"/>
      <c r="D5" s="5">
        <v>4</v>
      </c>
      <c r="E5" s="6" t="s">
        <v>81</v>
      </c>
      <c r="F5" s="5"/>
      <c r="G5" s="66">
        <f>RANK(K5,K$4:K$64,1)</f>
        <v>3</v>
      </c>
      <c r="H5" s="66">
        <f>Q5+W5+AC5+AI5+AO5</f>
        <v>34</v>
      </c>
      <c r="I5" s="66">
        <f>IF(M5=0,1,0)+IF(S5=0,1,0)+IF(Y5=0,1,0)+IF(AE5=0,1,0)+IF(AK5=0,1,0)+IF(AQ5=0,1,0)+IF(AW5=0,1,0)+IF(BC5=0,1,0)+IF(BI5=0,1,0)+IF(BO5=0,1,0)</f>
        <v>9</v>
      </c>
      <c r="J5" s="66">
        <f>M5+S5+Y5+AE5+AK5+AQ5+AW5+BC5+BI5+BO5</f>
        <v>2</v>
      </c>
      <c r="K5" s="67">
        <f>P5+V5+AB5+AH5+AN5+AT5+AZ5+BF5+BL5+BR5</f>
        <v>219.06</v>
      </c>
      <c r="L5" s="51">
        <v>19.600000000000001</v>
      </c>
      <c r="M5" s="5">
        <v>0</v>
      </c>
      <c r="N5" s="31"/>
      <c r="O5" s="31"/>
      <c r="P5" s="38">
        <f>IF((OR(L5="",L5="DNC")),"",IF(L5="SDQ",P$74,IF(L5="DNF",999,(L5+(5*M5)+(N5*10)-(O5*5)))))</f>
        <v>19.600000000000001</v>
      </c>
      <c r="Q5" s="55">
        <f>IF(P5="",Default_Rank_Score,RANK(P5,P$4:P$64,1))</f>
        <v>9</v>
      </c>
      <c r="R5" s="51">
        <v>14.96</v>
      </c>
      <c r="S5" s="5">
        <v>0</v>
      </c>
      <c r="T5" s="31"/>
      <c r="U5" s="31"/>
      <c r="V5" s="38">
        <f>IF((OR(R5="",R5="DNC")),"",IF(R5="SDQ",V$74,IF(R5="DNF",999,(R5+(5*S5)+(T5*10)-(U5*5)))))</f>
        <v>14.96</v>
      </c>
      <c r="W5" s="57">
        <f>IF(V5="",Default_Rank_Score,RANK(V5,V$4:V$64,1))</f>
        <v>7</v>
      </c>
      <c r="X5" s="51">
        <v>24.73</v>
      </c>
      <c r="Y5" s="5">
        <v>0</v>
      </c>
      <c r="Z5" s="31"/>
      <c r="AA5" s="31"/>
      <c r="AB5" s="38">
        <f>IF((OR(X5="",X5="DNC")),"",IF(X5="SDQ",AB$74,IF(X5="DNF",999,(X5+(5*Y5)+(Z5*10)-(AA5*5)))))</f>
        <v>24.73</v>
      </c>
      <c r="AC5" s="57">
        <f>IF(AB5="",Default_Rank_Score,RANK(AB5,AB$4:AB$64,1))</f>
        <v>8</v>
      </c>
      <c r="AD5" s="51">
        <v>18.760000000000002</v>
      </c>
      <c r="AE5" s="5">
        <v>0</v>
      </c>
      <c r="AF5" s="31"/>
      <c r="AG5" s="31"/>
      <c r="AH5" s="38">
        <f>IF((OR(AD5="",AD5="DNC")),"",IF(AD5="SDQ",AH$74,IF(AD5="DNF",999,(AD5+(5*AE5)+(AF5*10)-(AG5*5)))))</f>
        <v>18.760000000000002</v>
      </c>
      <c r="AI5" s="57">
        <f>IF(AH5="",Default_Rank_Score,RANK(AH5,AH$4:AH$64,1))</f>
        <v>6</v>
      </c>
      <c r="AJ5" s="51">
        <v>28.03</v>
      </c>
      <c r="AK5" s="5">
        <v>0</v>
      </c>
      <c r="AL5" s="31"/>
      <c r="AM5" s="31"/>
      <c r="AN5" s="38">
        <f>IF((OR(AJ5="",AJ5="DNC")),"",IF(AJ5="SDQ",AN$74,IF(AJ5="DNF",999,(AJ5+(5*AK5)+(AL5*10)-(AM5*5)))))</f>
        <v>28.03</v>
      </c>
      <c r="AO5" s="11">
        <f>IF(AN5="",Default_Rank_Score,RANK(AN5,AN$4:AN$64,1))</f>
        <v>4</v>
      </c>
      <c r="AP5" s="51">
        <v>21.74</v>
      </c>
      <c r="AQ5" s="5">
        <v>0</v>
      </c>
      <c r="AR5" s="31"/>
      <c r="AS5" s="31"/>
      <c r="AT5" s="38">
        <f>IF((OR(AP5="",AP5="DNC")),"",IF(AP5="SDQ",AT$74,IF(AP5="DNF",999,(AP5+(5*AQ5)+(AR5*10)-(AS5*5)))))</f>
        <v>21.74</v>
      </c>
      <c r="AU5" s="11">
        <f>IF(AT5="",Default_Rank_Score,RANK(AT5,AT$4:AT$64,1))</f>
        <v>7</v>
      </c>
      <c r="AV5" s="51">
        <v>24.79</v>
      </c>
      <c r="AW5" s="5">
        <v>2</v>
      </c>
      <c r="AX5" s="31"/>
      <c r="AY5" s="31"/>
      <c r="AZ5" s="38">
        <f>IF((OR(AV5="",AV5="DNC")),"",IF(AV5="SDQ",AZ$74,IF(AV5="DNF",999,(AV5+(5*AW5)+(AX5*10)-(AY5*5)))))</f>
        <v>34.79</v>
      </c>
      <c r="BA5" s="11">
        <f>IF(AZ5="",Default_Rank_Score,RANK(AZ5,AZ$4:AZ$64,1))</f>
        <v>14</v>
      </c>
      <c r="BB5" s="51">
        <v>14.95</v>
      </c>
      <c r="BC5" s="5">
        <v>0</v>
      </c>
      <c r="BD5" s="31"/>
      <c r="BE5" s="31"/>
      <c r="BF5" s="38">
        <f>IF((OR(BB5="",BB5="DNC")),"",IF(BB5="SDQ",BF$74,IF(BB5="DNF",999,(BB5+(5*BC5)+(BD5*10)-(BE5*5)))))</f>
        <v>14.95</v>
      </c>
      <c r="BG5" s="11">
        <f>IF(BF5="",Default_Rank_Score,RANK(BF5,BF$4:BF$64,1))</f>
        <v>1</v>
      </c>
      <c r="BH5" s="51">
        <v>20.12</v>
      </c>
      <c r="BI5" s="5">
        <v>0</v>
      </c>
      <c r="BJ5" s="31"/>
      <c r="BK5" s="31"/>
      <c r="BL5" s="38">
        <f>IF((OR(BH5="",BH5="DNC")),"",IF(BH5="SDQ",BL$74,IF(BH5="DNF",999,(BH5+(5*BI5)+(BJ5*10)-(BK5*5)))))</f>
        <v>20.12</v>
      </c>
      <c r="BM5" s="11">
        <f>IF(BL5="",Default_Rank_Score,RANK(BL5,BL$4:BL$64,1))</f>
        <v>3</v>
      </c>
      <c r="BN5" s="51">
        <v>21.38</v>
      </c>
      <c r="BO5" s="5">
        <v>0</v>
      </c>
      <c r="BP5" s="31"/>
      <c r="BQ5" s="31"/>
      <c r="BR5" s="38">
        <f>IF((OR(BN5="",BN5="DNC")),"",IF(BN5="SDQ",BR$74,IF(BN5="DNF",999,(BN5+(5*BO5)+(BP5*10)-(BQ5*5)))))</f>
        <v>21.38</v>
      </c>
      <c r="BS5" s="11">
        <f>IF(BR5="",Default_Rank_Score,RANK(BR5,BR$4:BR$64,1))</f>
        <v>6</v>
      </c>
    </row>
    <row r="6" spans="1:71" s="10" customFormat="1" x14ac:dyDescent="0.2">
      <c r="A6" s="61" t="s">
        <v>132</v>
      </c>
      <c r="B6" s="2"/>
      <c r="C6" s="1"/>
      <c r="D6" s="5">
        <v>2</v>
      </c>
      <c r="E6" s="6" t="s">
        <v>81</v>
      </c>
      <c r="F6" s="5"/>
      <c r="G6" s="66">
        <f>RANK(K6,K$4:K$64,1)</f>
        <v>4</v>
      </c>
      <c r="H6" s="66">
        <f>Q6+W6+AC6+AI6+AO6</f>
        <v>53</v>
      </c>
      <c r="I6" s="66">
        <f>IF(M6=0,1,0)+IF(S6=0,1,0)+IF(Y6=0,1,0)+IF(AE6=0,1,0)+IF(AK6=0,1,0)+IF(AQ6=0,1,0)+IF(AW6=0,1,0)+IF(BC6=0,1,0)+IF(BI6=0,1,0)+IF(BO6=0,1,0)</f>
        <v>6</v>
      </c>
      <c r="J6" s="66">
        <f>M6+S6+Y6+AE6+AK6+AQ6+AW6+BC6+BI6+BO6</f>
        <v>4</v>
      </c>
      <c r="K6" s="67">
        <f>P6+V6+AB6+AH6+AN6+AT6+AZ6+BF6+BL6+BR6</f>
        <v>222.51999999999998</v>
      </c>
      <c r="L6" s="51">
        <v>18.649999999999999</v>
      </c>
      <c r="M6" s="5">
        <v>0</v>
      </c>
      <c r="N6" s="31"/>
      <c r="O6" s="31"/>
      <c r="P6" s="38">
        <f>IF((OR(L6="",L6="DNC")),"",IF(L6="SDQ",P$74,IF(L6="DNF",999,(L6+(5*M6)+(N6*10)-(O6*5)))))</f>
        <v>18.649999999999999</v>
      </c>
      <c r="Q6" s="55">
        <f>IF(P6="",Default_Rank_Score,RANK(P6,P$4:P$64,1))</f>
        <v>7</v>
      </c>
      <c r="R6" s="51">
        <v>16.04</v>
      </c>
      <c r="S6" s="5">
        <v>0</v>
      </c>
      <c r="T6" s="31"/>
      <c r="U6" s="31"/>
      <c r="V6" s="38">
        <f>IF((OR(R6="",R6="DNC")),"",IF(R6="SDQ",V$74,IF(R6="DNF",999,(R6+(5*S6)+(T6*10)-(U6*5)))))</f>
        <v>16.04</v>
      </c>
      <c r="W6" s="57">
        <f>IF(V6="",Default_Rank_Score,RANK(V6,V$4:V$64,1))</f>
        <v>10</v>
      </c>
      <c r="X6" s="51">
        <v>25.11</v>
      </c>
      <c r="Y6" s="5">
        <v>0</v>
      </c>
      <c r="Z6" s="31"/>
      <c r="AA6" s="31"/>
      <c r="AB6" s="38">
        <f>IF((OR(X6="",X6="DNC")),"",IF(X6="SDQ",AB$74,IF(X6="DNF",999,(X6+(5*Y6)+(Z6*10)-(AA6*5)))))</f>
        <v>25.11</v>
      </c>
      <c r="AC6" s="57">
        <f>IF(AB6="",Default_Rank_Score,RANK(AB6,AB$4:AB$64,1))</f>
        <v>10</v>
      </c>
      <c r="AD6" s="51">
        <v>18.18</v>
      </c>
      <c r="AE6" s="5">
        <v>1</v>
      </c>
      <c r="AF6" s="31"/>
      <c r="AG6" s="31"/>
      <c r="AH6" s="38">
        <f>IF((OR(AD6="",AD6="DNC")),"",IF(AD6="SDQ",AH$74,IF(AD6="DNF",999,(AD6+(5*AE6)+(AF6*10)-(AG6*5)))))</f>
        <v>23.18</v>
      </c>
      <c r="AI6" s="57">
        <f>IF(AH6="",Default_Rank_Score,RANK(AH6,AH$4:AH$64,1))</f>
        <v>15</v>
      </c>
      <c r="AJ6" s="51">
        <v>31.69</v>
      </c>
      <c r="AK6" s="5">
        <v>0</v>
      </c>
      <c r="AL6" s="31"/>
      <c r="AM6" s="31"/>
      <c r="AN6" s="38">
        <f>IF((OR(AJ6="",AJ6="DNC")),"",IF(AJ6="SDQ",AN$74,IF(AJ6="DNF",999,(AJ6+(5*AK6)+(AL6*10)-(AM6*5)))))</f>
        <v>31.69</v>
      </c>
      <c r="AO6" s="11">
        <f>IF(AN6="",Default_Rank_Score,RANK(AN6,AN$4:AN$64,1))</f>
        <v>11</v>
      </c>
      <c r="AP6" s="51">
        <v>19.07</v>
      </c>
      <c r="AQ6" s="5">
        <v>1</v>
      </c>
      <c r="AR6" s="31"/>
      <c r="AS6" s="31"/>
      <c r="AT6" s="38">
        <f>IF((OR(AP6="",AP6="DNC")),"",IF(AP6="SDQ",AT$74,IF(AP6="DNF",999,(AP6+(5*AQ6)+(AR6*10)-(AS6*5)))))</f>
        <v>24.07</v>
      </c>
      <c r="AU6" s="11">
        <f>IF(AT6="",Default_Rank_Score,RANK(AT6,AT$4:AT$64,1))</f>
        <v>14</v>
      </c>
      <c r="AV6" s="51">
        <v>19.52</v>
      </c>
      <c r="AW6" s="5">
        <v>1</v>
      </c>
      <c r="AX6" s="31"/>
      <c r="AY6" s="31"/>
      <c r="AZ6" s="38">
        <f>IF((OR(AV6="",AV6="DNC")),"",IF(AV6="SDQ",AZ$74,IF(AV6="DNF",999,(AV6+(5*AW6)+(AX6*10)-(AY6*5)))))</f>
        <v>24.52</v>
      </c>
      <c r="BA6" s="11">
        <f>IF(AZ6="",Default_Rank_Score,RANK(AZ6,AZ$4:AZ$64,1))</f>
        <v>2</v>
      </c>
      <c r="BB6" s="51">
        <v>14.69</v>
      </c>
      <c r="BC6" s="5">
        <v>1</v>
      </c>
      <c r="BD6" s="31"/>
      <c r="BE6" s="31"/>
      <c r="BF6" s="38">
        <f>IF((OR(BB6="",BB6="DNC")),"",IF(BB6="SDQ",BF$74,IF(BB6="DNF",999,(BB6+(5*BC6)+(BD6*10)-(BE6*5)))))</f>
        <v>19.689999999999998</v>
      </c>
      <c r="BG6" s="11">
        <f>IF(BF6="",Default_Rank_Score,RANK(BF6,BF$4:BF$64,1))</f>
        <v>17</v>
      </c>
      <c r="BH6" s="51">
        <v>18.87</v>
      </c>
      <c r="BI6" s="5">
        <v>0</v>
      </c>
      <c r="BJ6" s="31"/>
      <c r="BK6" s="31"/>
      <c r="BL6" s="38">
        <f>IF((OR(BH6="",BH6="DNC")),"",IF(BH6="SDQ",BL$74,IF(BH6="DNF",999,(BH6+(5*BI6)+(BJ6*10)-(BK6*5)))))</f>
        <v>18.87</v>
      </c>
      <c r="BM6" s="11">
        <f>IF(BL6="",Default_Rank_Score,RANK(BL6,BL$4:BL$64,1))</f>
        <v>1</v>
      </c>
      <c r="BN6" s="51">
        <v>20.7</v>
      </c>
      <c r="BO6" s="5">
        <v>0</v>
      </c>
      <c r="BP6" s="31"/>
      <c r="BQ6" s="31"/>
      <c r="BR6" s="38">
        <f>IF((OR(BN6="",BN6="DNC")),"",IF(BN6="SDQ",BR$74,IF(BN6="DNF",999,(BN6+(5*BO6)+(BP6*10)-(BQ6*5)))))</f>
        <v>20.7</v>
      </c>
      <c r="BS6" s="11">
        <f>IF(BR6="",Default_Rank_Score,RANK(BR6,BR$4:BR$64,1))</f>
        <v>4</v>
      </c>
    </row>
    <row r="7" spans="1:71" s="10" customFormat="1" x14ac:dyDescent="0.2">
      <c r="A7" s="61" t="s">
        <v>80</v>
      </c>
      <c r="B7" s="2"/>
      <c r="C7" s="1"/>
      <c r="D7" s="5">
        <v>3</v>
      </c>
      <c r="E7" s="6" t="s">
        <v>81</v>
      </c>
      <c r="F7" s="5"/>
      <c r="G7" s="66">
        <f>RANK(K7,K$4:K$64,1)</f>
        <v>28</v>
      </c>
      <c r="H7" s="66">
        <f>Q7+W7+AC7+AI7+AO7</f>
        <v>131</v>
      </c>
      <c r="I7" s="66">
        <f>IF(M7=0,1,0)+IF(S7=0,1,0)+IF(Y7=0,1,0)+IF(AE7=0,1,0)+IF(AK7=0,1,0)+IF(AQ7=0,1,0)+IF(AW7=0,1,0)+IF(BC7=0,1,0)+IF(BI7=0,1,0)+IF(BO7=0,1,0)</f>
        <v>7</v>
      </c>
      <c r="J7" s="66">
        <f>M7+S7+Y7+AE7+AK7+AQ7+AW7+BC7+BI7+BO7</f>
        <v>4</v>
      </c>
      <c r="K7" s="67">
        <f>P7+V7+AB7+AH7+AN7+AT7+AZ7+BF7+BL7+BR7</f>
        <v>306.73</v>
      </c>
      <c r="L7" s="51">
        <v>23.86</v>
      </c>
      <c r="M7" s="5">
        <v>0</v>
      </c>
      <c r="N7" s="31"/>
      <c r="O7" s="31"/>
      <c r="P7" s="38">
        <f>IF((OR(L7="",L7="DNC")),"",IF(L7="SDQ",P$74,IF(L7="DNF",999,(L7+(5*M7)+(N7*10)-(O7*5)))))</f>
        <v>23.86</v>
      </c>
      <c r="Q7" s="55">
        <f>IF(P7="",Default_Rank_Score,RANK(P7,P$4:P$64,1))</f>
        <v>15</v>
      </c>
      <c r="R7" s="51">
        <v>24.59</v>
      </c>
      <c r="S7" s="5">
        <v>0</v>
      </c>
      <c r="T7" s="31"/>
      <c r="U7" s="31"/>
      <c r="V7" s="38">
        <f>IF((OR(R7="",R7="DNC")),"",IF(R7="SDQ",V$74,IF(R7="DNF",999,(R7+(5*S7)+(T7*10)-(U7*5)))))</f>
        <v>24.59</v>
      </c>
      <c r="W7" s="57">
        <f>IF(V7="",Default_Rank_Score,RANK(V7,V$4:V$64,1))</f>
        <v>29</v>
      </c>
      <c r="X7" s="51">
        <v>36.04</v>
      </c>
      <c r="Y7" s="5">
        <v>1</v>
      </c>
      <c r="Z7" s="31"/>
      <c r="AA7" s="31"/>
      <c r="AB7" s="38">
        <f>IF((OR(X7="",X7="DNC")),"",IF(X7="SDQ",AB$74,IF(X7="DNF",999,(X7+(5*Y7)+(Z7*10)-(AA7*5)))))</f>
        <v>41.04</v>
      </c>
      <c r="AC7" s="57">
        <f>IF(AB7="",Default_Rank_Score,RANK(AB7,AB$4:AB$64,1))</f>
        <v>36</v>
      </c>
      <c r="AD7" s="51">
        <v>28.47</v>
      </c>
      <c r="AE7" s="5">
        <v>0</v>
      </c>
      <c r="AF7" s="31"/>
      <c r="AG7" s="31"/>
      <c r="AH7" s="38">
        <f>IF((OR(AD7="",AD7="DNC")),"",IF(AD7="SDQ",AH$74,IF(AD7="DNF",999,(AD7+(5*AE7)+(AF7*10)-(AG7*5)))))</f>
        <v>28.47</v>
      </c>
      <c r="AI7" s="57">
        <f>IF(AH7="",Default_Rank_Score,RANK(AH7,AH$4:AH$64,1))</f>
        <v>27</v>
      </c>
      <c r="AJ7" s="51">
        <v>36.729999999999997</v>
      </c>
      <c r="AK7" s="5">
        <v>0</v>
      </c>
      <c r="AL7" s="31"/>
      <c r="AM7" s="31"/>
      <c r="AN7" s="38">
        <f>IF((OR(AJ7="",AJ7="DNC")),"",IF(AJ7="SDQ",AN$74,IF(AJ7="DNF",999,(AJ7+(5*AK7)+(AL7*10)-(AM7*5)))))</f>
        <v>36.729999999999997</v>
      </c>
      <c r="AO7" s="11">
        <f>IF(AN7="",Default_Rank_Score,RANK(AN7,AN$4:AN$64,1))</f>
        <v>24</v>
      </c>
      <c r="AP7" s="51">
        <v>36.78</v>
      </c>
      <c r="AQ7" s="5">
        <v>2</v>
      </c>
      <c r="AR7" s="31"/>
      <c r="AS7" s="31"/>
      <c r="AT7" s="38">
        <f>IF((OR(AP7="",AP7="DNC")),"",IF(AP7="SDQ",AT$74,IF(AP7="DNF",999,(AP7+(5*AQ7)+(AR7*10)-(AS7*5)))))</f>
        <v>46.78</v>
      </c>
      <c r="AU7" s="11">
        <f>IF(AT7="",Default_Rank_Score,RANK(AT7,AT$4:AT$64,1))</f>
        <v>45</v>
      </c>
      <c r="AV7" s="51">
        <v>25.87</v>
      </c>
      <c r="AW7" s="5">
        <v>1</v>
      </c>
      <c r="AX7" s="31"/>
      <c r="AY7" s="31"/>
      <c r="AZ7" s="38">
        <f>IF((OR(AV7="",AV7="DNC")),"",IF(AV7="SDQ",AZ$74,IF(AV7="DNF",999,(AV7+(5*AW7)+(AX7*10)-(AY7*5)))))</f>
        <v>30.87</v>
      </c>
      <c r="BA7" s="11">
        <f>IF(AZ7="",Default_Rank_Score,RANK(AZ7,AZ$4:AZ$64,1))</f>
        <v>9</v>
      </c>
      <c r="BB7" s="51">
        <v>18.77</v>
      </c>
      <c r="BC7" s="5">
        <v>0</v>
      </c>
      <c r="BD7" s="31"/>
      <c r="BE7" s="31"/>
      <c r="BF7" s="38">
        <f>IF((OR(BB7="",BB7="DNC")),"",IF(BB7="SDQ",BF$74,IF(BB7="DNF",999,(BB7+(5*BC7)+(BD7*10)-(BE7*5)))))</f>
        <v>18.77</v>
      </c>
      <c r="BG7" s="11">
        <f>IF(BF7="",Default_Rank_Score,RANK(BF7,BF$4:BF$64,1))</f>
        <v>12</v>
      </c>
      <c r="BH7" s="51">
        <v>24.64</v>
      </c>
      <c r="BI7" s="5">
        <v>0</v>
      </c>
      <c r="BJ7" s="31"/>
      <c r="BK7" s="31"/>
      <c r="BL7" s="38">
        <f>IF((OR(BH7="",BH7="DNC")),"",IF(BH7="SDQ",BL$74,IF(BH7="DNF",999,(BH7+(5*BI7)+(BJ7*10)-(BK7*5)))))</f>
        <v>24.64</v>
      </c>
      <c r="BM7" s="11">
        <f>IF(BL7="",Default_Rank_Score,RANK(BL7,BL$4:BL$64,1))</f>
        <v>12</v>
      </c>
      <c r="BN7" s="51">
        <v>30.98</v>
      </c>
      <c r="BO7" s="5">
        <v>0</v>
      </c>
      <c r="BP7" s="31"/>
      <c r="BQ7" s="31"/>
      <c r="BR7" s="38">
        <f>IF((OR(BN7="",BN7="DNC")),"",IF(BN7="SDQ",BR$74,IF(BN7="DNF",999,(BN7+(5*BO7)+(BP7*10)-(BQ7*5)))))</f>
        <v>30.98</v>
      </c>
      <c r="BS7" s="11">
        <f>IF(BR7="",Default_Rank_Score,RANK(BR7,BR$4:BR$64,1))</f>
        <v>21</v>
      </c>
    </row>
    <row r="8" spans="1:71" s="10" customFormat="1" x14ac:dyDescent="0.2">
      <c r="A8" s="61" t="s">
        <v>92</v>
      </c>
      <c r="B8" s="2"/>
      <c r="C8" s="1"/>
      <c r="D8" s="5">
        <v>1</v>
      </c>
      <c r="E8" s="6" t="s">
        <v>81</v>
      </c>
      <c r="F8" s="5"/>
      <c r="G8" s="66">
        <f>RANK(K8,K$4:K$64,1)</f>
        <v>30</v>
      </c>
      <c r="H8" s="66">
        <f>Q8+W8+AC8+AI8+AO8</f>
        <v>145</v>
      </c>
      <c r="I8" s="66">
        <f>IF(M8=0,1,0)+IF(S8=0,1,0)+IF(Y8=0,1,0)+IF(AE8=0,1,0)+IF(AK8=0,1,0)+IF(AQ8=0,1,0)+IF(AW8=0,1,0)+IF(BC8=0,1,0)+IF(BI8=0,1,0)+IF(BO8=0,1,0)</f>
        <v>8</v>
      </c>
      <c r="J8" s="66">
        <f>M8+S8+Y8+AE8+AK8+AQ8+AW8+BC8+BI8+BO8</f>
        <v>2</v>
      </c>
      <c r="K8" s="67">
        <f>P8+V8+AB8+AH8+AN8+AT8+AZ8+BF8+BL8+BR8</f>
        <v>324.89999999999998</v>
      </c>
      <c r="L8" s="51">
        <v>31.61</v>
      </c>
      <c r="M8" s="5">
        <v>1</v>
      </c>
      <c r="N8" s="31"/>
      <c r="O8" s="31"/>
      <c r="P8" s="38">
        <f>IF((OR(L8="",L8="DNC")),"",IF(L8="SDQ",P$74,IF(L8="DNF",999,(L8+(5*M8)+(N8*10)-(O8*5)))))</f>
        <v>36.61</v>
      </c>
      <c r="Q8" s="55">
        <f>IF(P8="",Default_Rank_Score,RANK(P8,P$4:P$64,1))</f>
        <v>35</v>
      </c>
      <c r="R8" s="51">
        <v>22.7</v>
      </c>
      <c r="S8" s="5">
        <v>0</v>
      </c>
      <c r="T8" s="31"/>
      <c r="U8" s="31"/>
      <c r="V8" s="38">
        <f>IF((OR(R8="",R8="DNC")),"",IF(R8="SDQ",V$74,IF(R8="DNF",999,(R8+(5*S8)+(T8*10)-(U8*5)))))</f>
        <v>22.7</v>
      </c>
      <c r="W8" s="57">
        <f>IF(V8="",Default_Rank_Score,RANK(V8,V$4:V$64,1))</f>
        <v>24</v>
      </c>
      <c r="X8" s="51">
        <v>35.74</v>
      </c>
      <c r="Y8" s="5">
        <v>0</v>
      </c>
      <c r="Z8" s="31"/>
      <c r="AA8" s="31"/>
      <c r="AB8" s="38">
        <f>IF((OR(X8="",X8="DNC")),"",IF(X8="SDQ",AB$74,IF(X8="DNF",999,(X8+(5*Y8)+(Z8*10)-(AA8*5)))))</f>
        <v>35.74</v>
      </c>
      <c r="AC8" s="57">
        <f>IF(AB8="",Default_Rank_Score,RANK(AB8,AB$4:AB$64,1))</f>
        <v>31</v>
      </c>
      <c r="AD8" s="51">
        <v>29.11</v>
      </c>
      <c r="AE8" s="5">
        <v>0</v>
      </c>
      <c r="AF8" s="31"/>
      <c r="AG8" s="31"/>
      <c r="AH8" s="38">
        <f>IF((OR(AD8="",AD8="DNC")),"",IF(AD8="SDQ",AH$74,IF(AD8="DNF",999,(AD8+(5*AE8)+(AF8*10)-(AG8*5)))))</f>
        <v>29.11</v>
      </c>
      <c r="AI8" s="57">
        <f>IF(AH8="",Default_Rank_Score,RANK(AH8,AH$4:AH$64,1))</f>
        <v>29</v>
      </c>
      <c r="AJ8" s="51">
        <v>38.159999999999997</v>
      </c>
      <c r="AK8" s="5">
        <v>0</v>
      </c>
      <c r="AL8" s="31"/>
      <c r="AM8" s="31"/>
      <c r="AN8" s="38">
        <f>IF((OR(AJ8="",AJ8="DNC")),"",IF(AJ8="SDQ",AN$74,IF(AJ8="DNF",999,(AJ8+(5*AK8)+(AL8*10)-(AM8*5)))))</f>
        <v>38.159999999999997</v>
      </c>
      <c r="AO8" s="11">
        <f>IF(AN8="",Default_Rank_Score,RANK(AN8,AN$4:AN$64,1))</f>
        <v>26</v>
      </c>
      <c r="AP8" s="51">
        <v>30.2</v>
      </c>
      <c r="AQ8" s="5">
        <v>0</v>
      </c>
      <c r="AR8" s="31"/>
      <c r="AS8" s="31"/>
      <c r="AT8" s="38">
        <f>IF((OR(AP8="",AP8="DNC")),"",IF(AP8="SDQ",AT$74,IF(AP8="DNF",999,(AP8+(5*AQ8)+(AR8*10)-(AS8*5)))))</f>
        <v>30.2</v>
      </c>
      <c r="AU8" s="11">
        <f>IF(AT8="",Default_Rank_Score,RANK(AT8,AT$4:AT$64,1))</f>
        <v>28</v>
      </c>
      <c r="AV8" s="51">
        <v>34.25</v>
      </c>
      <c r="AW8" s="5">
        <v>1</v>
      </c>
      <c r="AX8" s="31"/>
      <c r="AY8" s="31"/>
      <c r="AZ8" s="38">
        <f>IF((OR(AV8="",AV8="DNC")),"",IF(AV8="SDQ",AZ$74,IF(AV8="DNF",999,(AV8+(5*AW8)+(AX8*10)-(AY8*5)))))</f>
        <v>39.25</v>
      </c>
      <c r="BA8" s="11">
        <f>IF(AZ8="",Default_Rank_Score,RANK(AZ8,AZ$4:AZ$64,1))</f>
        <v>27</v>
      </c>
      <c r="BB8" s="51">
        <v>26.35</v>
      </c>
      <c r="BC8" s="5">
        <v>0</v>
      </c>
      <c r="BD8" s="31"/>
      <c r="BE8" s="31"/>
      <c r="BF8" s="38">
        <f>IF((OR(BB8="",BB8="DNC")),"",IF(BB8="SDQ",BF$74,IF(BB8="DNF",999,(BB8+(5*BC8)+(BD8*10)-(BE8*5)))))</f>
        <v>26.35</v>
      </c>
      <c r="BG8" s="11">
        <f>IF(BF8="",Default_Rank_Score,RANK(BF8,BF$4:BF$64,1))</f>
        <v>31</v>
      </c>
      <c r="BH8" s="51">
        <v>31.26</v>
      </c>
      <c r="BI8" s="5">
        <v>0</v>
      </c>
      <c r="BJ8" s="31"/>
      <c r="BK8" s="31"/>
      <c r="BL8" s="38">
        <f>IF((OR(BH8="",BH8="DNC")),"",IF(BH8="SDQ",BL$74,IF(BH8="DNF",999,(BH8+(5*BI8)+(BJ8*10)-(BK8*5)))))</f>
        <v>31.26</v>
      </c>
      <c r="BM8" s="11">
        <f>IF(BL8="",Default_Rank_Score,RANK(BL8,BL$4:BL$64,1))</f>
        <v>25</v>
      </c>
      <c r="BN8" s="51">
        <v>35.520000000000003</v>
      </c>
      <c r="BO8" s="5">
        <v>0</v>
      </c>
      <c r="BP8" s="31"/>
      <c r="BQ8" s="31"/>
      <c r="BR8" s="38">
        <f>IF((OR(BN8="",BN8="DNC")),"",IF(BN8="SDQ",BR$74,IF(BN8="DNF",999,(BN8+(5*BO8)+(BP8*10)-(BQ8*5)))))</f>
        <v>35.520000000000003</v>
      </c>
      <c r="BS8" s="11">
        <f>IF(BR8="",Default_Rank_Score,RANK(BR8,BR$4:BR$64,1))</f>
        <v>29</v>
      </c>
    </row>
    <row r="9" spans="1:71" s="10" customFormat="1" x14ac:dyDescent="0.2">
      <c r="A9" s="61" t="s">
        <v>57</v>
      </c>
      <c r="B9" s="2"/>
      <c r="C9" s="1"/>
      <c r="D9" s="5">
        <v>2</v>
      </c>
      <c r="E9" s="6" t="s">
        <v>58</v>
      </c>
      <c r="F9" s="5"/>
      <c r="G9" s="66">
        <f>RANK(K9,K$4:K$64,1)</f>
        <v>12</v>
      </c>
      <c r="H9" s="66">
        <f>Q9+W9+AC9+AI9+AO9</f>
        <v>86</v>
      </c>
      <c r="I9" s="66">
        <f>IF(M9=0,1,0)+IF(S9=0,1,0)+IF(Y9=0,1,0)+IF(AE9=0,1,0)+IF(AK9=0,1,0)+IF(AQ9=0,1,0)+IF(AW9=0,1,0)+IF(BC9=0,1,0)+IF(BI9=0,1,0)+IF(BO9=0,1,0)</f>
        <v>3</v>
      </c>
      <c r="J9" s="66">
        <f>M9+S9+Y9+AE9+AK9+AQ9+AW9+BC9+BI9+BO9</f>
        <v>12</v>
      </c>
      <c r="K9" s="67">
        <f>P9+V9+AB9+AH9+AN9+AT9+AZ9+BF9+BL9+BR9</f>
        <v>266.72999999999996</v>
      </c>
      <c r="L9" s="51">
        <v>22.13</v>
      </c>
      <c r="M9" s="5">
        <v>2</v>
      </c>
      <c r="N9" s="31"/>
      <c r="O9" s="31"/>
      <c r="P9" s="38">
        <f>IF((OR(L9="",L9="DNC")),"",IF(L9="SDQ",P$74,IF(L9="DNF",999,(L9+(5*M9)+(N9*10)-(O9*5)))))</f>
        <v>32.129999999999995</v>
      </c>
      <c r="Q9" s="55">
        <f>IF(P9="",Default_Rank_Score,RANK(P9,P$4:P$64,1))</f>
        <v>31</v>
      </c>
      <c r="R9" s="51">
        <v>20.239999999999998</v>
      </c>
      <c r="S9" s="5">
        <v>1</v>
      </c>
      <c r="T9" s="31"/>
      <c r="U9" s="31"/>
      <c r="V9" s="38">
        <f>IF((OR(R9="",R9="DNC")),"",IF(R9="SDQ",V$74,IF(R9="DNF",999,(R9+(5*S9)+(T9*10)-(U9*5)))))</f>
        <v>25.24</v>
      </c>
      <c r="W9" s="57">
        <f>IF(V9="",Default_Rank_Score,RANK(V9,V$4:V$64,1))</f>
        <v>30</v>
      </c>
      <c r="X9" s="51">
        <v>22.05</v>
      </c>
      <c r="Y9" s="5">
        <v>0</v>
      </c>
      <c r="Z9" s="31"/>
      <c r="AA9" s="31"/>
      <c r="AB9" s="38">
        <f>IF((OR(X9="",X9="DNC")),"",IF(X9="SDQ",AB$74,IF(X9="DNF",999,(X9+(5*Y9)+(Z9*10)-(AA9*5)))))</f>
        <v>22.05</v>
      </c>
      <c r="AC9" s="57">
        <f>IF(AB9="",Default_Rank_Score,RANK(AB9,AB$4:AB$64,1))</f>
        <v>4</v>
      </c>
      <c r="AD9" s="51">
        <v>17.32</v>
      </c>
      <c r="AE9" s="5">
        <v>1</v>
      </c>
      <c r="AF9" s="31"/>
      <c r="AG9" s="31"/>
      <c r="AH9" s="38">
        <f>IF((OR(AD9="",AD9="DNC")),"",IF(AD9="SDQ",AH$74,IF(AD9="DNF",999,(AD9+(5*AE9)+(AF9*10)-(AG9*5)))))</f>
        <v>22.32</v>
      </c>
      <c r="AI9" s="57">
        <f>IF(AH9="",Default_Rank_Score,RANK(AH9,AH$4:AH$64,1))</f>
        <v>11</v>
      </c>
      <c r="AJ9" s="51">
        <v>26.13</v>
      </c>
      <c r="AK9" s="5">
        <v>1</v>
      </c>
      <c r="AL9" s="31"/>
      <c r="AM9" s="31"/>
      <c r="AN9" s="38">
        <f>IF((OR(AJ9="",AJ9="DNC")),"",IF(AJ9="SDQ",AN$74,IF(AJ9="DNF",999,(AJ9+(5*AK9)+(AL9*10)-(AM9*5)))))</f>
        <v>31.13</v>
      </c>
      <c r="AO9" s="11">
        <f>IF(AN9="",Default_Rank_Score,RANK(AN9,AN$4:AN$64,1))</f>
        <v>10</v>
      </c>
      <c r="AP9" s="51">
        <v>21.29</v>
      </c>
      <c r="AQ9" s="5">
        <v>2</v>
      </c>
      <c r="AR9" s="31"/>
      <c r="AS9" s="31"/>
      <c r="AT9" s="38">
        <f>IF((OR(AP9="",AP9="DNC")),"",IF(AP9="SDQ",AT$74,IF(AP9="DNF",999,(AP9+(5*AQ9)+(AR9*10)-(AS9*5)))))</f>
        <v>31.29</v>
      </c>
      <c r="AU9" s="11">
        <f>IF(AT9="",Default_Rank_Score,RANK(AT9,AT$4:AT$64,1))</f>
        <v>29</v>
      </c>
      <c r="AV9" s="51">
        <v>23.71</v>
      </c>
      <c r="AW9" s="5">
        <v>4</v>
      </c>
      <c r="AX9" s="31"/>
      <c r="AY9" s="31"/>
      <c r="AZ9" s="38">
        <f>IF((OR(AV9="",AV9="DNC")),"",IF(AV9="SDQ",AZ$74,IF(AV9="DNF",999,(AV9+(5*AW9)+(AX9*10)-(AY9*5)))))</f>
        <v>43.71</v>
      </c>
      <c r="BA9" s="11">
        <f>IF(AZ9="",Default_Rank_Score,RANK(AZ9,AZ$4:AZ$64,1))</f>
        <v>33</v>
      </c>
      <c r="BB9" s="51">
        <v>16.579999999999998</v>
      </c>
      <c r="BC9" s="5">
        <v>0</v>
      </c>
      <c r="BD9" s="31"/>
      <c r="BE9" s="31"/>
      <c r="BF9" s="38">
        <f>IF((OR(BB9="",BB9="DNC")),"",IF(BB9="SDQ",BF$74,IF(BB9="DNF",999,(BB9+(5*BC9)+(BD9*10)-(BE9*5)))))</f>
        <v>16.579999999999998</v>
      </c>
      <c r="BG9" s="11">
        <f>IF(BF9="",Default_Rank_Score,RANK(BF9,BF$4:BF$64,1))</f>
        <v>8</v>
      </c>
      <c r="BH9" s="51">
        <v>18.48</v>
      </c>
      <c r="BI9" s="5">
        <v>1</v>
      </c>
      <c r="BJ9" s="31"/>
      <c r="BK9" s="31"/>
      <c r="BL9" s="38">
        <f>IF((OR(BH9="",BH9="DNC")),"",IF(BH9="SDQ",BL$74,IF(BH9="DNF",999,(BH9+(5*BI9)+(BJ9*10)-(BK9*5)))))</f>
        <v>23.48</v>
      </c>
      <c r="BM9" s="11">
        <f>IF(BL9="",Default_Rank_Score,RANK(BL9,BL$4:BL$64,1))</f>
        <v>9</v>
      </c>
      <c r="BN9" s="51">
        <v>18.8</v>
      </c>
      <c r="BO9" s="5">
        <v>0</v>
      </c>
      <c r="BP9" s="31"/>
      <c r="BQ9" s="31"/>
      <c r="BR9" s="38">
        <f>IF((OR(BN9="",BN9="DNC")),"",IF(BN9="SDQ",BR$74,IF(BN9="DNF",999,(BN9+(5*BO9)+(BP9*10)-(BQ9*5)))))</f>
        <v>18.8</v>
      </c>
      <c r="BS9" s="11">
        <f>IF(BR9="",Default_Rank_Score,RANK(BR9,BR$4:BR$64,1))</f>
        <v>2</v>
      </c>
    </row>
    <row r="10" spans="1:71" s="10" customFormat="1" x14ac:dyDescent="0.2">
      <c r="A10" s="61" t="s">
        <v>133</v>
      </c>
      <c r="B10" s="2"/>
      <c r="C10" s="1"/>
      <c r="D10" s="5">
        <v>3</v>
      </c>
      <c r="E10" s="6" t="s">
        <v>58</v>
      </c>
      <c r="F10" s="5"/>
      <c r="G10" s="66">
        <f>RANK(K10,K$4:K$64,1)</f>
        <v>13</v>
      </c>
      <c r="H10" s="66">
        <f>Q10+W10+AC10+AI10+AO10</f>
        <v>80</v>
      </c>
      <c r="I10" s="66">
        <f>IF(M10=0,1,0)+IF(S10=0,1,0)+IF(Y10=0,1,0)+IF(AE10=0,1,0)+IF(AK10=0,1,0)+IF(AQ10=0,1,0)+IF(AW10=0,1,0)+IF(BC10=0,1,0)+IF(BI10=0,1,0)+IF(BO10=0,1,0)</f>
        <v>5</v>
      </c>
      <c r="J10" s="66">
        <f>M10+S10+Y10+AE10+AK10+AQ10+AW10+BC10+BI10+BO10</f>
        <v>10</v>
      </c>
      <c r="K10" s="67">
        <f>P10+V10+AB10+AH10+AN10+AT10+AZ10+BF10+BL10+BR10</f>
        <v>270.08999999999997</v>
      </c>
      <c r="L10" s="51">
        <v>18.18</v>
      </c>
      <c r="M10" s="5">
        <v>1</v>
      </c>
      <c r="N10" s="31"/>
      <c r="O10" s="31"/>
      <c r="P10" s="38">
        <f>IF((OR(L10="",L10="DNC")),"",IF(L10="SDQ",P$74,IF(L10="DNF",999,(L10+(5*M10)+(N10*10)-(O10*5)))))</f>
        <v>23.18</v>
      </c>
      <c r="Q10" s="55">
        <f>IF(P10="",Default_Rank_Score,RANK(P10,P$4:P$64,1))</f>
        <v>12</v>
      </c>
      <c r="R10" s="51">
        <v>15.33</v>
      </c>
      <c r="S10" s="5">
        <v>0</v>
      </c>
      <c r="T10" s="31"/>
      <c r="U10" s="31"/>
      <c r="V10" s="38">
        <f>IF((OR(R10="",R10="DNC")),"",IF(R10="SDQ",V$74,IF(R10="DNF",999,(R10+(5*S10)+(T10*10)-(U10*5)))))</f>
        <v>15.33</v>
      </c>
      <c r="W10" s="57">
        <f>IF(V10="",Default_Rank_Score,RANK(V10,V$4:V$64,1))</f>
        <v>8</v>
      </c>
      <c r="X10" s="51">
        <v>28.88</v>
      </c>
      <c r="Y10" s="5">
        <v>1</v>
      </c>
      <c r="Z10" s="31"/>
      <c r="AA10" s="31"/>
      <c r="AB10" s="38">
        <f>IF((OR(X10="",X10="DNC")),"",IF(X10="SDQ",AB$74,IF(X10="DNF",999,(X10+(5*Y10)+(Z10*10)-(AA10*5)))))</f>
        <v>33.879999999999995</v>
      </c>
      <c r="AC10" s="57">
        <f>IF(AB10="",Default_Rank_Score,RANK(AB10,AB$4:AB$64,1))</f>
        <v>29</v>
      </c>
      <c r="AD10" s="51">
        <v>19.239999999999998</v>
      </c>
      <c r="AE10" s="5">
        <v>1</v>
      </c>
      <c r="AF10" s="31"/>
      <c r="AG10" s="31"/>
      <c r="AH10" s="38">
        <f>IF((OR(AD10="",AD10="DNC")),"",IF(AD10="SDQ",AH$74,IF(AD10="DNF",999,(AD10+(5*AE10)+(AF10*10)-(AG10*5)))))</f>
        <v>24.24</v>
      </c>
      <c r="AI10" s="57">
        <f>IF(AH10="",Default_Rank_Score,RANK(AH10,AH$4:AH$64,1))</f>
        <v>18</v>
      </c>
      <c r="AJ10" s="51">
        <v>27.52</v>
      </c>
      <c r="AK10" s="5">
        <v>1</v>
      </c>
      <c r="AL10" s="31"/>
      <c r="AM10" s="31"/>
      <c r="AN10" s="38">
        <f>IF((OR(AJ10="",AJ10="DNC")),"",IF(AJ10="SDQ",AN$74,IF(AJ10="DNF",999,(AJ10+(5*AK10)+(AL10*10)-(AM10*5)))))</f>
        <v>32.519999999999996</v>
      </c>
      <c r="AO10" s="11">
        <f>IF(AN10="",Default_Rank_Score,RANK(AN10,AN$4:AN$64,1))</f>
        <v>13</v>
      </c>
      <c r="AP10" s="51">
        <v>21.06</v>
      </c>
      <c r="AQ10" s="5">
        <v>0</v>
      </c>
      <c r="AR10" s="31"/>
      <c r="AS10" s="31"/>
      <c r="AT10" s="38">
        <f>IF((OR(AP10="",AP10="DNC")),"",IF(AP10="SDQ",AT$74,IF(AP10="DNF",999,(AP10+(5*AQ10)+(AR10*10)-(AS10*5)))))</f>
        <v>21.06</v>
      </c>
      <c r="AU10" s="11">
        <f>IF(AT10="",Default_Rank_Score,RANK(AT10,AT$4:AT$64,1))</f>
        <v>5</v>
      </c>
      <c r="AV10" s="51">
        <v>26.94</v>
      </c>
      <c r="AW10" s="5">
        <v>6</v>
      </c>
      <c r="AX10" s="31"/>
      <c r="AY10" s="31"/>
      <c r="AZ10" s="38">
        <f>IF((OR(AV10="",AV10="DNC")),"",IF(AV10="SDQ",AZ$74,IF(AV10="DNF",999,(AV10+(5*AW10)+(AX10*10)-(AY10*5)))))</f>
        <v>56.94</v>
      </c>
      <c r="BA10" s="11">
        <f>IF(AZ10="",Default_Rank_Score,RANK(AZ10,AZ$4:AZ$64,1))</f>
        <v>45</v>
      </c>
      <c r="BB10" s="51">
        <v>20.309999999999999</v>
      </c>
      <c r="BC10" s="5">
        <v>0</v>
      </c>
      <c r="BD10" s="31"/>
      <c r="BE10" s="31"/>
      <c r="BF10" s="38">
        <f>IF((OR(BB10="",BB10="DNC")),"",IF(BB10="SDQ",BF$74,IF(BB10="DNF",999,(BB10+(5*BC10)+(BD10*10)-(BE10*5)))))</f>
        <v>20.309999999999999</v>
      </c>
      <c r="BG10" s="11">
        <f>IF(BF10="",Default_Rank_Score,RANK(BF10,BF$4:BF$64,1))</f>
        <v>19</v>
      </c>
      <c r="BH10" s="51">
        <v>22.29</v>
      </c>
      <c r="BI10" s="5">
        <v>0</v>
      </c>
      <c r="BJ10" s="31"/>
      <c r="BK10" s="31"/>
      <c r="BL10" s="38">
        <f>IF((OR(BH10="",BH10="DNC")),"",IF(BH10="SDQ",BL$74,IF(BH10="DNF",999,(BH10+(5*BI10)+(BJ10*10)-(BK10*5)))))</f>
        <v>22.29</v>
      </c>
      <c r="BM10" s="11">
        <f>IF(BL10="",Default_Rank_Score,RANK(BL10,BL$4:BL$64,1))</f>
        <v>5</v>
      </c>
      <c r="BN10" s="51">
        <v>20.34</v>
      </c>
      <c r="BO10" s="5">
        <v>0</v>
      </c>
      <c r="BP10" s="31"/>
      <c r="BQ10" s="31"/>
      <c r="BR10" s="38">
        <f>IF((OR(BN10="",BN10="DNC")),"",IF(BN10="SDQ",BR$74,IF(BN10="DNF",999,(BN10+(5*BO10)+(BP10*10)-(BQ10*5)))))</f>
        <v>20.34</v>
      </c>
      <c r="BS10" s="11">
        <f>IF(BR10="",Default_Rank_Score,RANK(BR10,BR$4:BR$64,1))</f>
        <v>3</v>
      </c>
    </row>
    <row r="11" spans="1:71" s="10" customFormat="1" x14ac:dyDescent="0.2">
      <c r="A11" s="61" t="s">
        <v>121</v>
      </c>
      <c r="B11" s="2"/>
      <c r="C11" s="1"/>
      <c r="D11" s="5">
        <v>4</v>
      </c>
      <c r="E11" s="6" t="s">
        <v>58</v>
      </c>
      <c r="F11" s="5"/>
      <c r="G11" s="66">
        <f>RANK(K11,K$4:K$64,1)</f>
        <v>14</v>
      </c>
      <c r="H11" s="66">
        <f>Q11+W11+AC11+AI11+AO11</f>
        <v>83</v>
      </c>
      <c r="I11" s="66">
        <f>IF(M11=0,1,0)+IF(S11=0,1,0)+IF(Y11=0,1,0)+IF(AE11=0,1,0)+IF(AK11=0,1,0)+IF(AQ11=0,1,0)+IF(AW11=0,1,0)+IF(BC11=0,1,0)+IF(BI11=0,1,0)+IF(BO11=0,1,0)</f>
        <v>2</v>
      </c>
      <c r="J11" s="66">
        <f>M11+S11+Y11+AE11+AK11+AQ11+AW11+BC11+BI11+BO11</f>
        <v>12</v>
      </c>
      <c r="K11" s="67">
        <f>P11+V11+AB11+AH11+AN11+AT11+AZ11+BF11+BL11+BR11</f>
        <v>271.15999999999997</v>
      </c>
      <c r="L11" s="51">
        <v>18.34</v>
      </c>
      <c r="M11" s="5">
        <v>1</v>
      </c>
      <c r="N11" s="31"/>
      <c r="O11" s="31"/>
      <c r="P11" s="38">
        <f>IF((OR(L11="",L11="DNC")),"",IF(L11="SDQ",P$74,IF(L11="DNF",999,(L11+(5*M11)+(N11*10)-(O11*5)))))</f>
        <v>23.34</v>
      </c>
      <c r="Q11" s="55">
        <f>IF(P11="",Default_Rank_Score,RANK(P11,P$4:P$64,1))</f>
        <v>13</v>
      </c>
      <c r="R11" s="51">
        <v>16.829999999999998</v>
      </c>
      <c r="S11" s="5">
        <v>0</v>
      </c>
      <c r="T11" s="31"/>
      <c r="U11" s="31"/>
      <c r="V11" s="38">
        <f>IF((OR(R11="",R11="DNC")),"",IF(R11="SDQ",V$74,IF(R11="DNF",999,(R11+(5*S11)+(T11*10)-(U11*5)))))</f>
        <v>16.829999999999998</v>
      </c>
      <c r="W11" s="57">
        <f>IF(V11="",Default_Rank_Score,RANK(V11,V$4:V$64,1))</f>
        <v>12</v>
      </c>
      <c r="X11" s="51">
        <v>24.13</v>
      </c>
      <c r="Y11" s="5">
        <v>1</v>
      </c>
      <c r="Z11" s="31"/>
      <c r="AA11" s="31"/>
      <c r="AB11" s="38">
        <f>IF((OR(X11="",X11="DNC")),"",IF(X11="SDQ",AB$74,IF(X11="DNF",999,(X11+(5*Y11)+(Z11*10)-(AA11*5)))))</f>
        <v>29.13</v>
      </c>
      <c r="AC11" s="57">
        <f>IF(AB11="",Default_Rank_Score,RANK(AB11,AB$4:AB$64,1))</f>
        <v>17</v>
      </c>
      <c r="AD11" s="51">
        <v>16.87</v>
      </c>
      <c r="AE11" s="5">
        <v>1</v>
      </c>
      <c r="AF11" s="31"/>
      <c r="AG11" s="31"/>
      <c r="AH11" s="38">
        <f>IF((OR(AD11="",AD11="DNC")),"",IF(AD11="SDQ",AH$74,IF(AD11="DNF",999,(AD11+(5*AE11)+(AF11*10)-(AG11*5)))))</f>
        <v>21.87</v>
      </c>
      <c r="AI11" s="57">
        <f>IF(AH11="",Default_Rank_Score,RANK(AH11,AH$4:AH$64,1))</f>
        <v>10</v>
      </c>
      <c r="AJ11" s="51">
        <v>26.72</v>
      </c>
      <c r="AK11" s="5">
        <v>3</v>
      </c>
      <c r="AL11" s="31"/>
      <c r="AM11" s="31"/>
      <c r="AN11" s="38">
        <f>IF((OR(AJ11="",AJ11="DNC")),"",IF(AJ11="SDQ",AN$74,IF(AJ11="DNF",999,(AJ11+(5*AK11)+(AL11*10)-(AM11*5)))))</f>
        <v>41.72</v>
      </c>
      <c r="AO11" s="11">
        <f>IF(AN11="",Default_Rank_Score,RANK(AN11,AN$4:AN$64,1))</f>
        <v>31</v>
      </c>
      <c r="AP11" s="51">
        <v>22.2</v>
      </c>
      <c r="AQ11" s="5">
        <v>2</v>
      </c>
      <c r="AR11" s="31"/>
      <c r="AS11" s="31"/>
      <c r="AT11" s="38">
        <f>IF((OR(AP11="",AP11="DNC")),"",IF(AP11="SDQ",AT$74,IF(AP11="DNF",999,(AP11+(5*AQ11)+(AR11*10)-(AS11*5)))))</f>
        <v>32.200000000000003</v>
      </c>
      <c r="AU11" s="11">
        <f>IF(AT11="",Default_Rank_Score,RANK(AT11,AT$4:AT$64,1))</f>
        <v>30</v>
      </c>
      <c r="AV11" s="51">
        <v>22.26</v>
      </c>
      <c r="AW11" s="5">
        <v>2</v>
      </c>
      <c r="AX11" s="31"/>
      <c r="AY11" s="31"/>
      <c r="AZ11" s="38">
        <f>IF((OR(AV11="",AV11="DNC")),"",IF(AV11="SDQ",AZ$74,IF(AV11="DNF",999,(AV11+(5*AW11)+(AX11*10)-(AY11*5)))))</f>
        <v>32.260000000000005</v>
      </c>
      <c r="BA11" s="11">
        <f>IF(AZ11="",Default_Rank_Score,RANK(AZ11,AZ$4:AZ$64,1))</f>
        <v>11</v>
      </c>
      <c r="BB11" s="51">
        <v>16.18</v>
      </c>
      <c r="BC11" s="5">
        <v>1</v>
      </c>
      <c r="BD11" s="31"/>
      <c r="BE11" s="31"/>
      <c r="BF11" s="38">
        <f>IF((OR(BB11="",BB11="DNC")),"",IF(BB11="SDQ",BF$74,IF(BB11="DNF",999,(BB11+(5*BC11)+(BD11*10)-(BE11*5)))))</f>
        <v>21.18</v>
      </c>
      <c r="BG11" s="11">
        <f>IF(BF11="",Default_Rank_Score,RANK(BF11,BF$4:BF$64,1))</f>
        <v>22</v>
      </c>
      <c r="BH11" s="51">
        <v>21.47</v>
      </c>
      <c r="BI11" s="5">
        <v>1</v>
      </c>
      <c r="BJ11" s="31"/>
      <c r="BK11" s="31"/>
      <c r="BL11" s="38">
        <f>IF((OR(BH11="",BH11="DNC")),"",IF(BH11="SDQ",BL$74,IF(BH11="DNF",999,(BH11+(5*BI11)+(BJ11*10)-(BK11*5)))))</f>
        <v>26.47</v>
      </c>
      <c r="BM11" s="11">
        <f>IF(BL11="",Default_Rank_Score,RANK(BL11,BL$4:BL$64,1))</f>
        <v>16</v>
      </c>
      <c r="BN11" s="51">
        <v>26.16</v>
      </c>
      <c r="BO11" s="5">
        <v>0</v>
      </c>
      <c r="BP11" s="31"/>
      <c r="BQ11" s="31"/>
      <c r="BR11" s="38">
        <f>IF((OR(BN11="",BN11="DNC")),"",IF(BN11="SDQ",BR$74,IF(BN11="DNF",999,(BN11+(5*BO11)+(BP11*10)-(BQ11*5)))))</f>
        <v>26.16</v>
      </c>
      <c r="BS11" s="11">
        <f>IF(BR11="",Default_Rank_Score,RANK(BR11,BR$4:BR$64,1))</f>
        <v>14</v>
      </c>
    </row>
    <row r="12" spans="1:71" s="10" customFormat="1" x14ac:dyDescent="0.2">
      <c r="A12" s="61" t="s">
        <v>138</v>
      </c>
      <c r="B12" s="2"/>
      <c r="C12" s="1"/>
      <c r="D12" s="5">
        <v>4</v>
      </c>
      <c r="E12" s="6" t="s">
        <v>58</v>
      </c>
      <c r="F12" s="5"/>
      <c r="G12" s="66">
        <f>RANK(K12,K$4:K$64,1)</f>
        <v>24</v>
      </c>
      <c r="H12" s="66">
        <f>Q12+W12+AC12+AI12+AO12</f>
        <v>89</v>
      </c>
      <c r="I12" s="66">
        <f>IF(M12=0,1,0)+IF(S12=0,1,0)+IF(Y12=0,1,0)+IF(AE12=0,1,0)+IF(AK12=0,1,0)+IF(AQ12=0,1,0)+IF(AW12=0,1,0)+IF(BC12=0,1,0)+IF(BI12=0,1,0)+IF(BO12=0,1,0)</f>
        <v>4</v>
      </c>
      <c r="J12" s="66">
        <f>M12+S12+Y12+AE12+AK12+AQ12+AW12+BC12+BI12+BO12</f>
        <v>9</v>
      </c>
      <c r="K12" s="67">
        <f>P12+V12+AB12+AH12+AN12+AT12+AZ12+BF12+BL12+BR12</f>
        <v>298.89000000000004</v>
      </c>
      <c r="L12" s="51">
        <v>23.75</v>
      </c>
      <c r="M12" s="5">
        <v>0</v>
      </c>
      <c r="N12" s="31"/>
      <c r="O12" s="31"/>
      <c r="P12" s="38">
        <f>IF((OR(L12="",L12="DNC")),"",IF(L12="SDQ",P$74,IF(L12="DNF",999,(L12+(5*M12)+(N12*10)-(O12*5)))))</f>
        <v>23.75</v>
      </c>
      <c r="Q12" s="55">
        <f>IF(P12="",Default_Rank_Score,RANK(P12,P$4:P$64,1))</f>
        <v>14</v>
      </c>
      <c r="R12" s="51">
        <v>14.79</v>
      </c>
      <c r="S12" s="5">
        <v>0</v>
      </c>
      <c r="T12" s="31"/>
      <c r="U12" s="31"/>
      <c r="V12" s="38">
        <f>IF((OR(R12="",R12="DNC")),"",IF(R12="SDQ",V$74,IF(R12="DNF",999,(R12+(5*S12)+(T12*10)-(U12*5)))))</f>
        <v>14.79</v>
      </c>
      <c r="W12" s="57">
        <f>IF(V12="",Default_Rank_Score,RANK(V12,V$4:V$64,1))</f>
        <v>6</v>
      </c>
      <c r="X12" s="51">
        <v>25.56</v>
      </c>
      <c r="Y12" s="5">
        <v>1</v>
      </c>
      <c r="Z12" s="31"/>
      <c r="AA12" s="31"/>
      <c r="AB12" s="38">
        <f>IF((OR(X12="",X12="DNC")),"",IF(X12="SDQ",AB$74,IF(X12="DNF",999,(X12+(5*Y12)+(Z12*10)-(AA12*5)))))</f>
        <v>30.56</v>
      </c>
      <c r="AC12" s="57">
        <f>IF(AB12="",Default_Rank_Score,RANK(AB12,AB$4:AB$64,1))</f>
        <v>21</v>
      </c>
      <c r="AD12" s="51">
        <v>23.1</v>
      </c>
      <c r="AE12" s="5">
        <v>0</v>
      </c>
      <c r="AF12" s="31"/>
      <c r="AG12" s="31"/>
      <c r="AH12" s="38">
        <f>IF((OR(AD12="",AD12="DNC")),"",IF(AD12="SDQ",AH$74,IF(AD12="DNF",999,(AD12+(5*AE12)+(AF12*10)-(AG12*5)))))</f>
        <v>23.1</v>
      </c>
      <c r="AI12" s="57">
        <f>IF(AH12="",Default_Rank_Score,RANK(AH12,AH$4:AH$64,1))</f>
        <v>13</v>
      </c>
      <c r="AJ12" s="51">
        <v>30.43</v>
      </c>
      <c r="AK12" s="5">
        <v>1</v>
      </c>
      <c r="AL12" s="31">
        <v>1</v>
      </c>
      <c r="AM12" s="31"/>
      <c r="AN12" s="38">
        <f>IF((OR(AJ12="",AJ12="DNC")),"",IF(AJ12="SDQ",AN$74,IF(AJ12="DNF",999,(AJ12+(5*AK12)+(AL12*10)-(AM12*5)))))</f>
        <v>45.43</v>
      </c>
      <c r="AO12" s="11">
        <f>IF(AN12="",Default_Rank_Score,RANK(AN12,AN$4:AN$64,1))</f>
        <v>35</v>
      </c>
      <c r="AP12" s="51">
        <v>23.31</v>
      </c>
      <c r="AQ12" s="5">
        <v>0</v>
      </c>
      <c r="AR12" s="31"/>
      <c r="AS12" s="31"/>
      <c r="AT12" s="38">
        <f>IF((OR(AP12="",AP12="DNC")),"",IF(AP12="SDQ",AT$74,IF(AP12="DNF",999,(AP12+(5*AQ12)+(AR12*10)-(AS12*5)))))</f>
        <v>23.31</v>
      </c>
      <c r="AU12" s="11">
        <f>IF(AT12="",Default_Rank_Score,RANK(AT12,AT$4:AT$64,1))</f>
        <v>11</v>
      </c>
      <c r="AV12" s="51">
        <v>26.37</v>
      </c>
      <c r="AW12" s="5">
        <v>2</v>
      </c>
      <c r="AX12" s="31"/>
      <c r="AY12" s="31"/>
      <c r="AZ12" s="38">
        <f>IF((OR(AV12="",AV12="DNC")),"",IF(AV12="SDQ",AZ$74,IF(AV12="DNF",999,(AV12+(5*AW12)+(AX12*10)-(AY12*5)))))</f>
        <v>36.370000000000005</v>
      </c>
      <c r="BA12" s="11">
        <f>IF(AZ12="",Default_Rank_Score,RANK(AZ12,AZ$4:AZ$64,1))</f>
        <v>20</v>
      </c>
      <c r="BB12" s="51">
        <v>22.11</v>
      </c>
      <c r="BC12" s="5">
        <v>2</v>
      </c>
      <c r="BD12" s="31"/>
      <c r="BE12" s="31"/>
      <c r="BF12" s="38">
        <f>IF((OR(BB12="",BB12="DNC")),"",IF(BB12="SDQ",BF$74,IF(BB12="DNF",999,(BB12+(5*BC12)+(BD12*10)-(BE12*5)))))</f>
        <v>32.11</v>
      </c>
      <c r="BG12" s="11">
        <f>IF(BF12="",Default_Rank_Score,RANK(BF12,BF$4:BF$64,1))</f>
        <v>36</v>
      </c>
      <c r="BH12" s="51">
        <v>24.87</v>
      </c>
      <c r="BI12" s="5">
        <v>2</v>
      </c>
      <c r="BJ12" s="31"/>
      <c r="BK12" s="31"/>
      <c r="BL12" s="38">
        <f>IF((OR(BH12="",BH12="DNC")),"",IF(BH12="SDQ",BL$74,IF(BH12="DNF",999,(BH12+(5*BI12)+(BJ12*10)-(BK12*5)))))</f>
        <v>34.870000000000005</v>
      </c>
      <c r="BM12" s="11">
        <f>IF(BL12="",Default_Rank_Score,RANK(BL12,BL$4:BL$64,1))</f>
        <v>34</v>
      </c>
      <c r="BN12" s="51">
        <v>29.6</v>
      </c>
      <c r="BO12" s="5">
        <v>1</v>
      </c>
      <c r="BP12" s="31"/>
      <c r="BQ12" s="31"/>
      <c r="BR12" s="38">
        <f>IF((OR(BN12="",BN12="DNC")),"",IF(BN12="SDQ",BR$74,IF(BN12="DNF",999,(BN12+(5*BO12)+(BP12*10)-(BQ12*5)))))</f>
        <v>34.6</v>
      </c>
      <c r="BS12" s="11">
        <f>IF(BR12="",Default_Rank_Score,RANK(BR12,BR$4:BR$64,1))</f>
        <v>25</v>
      </c>
    </row>
    <row r="13" spans="1:71" s="10" customFormat="1" x14ac:dyDescent="0.2">
      <c r="A13" s="61" t="s">
        <v>131</v>
      </c>
      <c r="B13" s="2"/>
      <c r="C13" s="1"/>
      <c r="D13" s="5">
        <v>2</v>
      </c>
      <c r="E13" s="6" t="s">
        <v>58</v>
      </c>
      <c r="F13" s="5"/>
      <c r="G13" s="66">
        <f>RANK(K13,K$4:K$64,1)</f>
        <v>31</v>
      </c>
      <c r="H13" s="66">
        <f>Q13+W13+AC13+AI13+AO13</f>
        <v>146</v>
      </c>
      <c r="I13" s="66">
        <f>IF(M13=0,1,0)+IF(S13=0,1,0)+IF(Y13=0,1,0)+IF(AE13=0,1,0)+IF(AK13=0,1,0)+IF(AQ13=0,1,0)+IF(AW13=0,1,0)+IF(BC13=0,1,0)+IF(BI13=0,1,0)+IF(BO13=0,1,0)</f>
        <v>6</v>
      </c>
      <c r="J13" s="66">
        <f>M13+S13+Y13+AE13+AK13+AQ13+AW13+BC13+BI13+BO13</f>
        <v>7</v>
      </c>
      <c r="K13" s="67">
        <f>P13+V13+AB13+AH13+AN13+AT13+AZ13+BF13+BL13+BR13</f>
        <v>330.51</v>
      </c>
      <c r="L13" s="51">
        <v>20.6</v>
      </c>
      <c r="M13" s="5">
        <v>3</v>
      </c>
      <c r="N13" s="31"/>
      <c r="O13" s="31"/>
      <c r="P13" s="38">
        <f>IF((OR(L13="",L13="DNC")),"",IF(L13="SDQ",P$74,IF(L13="DNF",999,(L13+(5*M13)+(N13*10)-(O13*5)))))</f>
        <v>35.6</v>
      </c>
      <c r="Q13" s="55">
        <f>IF(P13="",Default_Rank_Score,RANK(P13,P$4:P$64,1))</f>
        <v>33</v>
      </c>
      <c r="R13" s="51">
        <v>25.56</v>
      </c>
      <c r="S13" s="5">
        <v>0</v>
      </c>
      <c r="T13" s="31"/>
      <c r="U13" s="31"/>
      <c r="V13" s="38">
        <f>IF((OR(R13="",R13="DNC")),"",IF(R13="SDQ",V$74,IF(R13="DNF",999,(R13+(5*S13)+(T13*10)-(U13*5)))))</f>
        <v>25.56</v>
      </c>
      <c r="W13" s="57">
        <f>IF(V13="",Default_Rank_Score,RANK(V13,V$4:V$64,1))</f>
        <v>32</v>
      </c>
      <c r="X13" s="51">
        <v>32.42</v>
      </c>
      <c r="Y13" s="5">
        <v>0</v>
      </c>
      <c r="Z13" s="31"/>
      <c r="AA13" s="31"/>
      <c r="AB13" s="38">
        <f>IF((OR(X13="",X13="DNC")),"",IF(X13="SDQ",AB$74,IF(X13="DNF",999,(X13+(5*Y13)+(Z13*10)-(AA13*5)))))</f>
        <v>32.42</v>
      </c>
      <c r="AC13" s="57">
        <f>IF(AB13="",Default_Rank_Score,RANK(AB13,AB$4:AB$64,1))</f>
        <v>25</v>
      </c>
      <c r="AD13" s="51">
        <v>26.59</v>
      </c>
      <c r="AE13" s="5">
        <v>0</v>
      </c>
      <c r="AF13" s="31"/>
      <c r="AG13" s="31"/>
      <c r="AH13" s="38">
        <f>IF((OR(AD13="",AD13="DNC")),"",IF(AD13="SDQ",AH$74,IF(AD13="DNF",999,(AD13+(5*AE13)+(AF13*10)-(AG13*5)))))</f>
        <v>26.59</v>
      </c>
      <c r="AI13" s="57">
        <f>IF(AH13="",Default_Rank_Score,RANK(AH13,AH$4:AH$64,1))</f>
        <v>24</v>
      </c>
      <c r="AJ13" s="51">
        <v>36.86</v>
      </c>
      <c r="AK13" s="5">
        <v>1</v>
      </c>
      <c r="AL13" s="31"/>
      <c r="AM13" s="31"/>
      <c r="AN13" s="38">
        <f>IF((OR(AJ13="",AJ13="DNC")),"",IF(AJ13="SDQ",AN$74,IF(AJ13="DNF",999,(AJ13+(5*AK13)+(AL13*10)-(AM13*5)))))</f>
        <v>41.86</v>
      </c>
      <c r="AO13" s="11">
        <f>IF(AN13="",Default_Rank_Score,RANK(AN13,AN$4:AN$64,1))</f>
        <v>32</v>
      </c>
      <c r="AP13" s="51">
        <v>28.69</v>
      </c>
      <c r="AQ13" s="5">
        <v>0</v>
      </c>
      <c r="AR13" s="31"/>
      <c r="AS13" s="31"/>
      <c r="AT13" s="38">
        <f>IF((OR(AP13="",AP13="DNC")),"",IF(AP13="SDQ",AT$74,IF(AP13="DNF",999,(AP13+(5*AQ13)+(AR13*10)-(AS13*5)))))</f>
        <v>28.69</v>
      </c>
      <c r="AU13" s="11">
        <f>IF(AT13="",Default_Rank_Score,RANK(AT13,AT$4:AT$64,1))</f>
        <v>22</v>
      </c>
      <c r="AV13" s="51">
        <v>32.590000000000003</v>
      </c>
      <c r="AW13" s="5">
        <v>2</v>
      </c>
      <c r="AX13" s="31"/>
      <c r="AY13" s="31"/>
      <c r="AZ13" s="38">
        <f>IF((OR(AV13="",AV13="DNC")),"",IF(AV13="SDQ",AZ$74,IF(AV13="DNF",999,(AV13+(5*AW13)+(AX13*10)-(AY13*5)))))</f>
        <v>42.59</v>
      </c>
      <c r="BA13" s="11">
        <f>IF(AZ13="",Default_Rank_Score,RANK(AZ13,AZ$4:AZ$64,1))</f>
        <v>31</v>
      </c>
      <c r="BB13" s="51">
        <v>24.45</v>
      </c>
      <c r="BC13" s="5">
        <v>1</v>
      </c>
      <c r="BD13" s="31"/>
      <c r="BE13" s="31"/>
      <c r="BF13" s="38">
        <f>IF((OR(BB13="",BB13="DNC")),"",IF(BB13="SDQ",BF$74,IF(BB13="DNF",999,(BB13+(5*BC13)+(BD13*10)-(BE13*5)))))</f>
        <v>29.45</v>
      </c>
      <c r="BG13" s="11">
        <f>IF(BF13="",Default_Rank_Score,RANK(BF13,BF$4:BF$64,1))</f>
        <v>34</v>
      </c>
      <c r="BH13" s="51">
        <v>30.96</v>
      </c>
      <c r="BI13" s="5">
        <v>0</v>
      </c>
      <c r="BJ13" s="31"/>
      <c r="BK13" s="31"/>
      <c r="BL13" s="38">
        <f>IF((OR(BH13="",BH13="DNC")),"",IF(BH13="SDQ",BL$74,IF(BH13="DNF",999,(BH13+(5*BI13)+(BJ13*10)-(BK13*5)))))</f>
        <v>30.96</v>
      </c>
      <c r="BM13" s="11">
        <f>IF(BL13="",Default_Rank_Score,RANK(BL13,BL$4:BL$64,1))</f>
        <v>23</v>
      </c>
      <c r="BN13" s="51">
        <v>36.79</v>
      </c>
      <c r="BO13" s="5">
        <v>0</v>
      </c>
      <c r="BP13" s="31"/>
      <c r="BQ13" s="31"/>
      <c r="BR13" s="38">
        <f>IF((OR(BN13="",BN13="DNC")),"",IF(BN13="SDQ",BR$74,IF(BN13="DNF",999,(BN13+(5*BO13)+(BP13*10)-(BQ13*5)))))</f>
        <v>36.79</v>
      </c>
      <c r="BS13" s="11">
        <f>IF(BR13="",Default_Rank_Score,RANK(BR13,BR$4:BR$64,1))</f>
        <v>32</v>
      </c>
    </row>
    <row r="14" spans="1:71" s="10" customFormat="1" x14ac:dyDescent="0.2">
      <c r="A14" s="61" t="s">
        <v>108</v>
      </c>
      <c r="B14" s="2"/>
      <c r="C14" s="1"/>
      <c r="D14" s="5">
        <v>1</v>
      </c>
      <c r="E14" s="6" t="s">
        <v>58</v>
      </c>
      <c r="F14" s="5"/>
      <c r="G14" s="66">
        <f>RANK(K14,K$4:K$64,1)</f>
        <v>57</v>
      </c>
      <c r="H14" s="66">
        <f>Q14+W14+AC14+AI14+AO14</f>
        <v>271</v>
      </c>
      <c r="I14" s="66">
        <f>IF(M14=0,1,0)+IF(S14=0,1,0)+IF(Y14=0,1,0)+IF(AE14=0,1,0)+IF(AK14=0,1,0)+IF(AQ14=0,1,0)+IF(AW14=0,1,0)+IF(BC14=0,1,0)+IF(BI14=0,1,0)+IF(BO14=0,1,0)</f>
        <v>5</v>
      </c>
      <c r="J14" s="66">
        <f>M14+S14+Y14+AE14+AK14+AQ14+AW14+BC14+BI14+BO14</f>
        <v>33</v>
      </c>
      <c r="K14" s="67">
        <f>P14+V14+AB14+AH14+AN14+AT14+AZ14+BF14+BL14+BR14</f>
        <v>840.42</v>
      </c>
      <c r="L14" s="51">
        <v>70.86</v>
      </c>
      <c r="M14" s="5">
        <v>3</v>
      </c>
      <c r="N14" s="31"/>
      <c r="O14" s="31"/>
      <c r="P14" s="38">
        <f>IF((OR(L14="",L14="DNC")),"",IF(L14="SDQ",P$74,IF(L14="DNF",999,(L14+(5*M14)+(N14*10)-(O14*5)))))</f>
        <v>85.86</v>
      </c>
      <c r="Q14" s="55">
        <f>IF(P14="",Default_Rank_Score,RANK(P14,P$4:P$64,1))</f>
        <v>58</v>
      </c>
      <c r="R14" s="72" t="s">
        <v>140</v>
      </c>
      <c r="S14" s="5">
        <v>24</v>
      </c>
      <c r="T14" s="31"/>
      <c r="U14" s="31"/>
      <c r="V14" s="38">
        <f>IF((OR(R14="",R14="DNC")),"",IF(R14="SDQ",V$74,IF(R14="DNF",999,(R14+(5*S14)+(T14*10)-(U14*5)))))</f>
        <v>150</v>
      </c>
      <c r="W14" s="57">
        <f>IF(V14="",Default_Rank_Score,RANK(V14,V$4:V$64,1))</f>
        <v>59</v>
      </c>
      <c r="X14" s="51">
        <v>79.56</v>
      </c>
      <c r="Y14" s="5">
        <v>1</v>
      </c>
      <c r="Z14" s="31">
        <v>1</v>
      </c>
      <c r="AA14" s="31"/>
      <c r="AB14" s="38">
        <f>IF((OR(X14="",X14="DNC")),"",IF(X14="SDQ",AB$74,IF(X14="DNF",999,(X14+(5*Y14)+(Z14*10)-(AA14*5)))))</f>
        <v>94.56</v>
      </c>
      <c r="AC14" s="57">
        <f>IF(AB14="",Default_Rank_Score,RANK(AB14,AB$4:AB$64,1))</f>
        <v>58</v>
      </c>
      <c r="AD14" s="51">
        <v>50.68</v>
      </c>
      <c r="AE14" s="5">
        <v>0</v>
      </c>
      <c r="AF14" s="31"/>
      <c r="AG14" s="31"/>
      <c r="AH14" s="38">
        <f>IF((OR(AD14="",AD14="DNC")),"",IF(AD14="SDQ",AH$74,IF(AD14="DNF",999,(AD14+(5*AE14)+(AF14*10)-(AG14*5)))))</f>
        <v>50.68</v>
      </c>
      <c r="AI14" s="57">
        <f>IF(AH14="",Default_Rank_Score,RANK(AH14,AH$4:AH$64,1))</f>
        <v>48</v>
      </c>
      <c r="AJ14" s="51">
        <v>60.27</v>
      </c>
      <c r="AK14" s="5">
        <v>0</v>
      </c>
      <c r="AL14" s="31"/>
      <c r="AM14" s="31"/>
      <c r="AN14" s="38">
        <f>IF((OR(AJ14="",AJ14="DNC")),"",IF(AJ14="SDQ",AN$74,IF(AJ14="DNF",999,(AJ14+(5*AK14)+(AL14*10)-(AM14*5)))))</f>
        <v>60.27</v>
      </c>
      <c r="AO14" s="11">
        <f>IF(AN14="",Default_Rank_Score,RANK(AN14,AN$4:AN$64,1))</f>
        <v>48</v>
      </c>
      <c r="AP14" s="51">
        <v>97.63</v>
      </c>
      <c r="AQ14" s="5">
        <v>0</v>
      </c>
      <c r="AR14" s="31">
        <v>1</v>
      </c>
      <c r="AS14" s="31"/>
      <c r="AT14" s="38">
        <f>IF((OR(AP14="",AP14="DNC")),"",IF(AP14="SDQ",AT$74,IF(AP14="DNF",999,(AP14+(5*AQ14)+(AR14*10)-(AS14*5)))))</f>
        <v>107.63</v>
      </c>
      <c r="AU14" s="11">
        <f>IF(AT14="",Default_Rank_Score,RANK(AT14,AT$4:AT$64,1))</f>
        <v>58</v>
      </c>
      <c r="AV14" s="51">
        <v>80.569999999999993</v>
      </c>
      <c r="AW14" s="5">
        <v>2</v>
      </c>
      <c r="AX14" s="31"/>
      <c r="AY14" s="31"/>
      <c r="AZ14" s="38">
        <f>IF((OR(AV14="",AV14="DNC")),"",IF(AV14="SDQ",AZ$74,IF(AV14="DNF",999,(AV14+(5*AW14)+(AX14*10)-(AY14*5)))))</f>
        <v>90.57</v>
      </c>
      <c r="BA14" s="11">
        <f>IF(AZ14="",Default_Rank_Score,RANK(AZ14,AZ$4:AZ$64,1))</f>
        <v>58</v>
      </c>
      <c r="BB14" s="51">
        <v>47.27</v>
      </c>
      <c r="BC14" s="5">
        <v>3</v>
      </c>
      <c r="BD14" s="31"/>
      <c r="BE14" s="31"/>
      <c r="BF14" s="38">
        <f>IF((OR(BB14="",BB14="DNC")),"",IF(BB14="SDQ",BF$74,IF(BB14="DNF",999,(BB14+(5*BC14)+(BD14*10)-(BE14*5)))))</f>
        <v>62.27</v>
      </c>
      <c r="BG14" s="11">
        <f>IF(BF14="",Default_Rank_Score,RANK(BF14,BF$4:BF$64,1))</f>
        <v>56</v>
      </c>
      <c r="BH14" s="51">
        <v>59.47</v>
      </c>
      <c r="BI14" s="5">
        <v>0</v>
      </c>
      <c r="BJ14" s="31">
        <v>1</v>
      </c>
      <c r="BK14" s="31"/>
      <c r="BL14" s="38">
        <f>IF((OR(BH14="",BH14="DNC")),"",IF(BH14="SDQ",BL$74,IF(BH14="DNF",999,(BH14+(5*BI14)+(BJ14*10)-(BK14*5)))))</f>
        <v>69.47</v>
      </c>
      <c r="BM14" s="11">
        <f>IF(BL14="",Default_Rank_Score,RANK(BL14,BL$4:BL$64,1))</f>
        <v>56</v>
      </c>
      <c r="BN14" s="51">
        <v>69.11</v>
      </c>
      <c r="BO14" s="5">
        <v>0</v>
      </c>
      <c r="BP14" s="31"/>
      <c r="BQ14" s="31"/>
      <c r="BR14" s="38">
        <f>IF((OR(BN14="",BN14="DNC")),"",IF(BN14="SDQ",BR$74,IF(BN14="DNF",999,(BN14+(5*BO14)+(BP14*10)-(BQ14*5)))))</f>
        <v>69.11</v>
      </c>
      <c r="BS14" s="11">
        <f>IF(BR14="",Default_Rank_Score,RANK(BR14,BR$4:BR$64,1))</f>
        <v>56</v>
      </c>
    </row>
    <row r="15" spans="1:71" s="10" customFormat="1" x14ac:dyDescent="0.2">
      <c r="A15" s="61" t="s">
        <v>89</v>
      </c>
      <c r="B15" s="2"/>
      <c r="C15" s="1"/>
      <c r="D15" s="5">
        <v>3</v>
      </c>
      <c r="E15" s="6" t="s">
        <v>90</v>
      </c>
      <c r="F15" s="5"/>
      <c r="G15" s="66">
        <f>RANK(K15,K$4:K$64,1)</f>
        <v>23</v>
      </c>
      <c r="H15" s="66">
        <f>Q15+W15+AC15+AI15+AO15</f>
        <v>109</v>
      </c>
      <c r="I15" s="66">
        <f>IF(M15=0,1,0)+IF(S15=0,1,0)+IF(Y15=0,1,0)+IF(AE15=0,1,0)+IF(AK15=0,1,0)+IF(AQ15=0,1,0)+IF(AW15=0,1,0)+IF(BC15=0,1,0)+IF(BI15=0,1,0)+IF(BO15=0,1,0)</f>
        <v>7</v>
      </c>
      <c r="J15" s="66">
        <f>M15+S15+Y15+AE15+AK15+AQ15+AW15+BC15+BI15+BO15</f>
        <v>7</v>
      </c>
      <c r="K15" s="67">
        <f>P15+V15+AB15+AH15+AN15+AT15+AZ15+BF15+BL15+BR15</f>
        <v>297.32</v>
      </c>
      <c r="L15" s="51">
        <v>24.28</v>
      </c>
      <c r="M15" s="5">
        <v>0</v>
      </c>
      <c r="N15" s="31"/>
      <c r="O15" s="31"/>
      <c r="P15" s="38">
        <f>IF((OR(L15="",L15="DNC")),"",IF(L15="SDQ",P$74,IF(L15="DNF",999,(L15+(5*M15)+(N15*10)-(O15*5)))))</f>
        <v>24.28</v>
      </c>
      <c r="Q15" s="55">
        <f>IF(P15="",Default_Rank_Score,RANK(P15,P$4:P$64,1))</f>
        <v>16</v>
      </c>
      <c r="R15" s="51">
        <v>22.76</v>
      </c>
      <c r="S15" s="5">
        <v>0</v>
      </c>
      <c r="T15" s="31"/>
      <c r="U15" s="31"/>
      <c r="V15" s="38">
        <f>IF((OR(R15="",R15="DNC")),"",IF(R15="SDQ",V$74,IF(R15="DNF",999,(R15+(5*S15)+(T15*10)-(U15*5)))))</f>
        <v>22.76</v>
      </c>
      <c r="W15" s="57">
        <f>IF(V15="",Default_Rank_Score,RANK(V15,V$4:V$64,1))</f>
        <v>25</v>
      </c>
      <c r="X15" s="51">
        <v>25.95</v>
      </c>
      <c r="Y15" s="5">
        <v>2</v>
      </c>
      <c r="Z15" s="31"/>
      <c r="AA15" s="31"/>
      <c r="AB15" s="38">
        <f>IF((OR(X15="",X15="DNC")),"",IF(X15="SDQ",AB$74,IF(X15="DNF",999,(X15+(5*Y15)+(Z15*10)-(AA15*5)))))</f>
        <v>35.950000000000003</v>
      </c>
      <c r="AC15" s="57">
        <f>IF(AB15="",Default_Rank_Score,RANK(AB15,AB$4:AB$64,1))</f>
        <v>32</v>
      </c>
      <c r="AD15" s="51">
        <v>25.81</v>
      </c>
      <c r="AE15" s="5">
        <v>0</v>
      </c>
      <c r="AF15" s="31"/>
      <c r="AG15" s="31"/>
      <c r="AH15" s="38">
        <f>IF((OR(AD15="",AD15="DNC")),"",IF(AD15="SDQ",AH$74,IF(AD15="DNF",999,(AD15+(5*AE15)+(AF15*10)-(AG15*5)))))</f>
        <v>25.81</v>
      </c>
      <c r="AI15" s="57">
        <f>IF(AH15="",Default_Rank_Score,RANK(AH15,AH$4:AH$64,1))</f>
        <v>21</v>
      </c>
      <c r="AJ15" s="51">
        <v>32.520000000000003</v>
      </c>
      <c r="AK15" s="5">
        <v>0</v>
      </c>
      <c r="AL15" s="31"/>
      <c r="AM15" s="31"/>
      <c r="AN15" s="38">
        <f>IF((OR(AJ15="",AJ15="DNC")),"",IF(AJ15="SDQ",AN$74,IF(AJ15="DNF",999,(AJ15+(5*AK15)+(AL15*10)-(AM15*5)))))</f>
        <v>32.520000000000003</v>
      </c>
      <c r="AO15" s="11">
        <f>IF(AN15="",Default_Rank_Score,RANK(AN15,AN$4:AN$64,1))</f>
        <v>15</v>
      </c>
      <c r="AP15" s="51">
        <v>28.2</v>
      </c>
      <c r="AQ15" s="5">
        <v>0</v>
      </c>
      <c r="AR15" s="31"/>
      <c r="AS15" s="31"/>
      <c r="AT15" s="38">
        <f>IF((OR(AP15="",AP15="DNC")),"",IF(AP15="SDQ",AT$74,IF(AP15="DNF",999,(AP15+(5*AQ15)+(AR15*10)-(AS15*5)))))</f>
        <v>28.2</v>
      </c>
      <c r="AU15" s="11">
        <f>IF(AT15="",Default_Rank_Score,RANK(AT15,AT$4:AT$64,1))</f>
        <v>19</v>
      </c>
      <c r="AV15" s="51">
        <v>27.42</v>
      </c>
      <c r="AW15" s="5">
        <v>2</v>
      </c>
      <c r="AX15" s="31"/>
      <c r="AY15" s="31"/>
      <c r="AZ15" s="38">
        <f>IF((OR(AV15="",AV15="DNC")),"",IF(AV15="SDQ",AZ$74,IF(AV15="DNF",999,(AV15+(5*AW15)+(AX15*10)-(AY15*5)))))</f>
        <v>37.42</v>
      </c>
      <c r="BA15" s="11">
        <f>IF(AZ15="",Default_Rank_Score,RANK(AZ15,AZ$4:AZ$64,1))</f>
        <v>23</v>
      </c>
      <c r="BB15" s="51">
        <v>20.48</v>
      </c>
      <c r="BC15" s="5">
        <v>0</v>
      </c>
      <c r="BD15" s="31"/>
      <c r="BE15" s="31"/>
      <c r="BF15" s="38">
        <f>IF((OR(BB15="",BB15="DNC")),"",IF(BB15="SDQ",BF$74,IF(BB15="DNF",999,(BB15+(5*BC15)+(BD15*10)-(BE15*5)))))</f>
        <v>20.48</v>
      </c>
      <c r="BG15" s="11">
        <f>IF(BF15="",Default_Rank_Score,RANK(BF15,BF$4:BF$64,1))</f>
        <v>20</v>
      </c>
      <c r="BH15" s="51">
        <v>23.41</v>
      </c>
      <c r="BI15" s="5">
        <v>3</v>
      </c>
      <c r="BJ15" s="31"/>
      <c r="BK15" s="31"/>
      <c r="BL15" s="38">
        <f>IF((OR(BH15="",BH15="DNC")),"",IF(BH15="SDQ",BL$74,IF(BH15="DNF",999,(BH15+(5*BI15)+(BJ15*10)-(BK15*5)))))</f>
        <v>38.409999999999997</v>
      </c>
      <c r="BM15" s="11">
        <f>IF(BL15="",Default_Rank_Score,RANK(BL15,BL$4:BL$64,1))</f>
        <v>38</v>
      </c>
      <c r="BN15" s="51">
        <v>31.49</v>
      </c>
      <c r="BO15" s="5">
        <v>0</v>
      </c>
      <c r="BP15" s="31"/>
      <c r="BQ15" s="31"/>
      <c r="BR15" s="38">
        <f>IF((OR(BN15="",BN15="DNC")),"",IF(BN15="SDQ",BR$74,IF(BN15="DNF",999,(BN15+(5*BO15)+(BP15*10)-(BQ15*5)))))</f>
        <v>31.49</v>
      </c>
      <c r="BS15" s="11">
        <f>IF(BR15="",Default_Rank_Score,RANK(BR15,BR$4:BR$64,1))</f>
        <v>22</v>
      </c>
    </row>
    <row r="16" spans="1:71" s="10" customFormat="1" x14ac:dyDescent="0.2">
      <c r="A16" s="61" t="s">
        <v>122</v>
      </c>
      <c r="B16" s="2"/>
      <c r="C16" s="1"/>
      <c r="D16" s="5">
        <v>4</v>
      </c>
      <c r="E16" s="6" t="s">
        <v>137</v>
      </c>
      <c r="F16" s="5"/>
      <c r="G16" s="66">
        <f>RANK(K16,K$4:K$64,1)</f>
        <v>53</v>
      </c>
      <c r="H16" s="66">
        <f>Q16+W16+AC16+AI16+AO16</f>
        <v>267</v>
      </c>
      <c r="I16" s="66">
        <f>IF(M16=0,1,0)+IF(S16=0,1,0)+IF(Y16=0,1,0)+IF(AE16=0,1,0)+IF(AK16=0,1,0)+IF(AQ16=0,1,0)+IF(AW16=0,1,0)+IF(BC16=0,1,0)+IF(BI16=0,1,0)+IF(BO16=0,1,0)</f>
        <v>4</v>
      </c>
      <c r="J16" s="66">
        <f>M16+S16+Y16+AE16+AK16+AQ16+AW16+BC16+BI16+BO16</f>
        <v>17</v>
      </c>
      <c r="K16" s="67">
        <f>P16+V16+AB16+AH16+AN16+AT16+AZ16+BF16+BL16+BR16</f>
        <v>601.81000000000006</v>
      </c>
      <c r="L16" s="51">
        <v>43.82</v>
      </c>
      <c r="M16" s="5">
        <v>3</v>
      </c>
      <c r="N16" s="31"/>
      <c r="O16" s="31"/>
      <c r="P16" s="38">
        <f>IF((OR(L16="",L16="DNC")),"",IF(L16="SDQ",P$74,IF(L16="DNF",999,(L16+(5*M16)+(N16*10)-(O16*5)))))</f>
        <v>58.82</v>
      </c>
      <c r="Q16" s="55">
        <f>IF(P16="",Default_Rank_Score,RANK(P16,P$4:P$64,1))</f>
        <v>53</v>
      </c>
      <c r="R16" s="51">
        <v>36.79</v>
      </c>
      <c r="S16" s="5">
        <v>0</v>
      </c>
      <c r="T16" s="31"/>
      <c r="U16" s="31"/>
      <c r="V16" s="38">
        <f>IF((OR(R16="",R16="DNC")),"",IF(R16="SDQ",V$74,IF(R16="DNF",999,(R16+(5*S16)+(T16*10)-(U16*5)))))</f>
        <v>36.79</v>
      </c>
      <c r="W16" s="57">
        <f>IF(V16="",Default_Rank_Score,RANK(V16,V$4:V$64,1))</f>
        <v>51</v>
      </c>
      <c r="X16" s="51">
        <v>59.45</v>
      </c>
      <c r="Y16" s="5">
        <v>4</v>
      </c>
      <c r="Z16" s="31"/>
      <c r="AA16" s="31"/>
      <c r="AB16" s="38">
        <f>IF((OR(X16="",X16="DNC")),"",IF(X16="SDQ",AB$74,IF(X16="DNF",999,(X16+(5*Y16)+(Z16*10)-(AA16*5)))))</f>
        <v>79.45</v>
      </c>
      <c r="AC16" s="57">
        <f>IF(AB16="",Default_Rank_Score,RANK(AB16,AB$4:AB$64,1))</f>
        <v>56</v>
      </c>
      <c r="AD16" s="51">
        <v>46.37</v>
      </c>
      <c r="AE16" s="5">
        <v>4</v>
      </c>
      <c r="AF16" s="31"/>
      <c r="AG16" s="31"/>
      <c r="AH16" s="38">
        <f>IF((OR(AD16="",AD16="DNC")),"",IF(AD16="SDQ",AH$74,IF(AD16="DNF",999,(AD16+(5*AE16)+(AF16*10)-(AG16*5)))))</f>
        <v>66.37</v>
      </c>
      <c r="AI16" s="57">
        <f>IF(AH16="",Default_Rank_Score,RANK(AH16,AH$4:AH$64,1))</f>
        <v>55</v>
      </c>
      <c r="AJ16" s="51">
        <v>63.19</v>
      </c>
      <c r="AK16" s="5">
        <v>0</v>
      </c>
      <c r="AL16" s="31"/>
      <c r="AM16" s="31"/>
      <c r="AN16" s="38">
        <f>IF((OR(AJ16="",AJ16="DNC")),"",IF(AJ16="SDQ",AN$74,IF(AJ16="DNF",999,(AJ16+(5*AK16)+(AL16*10)-(AM16*5)))))</f>
        <v>63.19</v>
      </c>
      <c r="AO16" s="11">
        <f>IF(AN16="",Default_Rank_Score,RANK(AN16,AN$4:AN$64,1))</f>
        <v>52</v>
      </c>
      <c r="AP16" s="51">
        <v>57.69</v>
      </c>
      <c r="AQ16" s="5">
        <v>0</v>
      </c>
      <c r="AR16" s="31"/>
      <c r="AS16" s="31"/>
      <c r="AT16" s="38">
        <f>IF((OR(AP16="",AP16="DNC")),"",IF(AP16="SDQ",AT$74,IF(AP16="DNF",999,(AP16+(5*AQ16)+(AR16*10)-(AS16*5)))))</f>
        <v>57.69</v>
      </c>
      <c r="AU16" s="11">
        <f>IF(AT16="",Default_Rank_Score,RANK(AT16,AT$4:AT$64,1))</f>
        <v>51</v>
      </c>
      <c r="AV16" s="51">
        <v>56.78</v>
      </c>
      <c r="AW16" s="5">
        <v>2</v>
      </c>
      <c r="AX16" s="31"/>
      <c r="AY16" s="31"/>
      <c r="AZ16" s="38">
        <f>IF((OR(AV16="",AV16="DNC")),"",IF(AV16="SDQ",AZ$74,IF(AV16="DNF",999,(AV16+(5*AW16)+(AX16*10)-(AY16*5)))))</f>
        <v>66.78</v>
      </c>
      <c r="BA16" s="11">
        <f>IF(AZ16="",Default_Rank_Score,RANK(AZ16,AZ$4:AZ$64,1))</f>
        <v>50</v>
      </c>
      <c r="BB16" s="51">
        <v>39.36</v>
      </c>
      <c r="BC16" s="5">
        <v>1</v>
      </c>
      <c r="BD16" s="31"/>
      <c r="BE16" s="31"/>
      <c r="BF16" s="38">
        <f>IF((OR(BB16="",BB16="DNC")),"",IF(BB16="SDQ",BF$74,IF(BB16="DNF",999,(BB16+(5*BC16)+(BD16*10)-(BE16*5)))))</f>
        <v>44.36</v>
      </c>
      <c r="BG16" s="11">
        <f>IF(BF16="",Default_Rank_Score,RANK(BF16,BF$4:BF$64,1))</f>
        <v>48</v>
      </c>
      <c r="BH16" s="51">
        <v>53.39</v>
      </c>
      <c r="BI16" s="5">
        <v>3</v>
      </c>
      <c r="BJ16" s="31">
        <v>1</v>
      </c>
      <c r="BK16" s="31"/>
      <c r="BL16" s="38">
        <f>IF((OR(BH16="",BH16="DNC")),"",IF(BH16="SDQ",BL$74,IF(BH16="DNF",999,(BH16+(5*BI16)+(BJ16*10)-(BK16*5)))))</f>
        <v>78.39</v>
      </c>
      <c r="BM16" s="11">
        <f>IF(BL16="",Default_Rank_Score,RANK(BL16,BL$4:BL$64,1))</f>
        <v>58</v>
      </c>
      <c r="BN16" s="51">
        <v>49.97</v>
      </c>
      <c r="BO16" s="5">
        <v>0</v>
      </c>
      <c r="BP16" s="31"/>
      <c r="BQ16" s="31"/>
      <c r="BR16" s="38">
        <f>IF((OR(BN16="",BN16="DNC")),"",IF(BN16="SDQ",BR$74,IF(BN16="DNF",999,(BN16+(5*BO16)+(BP16*10)-(BQ16*5)))))</f>
        <v>49.97</v>
      </c>
      <c r="BS16" s="11">
        <f>IF(BR16="",Default_Rank_Score,RANK(BR16,BR$4:BR$64,1))</f>
        <v>46</v>
      </c>
    </row>
    <row r="17" spans="1:71" s="10" customFormat="1" x14ac:dyDescent="0.2">
      <c r="A17" s="61" t="s">
        <v>65</v>
      </c>
      <c r="B17" s="2"/>
      <c r="C17" s="1"/>
      <c r="D17" s="5">
        <v>1</v>
      </c>
      <c r="E17" s="6" t="s">
        <v>142</v>
      </c>
      <c r="F17" s="5"/>
      <c r="G17" s="66">
        <f>RANK(K17,K$4:K$64,1)</f>
        <v>42</v>
      </c>
      <c r="H17" s="66">
        <f>Q17+W17+AC17+AI17+AO17</f>
        <v>217</v>
      </c>
      <c r="I17" s="66">
        <f>IF(M17=0,1,0)+IF(S17=0,1,0)+IF(Y17=0,1,0)+IF(AE17=0,1,0)+IF(AK17=0,1,0)+IF(AQ17=0,1,0)+IF(AW17=0,1,0)+IF(BC17=0,1,0)+IF(BI17=0,1,0)+IF(BO17=0,1,0)</f>
        <v>9</v>
      </c>
      <c r="J17" s="66">
        <f>M17+S17+Y17+AE17+AK17+AQ17+AW17+BC17+BI17+BO17</f>
        <v>1</v>
      </c>
      <c r="K17" s="67">
        <f>P17+V17+AB17+AH17+AN17+AT17+AZ17+BF17+BL17+BR17</f>
        <v>430.19000000000005</v>
      </c>
      <c r="L17" s="51">
        <v>37.700000000000003</v>
      </c>
      <c r="M17" s="5">
        <v>0</v>
      </c>
      <c r="N17" s="31">
        <v>1</v>
      </c>
      <c r="O17" s="31"/>
      <c r="P17" s="38">
        <f>IF((OR(L17="",L17="DNC")),"",IF(L17="SDQ",P$74,IF(L17="DNF",999,(L17+(5*M17)+(N17*10)-(O17*5)))))</f>
        <v>47.7</v>
      </c>
      <c r="Q17" s="55">
        <f>IF(P17="",Default_Rank_Score,RANK(P17,P$4:P$64,1))</f>
        <v>45</v>
      </c>
      <c r="R17" s="51">
        <v>36.03</v>
      </c>
      <c r="S17" s="5">
        <v>0</v>
      </c>
      <c r="T17" s="31"/>
      <c r="U17" s="31"/>
      <c r="V17" s="38">
        <f>IF((OR(R17="",R17="DNC")),"",IF(R17="SDQ",V$74,IF(R17="DNF",999,(R17+(5*S17)+(T17*10)-(U17*5)))))</f>
        <v>36.03</v>
      </c>
      <c r="W17" s="57">
        <f>IF(V17="",Default_Rank_Score,RANK(V17,V$4:V$64,1))</f>
        <v>50</v>
      </c>
      <c r="X17" s="51">
        <v>41.11</v>
      </c>
      <c r="Y17" s="5">
        <v>0</v>
      </c>
      <c r="Z17" s="31"/>
      <c r="AA17" s="31"/>
      <c r="AB17" s="38">
        <f>IF((OR(X17="",X17="DNC")),"",IF(X17="SDQ",AB$74,IF(X17="DNF",999,(X17+(5*Y17)+(Z17*10)-(AA17*5)))))</f>
        <v>41.11</v>
      </c>
      <c r="AC17" s="57">
        <f>IF(AB17="",Default_Rank_Score,RANK(AB17,AB$4:AB$64,1))</f>
        <v>37</v>
      </c>
      <c r="AD17" s="51">
        <v>43.4</v>
      </c>
      <c r="AE17" s="5">
        <v>0</v>
      </c>
      <c r="AF17" s="31"/>
      <c r="AG17" s="31"/>
      <c r="AH17" s="38">
        <f>IF((OR(AD17="",AD17="DNC")),"",IF(AD17="SDQ",AH$74,IF(AD17="DNF",999,(AD17+(5*AE17)+(AF17*10)-(AG17*5)))))</f>
        <v>43.4</v>
      </c>
      <c r="AI17" s="57">
        <f>IF(AH17="",Default_Rank_Score,RANK(AH17,AH$4:AH$64,1))</f>
        <v>46</v>
      </c>
      <c r="AJ17" s="51">
        <v>48.19</v>
      </c>
      <c r="AK17" s="5">
        <v>0</v>
      </c>
      <c r="AL17" s="31"/>
      <c r="AM17" s="31"/>
      <c r="AN17" s="38">
        <f>IF((OR(AJ17="",AJ17="DNC")),"",IF(AJ17="SDQ",AN$74,IF(AJ17="DNF",999,(AJ17+(5*AK17)+(AL17*10)-(AM17*5)))))</f>
        <v>48.19</v>
      </c>
      <c r="AO17" s="11">
        <f>IF(AN17="",Default_Rank_Score,RANK(AN17,AN$4:AN$64,1))</f>
        <v>39</v>
      </c>
      <c r="AP17" s="51">
        <v>40.479999999999997</v>
      </c>
      <c r="AQ17" s="5">
        <v>0</v>
      </c>
      <c r="AR17" s="31"/>
      <c r="AS17" s="31"/>
      <c r="AT17" s="38">
        <f>IF((OR(AP17="",AP17="DNC")),"",IF(AP17="SDQ",AT$74,IF(AP17="DNF",999,(AP17+(5*AQ17)+(AR17*10)-(AS17*5)))))</f>
        <v>40.479999999999997</v>
      </c>
      <c r="AU17" s="11">
        <f>IF(AT17="",Default_Rank_Score,RANK(AT17,AT$4:AT$64,1))</f>
        <v>40</v>
      </c>
      <c r="AV17" s="51">
        <v>44.51</v>
      </c>
      <c r="AW17" s="5">
        <v>1</v>
      </c>
      <c r="AX17" s="31"/>
      <c r="AY17" s="31"/>
      <c r="AZ17" s="38">
        <f>IF((OR(AV17="",AV17="DNC")),"",IF(AV17="SDQ",AZ$74,IF(AV17="DNF",999,(AV17+(5*AW17)+(AX17*10)-(AY17*5)))))</f>
        <v>49.51</v>
      </c>
      <c r="BA17" s="11">
        <f>IF(AZ17="",Default_Rank_Score,RANK(AZ17,AZ$4:AZ$64,1))</f>
        <v>40</v>
      </c>
      <c r="BB17" s="51">
        <v>34.29</v>
      </c>
      <c r="BC17" s="5">
        <v>0</v>
      </c>
      <c r="BD17" s="31"/>
      <c r="BE17" s="31"/>
      <c r="BF17" s="38">
        <f>IF((OR(BB17="",BB17="DNC")),"",IF(BB17="SDQ",BF$74,IF(BB17="DNF",999,(BB17+(5*BC17)+(BD17*10)-(BE17*5)))))</f>
        <v>34.29</v>
      </c>
      <c r="BG17" s="11">
        <f>IF(BF17="",Default_Rank_Score,RANK(BF17,BF$4:BF$64,1))</f>
        <v>41</v>
      </c>
      <c r="BH17" s="51">
        <v>39.380000000000003</v>
      </c>
      <c r="BI17" s="5">
        <v>0</v>
      </c>
      <c r="BJ17" s="31"/>
      <c r="BK17" s="31"/>
      <c r="BL17" s="38">
        <f>IF((OR(BH17="",BH17="DNC")),"",IF(BH17="SDQ",BL$74,IF(BH17="DNF",999,(BH17+(5*BI17)+(BJ17*10)-(BK17*5)))))</f>
        <v>39.380000000000003</v>
      </c>
      <c r="BM17" s="11">
        <f>IF(BL17="",Default_Rank_Score,RANK(BL17,BL$4:BL$64,1))</f>
        <v>40</v>
      </c>
      <c r="BN17" s="51">
        <v>50.1</v>
      </c>
      <c r="BO17" s="5">
        <v>0</v>
      </c>
      <c r="BP17" s="31"/>
      <c r="BQ17" s="31"/>
      <c r="BR17" s="38">
        <f>IF((OR(BN17="",BN17="DNC")),"",IF(BN17="SDQ",BR$74,IF(BN17="DNF",999,(BN17+(5*BO17)+(BP17*10)-(BQ17*5)))))</f>
        <v>50.1</v>
      </c>
      <c r="BS17" s="11">
        <f>IF(BR17="",Default_Rank_Score,RANK(BR17,BR$4:BR$64,1))</f>
        <v>47</v>
      </c>
    </row>
    <row r="18" spans="1:71" s="10" customFormat="1" x14ac:dyDescent="0.2">
      <c r="A18" s="61" t="s">
        <v>63</v>
      </c>
      <c r="B18" s="2"/>
      <c r="C18" s="1"/>
      <c r="D18" s="5">
        <v>3</v>
      </c>
      <c r="E18" s="6" t="s">
        <v>64</v>
      </c>
      <c r="F18" s="5"/>
      <c r="G18" s="66">
        <f>RANK(K18,K$4:K$64,1)</f>
        <v>52</v>
      </c>
      <c r="H18" s="66">
        <f>Q18+W18+AC18+AI18+AO18</f>
        <v>258</v>
      </c>
      <c r="I18" s="66">
        <f>IF(M18=0,1,0)+IF(S18=0,1,0)+IF(Y18=0,1,0)+IF(AE18=0,1,0)+IF(AK18=0,1,0)+IF(AQ18=0,1,0)+IF(AW18=0,1,0)+IF(BC18=0,1,0)+IF(BI18=0,1,0)+IF(BO18=0,1,0)</f>
        <v>3</v>
      </c>
      <c r="J18" s="66">
        <f>M18+S18+Y18+AE18+AK18+AQ18+AW18+BC18+BI18+BO18</f>
        <v>16</v>
      </c>
      <c r="K18" s="67">
        <f>P18+V18+AB18+AH18+AN18+AT18+AZ18+BF18+BL18+BR18</f>
        <v>583.49</v>
      </c>
      <c r="L18" s="51">
        <v>45.39</v>
      </c>
      <c r="M18" s="5">
        <v>2</v>
      </c>
      <c r="N18" s="31"/>
      <c r="O18" s="31"/>
      <c r="P18" s="38">
        <f>IF((OR(L18="",L18="DNC")),"",IF(L18="SDQ",P$74,IF(L18="DNF",999,(L18+(5*M18)+(N18*10)-(O18*5)))))</f>
        <v>55.39</v>
      </c>
      <c r="Q18" s="55">
        <f>IF(P18="",Default_Rank_Score,RANK(P18,P$4:P$64,1))</f>
        <v>49</v>
      </c>
      <c r="R18" s="51">
        <v>32.75</v>
      </c>
      <c r="S18" s="5">
        <v>0</v>
      </c>
      <c r="T18" s="31"/>
      <c r="U18" s="31"/>
      <c r="V18" s="38">
        <f>IF((OR(R18="",R18="DNC")),"",IF(R18="SDQ",V$74,IF(R18="DNF",999,(R18+(5*S18)+(T18*10)-(U18*5)))))</f>
        <v>32.75</v>
      </c>
      <c r="W18" s="57">
        <f>IF(V18="",Default_Rank_Score,RANK(V18,V$4:V$64,1))</f>
        <v>47</v>
      </c>
      <c r="X18" s="51">
        <v>48.33</v>
      </c>
      <c r="Y18" s="5">
        <v>2</v>
      </c>
      <c r="Z18" s="31"/>
      <c r="AA18" s="31"/>
      <c r="AB18" s="38">
        <f>IF((OR(X18="",X18="DNC")),"",IF(X18="SDQ",AB$74,IF(X18="DNF",999,(X18+(5*Y18)+(Z18*10)-(AA18*5)))))</f>
        <v>58.33</v>
      </c>
      <c r="AC18" s="57">
        <f>IF(AB18="",Default_Rank_Score,RANK(AB18,AB$4:AB$64,1))</f>
        <v>52</v>
      </c>
      <c r="AD18" s="51">
        <v>43.35</v>
      </c>
      <c r="AE18" s="5">
        <v>4</v>
      </c>
      <c r="AF18" s="31"/>
      <c r="AG18" s="31"/>
      <c r="AH18" s="38">
        <f>IF((OR(AD18="",AD18="DNC")),"",IF(AD18="SDQ",AH$74,IF(AD18="DNF",999,(AD18+(5*AE18)+(AF18*10)-(AG18*5)))))</f>
        <v>63.35</v>
      </c>
      <c r="AI18" s="57">
        <f>IF(AH18="",Default_Rank_Score,RANK(AH18,AH$4:AH$64,1))</f>
        <v>52</v>
      </c>
      <c r="AJ18" s="51">
        <v>96.4</v>
      </c>
      <c r="AK18" s="5">
        <v>0</v>
      </c>
      <c r="AL18" s="31"/>
      <c r="AM18" s="31"/>
      <c r="AN18" s="38">
        <f>IF((OR(AJ18="",AJ18="DNC")),"",IF(AJ18="SDQ",AN$74,IF(AJ18="DNF",999,(AJ18+(5*AK18)+(AL18*10)-(AM18*5)))))</f>
        <v>96.4</v>
      </c>
      <c r="AO18" s="11">
        <f>IF(AN18="",Default_Rank_Score,RANK(AN18,AN$4:AN$64,1))</f>
        <v>58</v>
      </c>
      <c r="AP18" s="51">
        <v>40.15</v>
      </c>
      <c r="AQ18" s="5">
        <v>0</v>
      </c>
      <c r="AR18" s="31"/>
      <c r="AS18" s="31"/>
      <c r="AT18" s="38">
        <f>IF((OR(AP18="",AP18="DNC")),"",IF(AP18="SDQ",AT$74,IF(AP18="DNF",999,(AP18+(5*AQ18)+(AR18*10)-(AS18*5)))))</f>
        <v>40.15</v>
      </c>
      <c r="AU18" s="11">
        <f>IF(AT18="",Default_Rank_Score,RANK(AT18,AT$4:AT$64,1))</f>
        <v>39</v>
      </c>
      <c r="AV18" s="51">
        <v>42.02</v>
      </c>
      <c r="AW18" s="5">
        <v>3</v>
      </c>
      <c r="AX18" s="31"/>
      <c r="AY18" s="31"/>
      <c r="AZ18" s="38">
        <f>IF((OR(AV18="",AV18="DNC")),"",IF(AV18="SDQ",AZ$74,IF(AV18="DNF",999,(AV18+(5*AW18)+(AX18*10)-(AY18*5)))))</f>
        <v>57.02</v>
      </c>
      <c r="BA18" s="11">
        <f>IF(AZ18="",Default_Rank_Score,RANK(AZ18,AZ$4:AZ$64,1))</f>
        <v>46</v>
      </c>
      <c r="BB18" s="51">
        <v>39.979999999999997</v>
      </c>
      <c r="BC18" s="5">
        <v>1</v>
      </c>
      <c r="BD18" s="31"/>
      <c r="BE18" s="31"/>
      <c r="BF18" s="38">
        <f>IF((OR(BB18="",BB18="DNC")),"",IF(BB18="SDQ",BF$74,IF(BB18="DNF",999,(BB18+(5*BC18)+(BD18*10)-(BE18*5)))))</f>
        <v>44.98</v>
      </c>
      <c r="BG18" s="11">
        <f>IF(BF18="",Default_Rank_Score,RANK(BF18,BF$4:BF$64,1))</f>
        <v>49</v>
      </c>
      <c r="BH18" s="51">
        <v>58.53</v>
      </c>
      <c r="BI18" s="5">
        <v>2</v>
      </c>
      <c r="BJ18" s="31"/>
      <c r="BK18" s="31"/>
      <c r="BL18" s="38">
        <f>IF((OR(BH18="",BH18="DNC")),"",IF(BH18="SDQ",BL$74,IF(BH18="DNF",999,(BH18+(5*BI18)+(BJ18*10)-(BK18*5)))))</f>
        <v>68.53</v>
      </c>
      <c r="BM18" s="11">
        <f>IF(BL18="",Default_Rank_Score,RANK(BL18,BL$4:BL$64,1))</f>
        <v>54</v>
      </c>
      <c r="BN18" s="51">
        <v>56.59</v>
      </c>
      <c r="BO18" s="5">
        <v>2</v>
      </c>
      <c r="BP18" s="31"/>
      <c r="BQ18" s="31"/>
      <c r="BR18" s="38">
        <f>IF((OR(BN18="",BN18="DNC")),"",IF(BN18="SDQ",BR$74,IF(BN18="DNF",999,(BN18+(5*BO18)+(BP18*10)-(BQ18*5)))))</f>
        <v>66.59</v>
      </c>
      <c r="BS18" s="11">
        <f>IF(BR18="",Default_Rank_Score,RANK(BR18,BR$4:BR$64,1))</f>
        <v>54</v>
      </c>
    </row>
    <row r="19" spans="1:71" s="10" customFormat="1" x14ac:dyDescent="0.2">
      <c r="A19" s="61" t="s">
        <v>102</v>
      </c>
      <c r="B19" s="2"/>
      <c r="C19" s="1"/>
      <c r="D19" s="5">
        <v>3</v>
      </c>
      <c r="E19" s="6" t="s">
        <v>56</v>
      </c>
      <c r="F19" s="5"/>
      <c r="G19" s="66">
        <f>RANK(K19,K$4:K$64,1)</f>
        <v>18</v>
      </c>
      <c r="H19" s="66">
        <f>Q19+W19+AC19+AI19+AO19</f>
        <v>131</v>
      </c>
      <c r="I19" s="66">
        <f>IF(M19=0,1,0)+IF(S19=0,1,0)+IF(Y19=0,1,0)+IF(AE19=0,1,0)+IF(AK19=0,1,0)+IF(AQ19=0,1,0)+IF(AW19=0,1,0)+IF(BC19=0,1,0)+IF(BI19=0,1,0)+IF(BO19=0,1,0)</f>
        <v>5</v>
      </c>
      <c r="J19" s="66">
        <f>M19+S19+Y19+AE19+AK19+AQ19+AW19+BC19+BI19+BO19</f>
        <v>7</v>
      </c>
      <c r="K19" s="67">
        <f>P19+V19+AB19+AH19+AN19+AT19+AZ19+BF19+BL19+BR19</f>
        <v>284.68</v>
      </c>
      <c r="L19" s="51">
        <v>21.44</v>
      </c>
      <c r="M19" s="5">
        <v>2</v>
      </c>
      <c r="N19" s="31"/>
      <c r="O19" s="31"/>
      <c r="P19" s="38">
        <f>IF((OR(L19="",L19="DNC")),"",IF(L19="SDQ",P$74,IF(L19="DNF",999,(L19+(5*M19)+(N19*10)-(O19*5)))))</f>
        <v>31.44</v>
      </c>
      <c r="Q19" s="55">
        <f>IF(P19="",Default_Rank_Score,RANK(P19,P$4:P$64,1))</f>
        <v>29</v>
      </c>
      <c r="R19" s="51">
        <v>15.89</v>
      </c>
      <c r="S19" s="5">
        <v>2</v>
      </c>
      <c r="T19" s="71">
        <v>1</v>
      </c>
      <c r="U19" s="31"/>
      <c r="V19" s="38">
        <f>IF((OR(R19="",R19="DNC")),"",IF(R19="SDQ",V$74,IF(R19="DNF",999,(R19+(5*S19)+(T19*10)-(U19*5)))))</f>
        <v>35.89</v>
      </c>
      <c r="W19" s="57">
        <f>IF(V19="",Default_Rank_Score,RANK(V19,V$4:V$64,1))</f>
        <v>49</v>
      </c>
      <c r="X19" s="51">
        <v>24.85</v>
      </c>
      <c r="Y19" s="5">
        <v>0</v>
      </c>
      <c r="Z19" s="31"/>
      <c r="AA19" s="31"/>
      <c r="AB19" s="38">
        <f>IF((OR(X19="",X19="DNC")),"",IF(X19="SDQ",AB$74,IF(X19="DNF",999,(X19+(5*Y19)+(Z19*10)-(AA19*5)))))</f>
        <v>24.85</v>
      </c>
      <c r="AC19" s="57">
        <f>IF(AB19="",Default_Rank_Score,RANK(AB19,AB$4:AB$64,1))</f>
        <v>9</v>
      </c>
      <c r="AD19" s="51">
        <v>21.82</v>
      </c>
      <c r="AE19" s="5">
        <v>0</v>
      </c>
      <c r="AF19" s="31">
        <v>1</v>
      </c>
      <c r="AG19" s="31"/>
      <c r="AH19" s="38">
        <f>IF((OR(AD19="",AD19="DNC")),"",IF(AD19="SDQ",AH$74,IF(AD19="DNF",999,(AD19+(5*AE19)+(AF19*10)-(AG19*5)))))</f>
        <v>31.82</v>
      </c>
      <c r="AI19" s="57">
        <f>IF(AH19="",Default_Rank_Score,RANK(AH19,AH$4:AH$64,1))</f>
        <v>35</v>
      </c>
      <c r="AJ19" s="51">
        <v>30.29</v>
      </c>
      <c r="AK19" s="5">
        <v>0</v>
      </c>
      <c r="AL19" s="31"/>
      <c r="AM19" s="31"/>
      <c r="AN19" s="38">
        <f>IF((OR(AJ19="",AJ19="DNC")),"",IF(AJ19="SDQ",AN$74,IF(AJ19="DNF",999,(AJ19+(5*AK19)+(AL19*10)-(AM19*5)))))</f>
        <v>30.29</v>
      </c>
      <c r="AO19" s="11">
        <f>IF(AN19="",Default_Rank_Score,RANK(AN19,AN$4:AN$64,1))</f>
        <v>9</v>
      </c>
      <c r="AP19" s="51">
        <v>25</v>
      </c>
      <c r="AQ19" s="5">
        <v>1</v>
      </c>
      <c r="AR19" s="31"/>
      <c r="AS19" s="31"/>
      <c r="AT19" s="38">
        <f>IF((OR(AP19="",AP19="DNC")),"",IF(AP19="SDQ",AT$74,IF(AP19="DNF",999,(AP19+(5*AQ19)+(AR19*10)-(AS19*5)))))</f>
        <v>30</v>
      </c>
      <c r="AU19" s="11">
        <f>IF(AT19="",Default_Rank_Score,RANK(AT19,AT$4:AT$64,1))</f>
        <v>27</v>
      </c>
      <c r="AV19" s="51">
        <v>25.27</v>
      </c>
      <c r="AW19" s="5">
        <v>0</v>
      </c>
      <c r="AX19" s="31"/>
      <c r="AY19" s="31"/>
      <c r="AZ19" s="38">
        <f>IF((OR(AV19="",AV19="DNC")),"",IF(AV19="SDQ",AZ$74,IF(AV19="DNF",999,(AV19+(5*AW19)+(AX19*10)-(AY19*5)))))</f>
        <v>25.27</v>
      </c>
      <c r="BA19" s="11">
        <f>IF(AZ19="",Default_Rank_Score,RANK(AZ19,AZ$4:AZ$64,1))</f>
        <v>5</v>
      </c>
      <c r="BB19" s="51">
        <v>16.54</v>
      </c>
      <c r="BC19" s="5">
        <v>1</v>
      </c>
      <c r="BD19" s="31"/>
      <c r="BE19" s="31"/>
      <c r="BF19" s="38">
        <f>IF((OR(BB19="",BB19="DNC")),"",IF(BB19="SDQ",BF$74,IF(BB19="DNF",999,(BB19+(5*BC19)+(BD19*10)-(BE19*5)))))</f>
        <v>21.54</v>
      </c>
      <c r="BG19" s="11">
        <f>IF(BF19="",Default_Rank_Score,RANK(BF19,BF$4:BF$64,1))</f>
        <v>23</v>
      </c>
      <c r="BH19" s="51">
        <v>23.97</v>
      </c>
      <c r="BI19" s="5">
        <v>1</v>
      </c>
      <c r="BJ19" s="31"/>
      <c r="BK19" s="31"/>
      <c r="BL19" s="38">
        <f>IF((OR(BH19="",BH19="DNC")),"",IF(BH19="SDQ",BL$74,IF(BH19="DNF",999,(BH19+(5*BI19)+(BJ19*10)-(BK19*5)))))</f>
        <v>28.97</v>
      </c>
      <c r="BM19" s="11">
        <f>IF(BL19="",Default_Rank_Score,RANK(BL19,BL$4:BL$64,1))</f>
        <v>18</v>
      </c>
      <c r="BN19" s="51">
        <v>24.61</v>
      </c>
      <c r="BO19" s="5">
        <v>0</v>
      </c>
      <c r="BP19" s="31"/>
      <c r="BQ19" s="31"/>
      <c r="BR19" s="38">
        <f>IF((OR(BN19="",BN19="DNC")),"",IF(BN19="SDQ",BR$74,IF(BN19="DNF",999,(BN19+(5*BO19)+(BP19*10)-(BQ19*5)))))</f>
        <v>24.61</v>
      </c>
      <c r="BS19" s="11">
        <f>IF(BR19="",Default_Rank_Score,RANK(BR19,BR$4:BR$64,1))</f>
        <v>10</v>
      </c>
    </row>
    <row r="20" spans="1:71" s="10" customFormat="1" x14ac:dyDescent="0.2">
      <c r="A20" s="61" t="s">
        <v>113</v>
      </c>
      <c r="B20" s="2"/>
      <c r="C20" s="1"/>
      <c r="D20" s="5">
        <v>2</v>
      </c>
      <c r="E20" s="6" t="s">
        <v>56</v>
      </c>
      <c r="F20" s="5"/>
      <c r="G20" s="66">
        <f>RANK(K20,K$4:K$64,1)</f>
        <v>20</v>
      </c>
      <c r="H20" s="66">
        <f>Q20+W20+AC20+AI20+AO20</f>
        <v>105</v>
      </c>
      <c r="I20" s="66">
        <f>IF(M20=0,1,0)+IF(S20=0,1,0)+IF(Y20=0,1,0)+IF(AE20=0,1,0)+IF(AK20=0,1,0)+IF(AQ20=0,1,0)+IF(AW20=0,1,0)+IF(BC20=0,1,0)+IF(BI20=0,1,0)+IF(BO20=0,1,0)</f>
        <v>7</v>
      </c>
      <c r="J20" s="66">
        <f>M20+S20+Y20+AE20+AK20+AQ20+AW20+BC20+BI20+BO20</f>
        <v>4</v>
      </c>
      <c r="K20" s="67">
        <f>P20+V20+AB20+AH20+AN20+AT20+AZ20+BF20+BL20+BR20</f>
        <v>293.85000000000002</v>
      </c>
      <c r="L20" s="51">
        <v>23.17</v>
      </c>
      <c r="M20" s="5">
        <v>1</v>
      </c>
      <c r="N20" s="31"/>
      <c r="O20" s="31"/>
      <c r="P20" s="38">
        <f>IF((OR(L20="",L20="DNC")),"",IF(L20="SDQ",P$74,IF(L20="DNF",999,(L20+(5*M20)+(N20*10)-(O20*5)))))</f>
        <v>28.17</v>
      </c>
      <c r="Q20" s="55">
        <f>IF(P20="",Default_Rank_Score,RANK(P20,P$4:P$64,1))</f>
        <v>22</v>
      </c>
      <c r="R20" s="51">
        <v>17.72</v>
      </c>
      <c r="S20" s="5">
        <v>0</v>
      </c>
      <c r="T20" s="31"/>
      <c r="U20" s="31"/>
      <c r="V20" s="38">
        <f>IF((OR(R20="",R20="DNC")),"",IF(R20="SDQ",V$74,IF(R20="DNF",999,(R20+(5*S20)+(T20*10)-(U20*5)))))</f>
        <v>17.72</v>
      </c>
      <c r="W20" s="57">
        <f>IF(V20="",Default_Rank_Score,RANK(V20,V$4:V$64,1))</f>
        <v>14</v>
      </c>
      <c r="X20" s="51">
        <v>57.83</v>
      </c>
      <c r="Y20" s="5">
        <v>0</v>
      </c>
      <c r="Z20" s="31"/>
      <c r="AA20" s="31"/>
      <c r="AB20" s="38">
        <f>IF((OR(X20="",X20="DNC")),"",IF(X20="SDQ",AB$74,IF(X20="DNF",999,(X20+(5*Y20)+(Z20*10)-(AA20*5)))))</f>
        <v>57.83</v>
      </c>
      <c r="AC20" s="57">
        <f>IF(AB20="",Default_Rank_Score,RANK(AB20,AB$4:AB$64,1))</f>
        <v>50</v>
      </c>
      <c r="AD20" s="51">
        <v>23.11</v>
      </c>
      <c r="AE20" s="5">
        <v>0</v>
      </c>
      <c r="AF20" s="31"/>
      <c r="AG20" s="31"/>
      <c r="AH20" s="38">
        <f>IF((OR(AD20="",AD20="DNC")),"",IF(AD20="SDQ",AH$74,IF(AD20="DNF",999,(AD20+(5*AE20)+(AF20*10)-(AG20*5)))))</f>
        <v>23.11</v>
      </c>
      <c r="AI20" s="57">
        <f>IF(AH20="",Default_Rank_Score,RANK(AH20,AH$4:AH$64,1))</f>
        <v>14</v>
      </c>
      <c r="AJ20" s="51">
        <v>29.09</v>
      </c>
      <c r="AK20" s="5">
        <v>0</v>
      </c>
      <c r="AL20" s="31"/>
      <c r="AM20" s="31"/>
      <c r="AN20" s="38">
        <f>IF((OR(AJ20="",AJ20="DNC")),"",IF(AJ20="SDQ",AN$74,IF(AJ20="DNF",999,(AJ20+(5*AK20)+(AL20*10)-(AM20*5)))))</f>
        <v>29.09</v>
      </c>
      <c r="AO20" s="11">
        <f>IF(AN20="",Default_Rank_Score,RANK(AN20,AN$4:AN$64,1))</f>
        <v>5</v>
      </c>
      <c r="AP20" s="51">
        <v>22.87</v>
      </c>
      <c r="AQ20" s="5">
        <v>0</v>
      </c>
      <c r="AR20" s="31"/>
      <c r="AS20" s="31"/>
      <c r="AT20" s="38">
        <f>IF((OR(AP20="",AP20="DNC")),"",IF(AP20="SDQ",AT$74,IF(AP20="DNF",999,(AP20+(5*AQ20)+(AR20*10)-(AS20*5)))))</f>
        <v>22.87</v>
      </c>
      <c r="AU20" s="11">
        <f>IF(AT20="",Default_Rank_Score,RANK(AT20,AT$4:AT$64,1))</f>
        <v>9</v>
      </c>
      <c r="AV20" s="51">
        <v>25.44</v>
      </c>
      <c r="AW20" s="5">
        <v>2</v>
      </c>
      <c r="AX20" s="31"/>
      <c r="AY20" s="31"/>
      <c r="AZ20" s="38">
        <f>IF((OR(AV20="",AV20="DNC")),"",IF(AV20="SDQ",AZ$74,IF(AV20="DNF",999,(AV20+(5*AW20)+(AX20*10)-(AY20*5)))))</f>
        <v>35.44</v>
      </c>
      <c r="BA20" s="11">
        <f>IF(AZ20="",Default_Rank_Score,RANK(AZ20,AZ$4:AZ$64,1))</f>
        <v>16</v>
      </c>
      <c r="BB20" s="51">
        <v>16.37</v>
      </c>
      <c r="BC20" s="5">
        <v>0</v>
      </c>
      <c r="BD20" s="31"/>
      <c r="BE20" s="31"/>
      <c r="BF20" s="38">
        <f>IF((OR(BB20="",BB20="DNC")),"",IF(BB20="SDQ",BF$74,IF(BB20="DNF",999,(BB20+(5*BC20)+(BD20*10)-(BE20*5)))))</f>
        <v>16.37</v>
      </c>
      <c r="BG20" s="11">
        <f>IF(BF20="",Default_Rank_Score,RANK(BF20,BF$4:BF$64,1))</f>
        <v>7</v>
      </c>
      <c r="BH20" s="51">
        <v>23.33</v>
      </c>
      <c r="BI20" s="5">
        <v>0</v>
      </c>
      <c r="BJ20" s="31"/>
      <c r="BK20" s="31"/>
      <c r="BL20" s="38">
        <f>IF((OR(BH20="",BH20="DNC")),"",IF(BH20="SDQ",BL$74,IF(BH20="DNF",999,(BH20+(5*BI20)+(BJ20*10)-(BK20*5)))))</f>
        <v>23.33</v>
      </c>
      <c r="BM20" s="11">
        <f>IF(BL20="",Default_Rank_Score,RANK(BL20,BL$4:BL$64,1))</f>
        <v>8</v>
      </c>
      <c r="BN20" s="51">
        <v>34.92</v>
      </c>
      <c r="BO20" s="5">
        <v>1</v>
      </c>
      <c r="BP20" s="31"/>
      <c r="BQ20" s="31"/>
      <c r="BR20" s="38">
        <f>IF((OR(BN20="",BN20="DNC")),"",IF(BN20="SDQ",BR$74,IF(BN20="DNF",999,(BN20+(5*BO20)+(BP20*10)-(BQ20*5)))))</f>
        <v>39.92</v>
      </c>
      <c r="BS20" s="11">
        <f>IF(BR20="",Default_Rank_Score,RANK(BR20,BR$4:BR$64,1))</f>
        <v>34</v>
      </c>
    </row>
    <row r="21" spans="1:71" s="10" customFormat="1" x14ac:dyDescent="0.2">
      <c r="A21" s="61" t="s">
        <v>55</v>
      </c>
      <c r="B21" s="2"/>
      <c r="C21" s="1"/>
      <c r="D21" s="5">
        <v>3</v>
      </c>
      <c r="E21" s="6" t="s">
        <v>56</v>
      </c>
      <c r="F21" s="5"/>
      <c r="G21" s="66">
        <f>RANK(K21,K$4:K$64,1)</f>
        <v>33</v>
      </c>
      <c r="H21" s="66">
        <f>Q21+W21+AC21+AI21+AO21</f>
        <v>140</v>
      </c>
      <c r="I21" s="66">
        <f>IF(M21=0,1,0)+IF(S21=0,1,0)+IF(Y21=0,1,0)+IF(AE21=0,1,0)+IF(AK21=0,1,0)+IF(AQ21=0,1,0)+IF(AW21=0,1,0)+IF(BC21=0,1,0)+IF(BI21=0,1,0)+IF(BO21=0,1,0)</f>
        <v>7</v>
      </c>
      <c r="J21" s="66">
        <f>M21+S21+Y21+AE21+AK21+AQ21+AW21+BC21+BI21+BO21</f>
        <v>7</v>
      </c>
      <c r="K21" s="67">
        <f>P21+V21+AB21+AH21+AN21+AT21+AZ21+BF21+BL21+BR21</f>
        <v>348.08</v>
      </c>
      <c r="L21" s="51">
        <v>27.93</v>
      </c>
      <c r="M21" s="5">
        <v>0</v>
      </c>
      <c r="N21" s="31"/>
      <c r="O21" s="31"/>
      <c r="P21" s="38">
        <f>IF((OR(L21="",L21="DNC")),"",IF(L21="SDQ",P$74,IF(L21="DNF",999,(L21+(5*M21)+(N21*10)-(O21*5)))))</f>
        <v>27.93</v>
      </c>
      <c r="Q21" s="55">
        <f>IF(P21="",Default_Rank_Score,RANK(P21,P$4:P$64,1))</f>
        <v>21</v>
      </c>
      <c r="R21" s="51">
        <v>26.02</v>
      </c>
      <c r="S21" s="5">
        <v>0</v>
      </c>
      <c r="T21" s="31"/>
      <c r="U21" s="31"/>
      <c r="V21" s="38">
        <f>IF((OR(R21="",R21="DNC")),"",IF(R21="SDQ",V$74,IF(R21="DNF",999,(R21+(5*S21)+(T21*10)-(U21*5)))))</f>
        <v>26.02</v>
      </c>
      <c r="W21" s="57">
        <f>IF(V21="",Default_Rank_Score,RANK(V21,V$4:V$64,1))</f>
        <v>33</v>
      </c>
      <c r="X21" s="51">
        <v>36.64</v>
      </c>
      <c r="Y21" s="5">
        <v>0</v>
      </c>
      <c r="Z21" s="31"/>
      <c r="AA21" s="31"/>
      <c r="AB21" s="38">
        <f>IF((OR(X21="",X21="DNC")),"",IF(X21="SDQ",AB$74,IF(X21="DNF",999,(X21+(5*Y21)+(Z21*10)-(AA21*5)))))</f>
        <v>36.64</v>
      </c>
      <c r="AC21" s="57">
        <f>IF(AB21="",Default_Rank_Score,RANK(AB21,AB$4:AB$64,1))</f>
        <v>33</v>
      </c>
      <c r="AD21" s="51">
        <v>25.13</v>
      </c>
      <c r="AE21" s="5">
        <v>0</v>
      </c>
      <c r="AF21" s="31"/>
      <c r="AG21" s="31"/>
      <c r="AH21" s="38">
        <f>IF((OR(AD21="",AD21="DNC")),"",IF(AD21="SDQ",AH$74,IF(AD21="DNF",999,(AD21+(5*AE21)+(AF21*10)-(AG21*5)))))</f>
        <v>25.13</v>
      </c>
      <c r="AI21" s="57">
        <f>IF(AH21="",Default_Rank_Score,RANK(AH21,AH$4:AH$64,1))</f>
        <v>20</v>
      </c>
      <c r="AJ21" s="51">
        <v>43.42</v>
      </c>
      <c r="AK21" s="5">
        <v>0</v>
      </c>
      <c r="AL21" s="31"/>
      <c r="AM21" s="31"/>
      <c r="AN21" s="38">
        <f>IF((OR(AJ21="",AJ21="DNC")),"",IF(AJ21="SDQ",AN$74,IF(AJ21="DNF",999,(AJ21+(5*AK21)+(AL21*10)-(AM21*5)))))</f>
        <v>43.42</v>
      </c>
      <c r="AO21" s="11">
        <f>IF(AN21="",Default_Rank_Score,RANK(AN21,AN$4:AN$64,1))</f>
        <v>33</v>
      </c>
      <c r="AP21" s="51">
        <v>26.79</v>
      </c>
      <c r="AQ21" s="5">
        <v>4</v>
      </c>
      <c r="AR21" s="31"/>
      <c r="AS21" s="31"/>
      <c r="AT21" s="38">
        <f>IF((OR(AP21="",AP21="DNC")),"",IF(AP21="SDQ",AT$74,IF(AP21="DNF",999,(AP21+(5*AQ21)+(AR21*10)-(AS21*5)))))</f>
        <v>46.79</v>
      </c>
      <c r="AU21" s="11">
        <f>IF(AT21="",Default_Rank_Score,RANK(AT21,AT$4:AT$64,1))</f>
        <v>46</v>
      </c>
      <c r="AV21" s="51">
        <v>30.81</v>
      </c>
      <c r="AW21" s="5">
        <v>2</v>
      </c>
      <c r="AX21" s="31"/>
      <c r="AY21" s="31"/>
      <c r="AZ21" s="38">
        <f>IF((OR(AV21="",AV21="DNC")),"",IF(AV21="SDQ",AZ$74,IF(AV21="DNF",999,(AV21+(5*AW21)+(AX21*10)-(AY21*5)))))</f>
        <v>40.81</v>
      </c>
      <c r="BA21" s="11">
        <f>IF(AZ21="",Default_Rank_Score,RANK(AZ21,AZ$4:AZ$64,1))</f>
        <v>29</v>
      </c>
      <c r="BB21" s="51">
        <v>22.85</v>
      </c>
      <c r="BC21" s="5">
        <v>1</v>
      </c>
      <c r="BD21" s="31"/>
      <c r="BE21" s="31"/>
      <c r="BF21" s="38">
        <f>IF((OR(BB21="",BB21="DNC")),"",IF(BB21="SDQ",BF$74,IF(BB21="DNF",999,(BB21+(5*BC21)+(BD21*10)-(BE21*5)))))</f>
        <v>27.85</v>
      </c>
      <c r="BG21" s="11">
        <f>IF(BF21="",Default_Rank_Score,RANK(BF21,BF$4:BF$64,1))</f>
        <v>33</v>
      </c>
      <c r="BH21" s="51">
        <v>32.03</v>
      </c>
      <c r="BI21" s="5">
        <v>0</v>
      </c>
      <c r="BJ21" s="31"/>
      <c r="BK21" s="31"/>
      <c r="BL21" s="38">
        <f>IF((OR(BH21="",BH21="DNC")),"",IF(BH21="SDQ",BL$74,IF(BH21="DNF",999,(BH21+(5*BI21)+(BJ21*10)-(BK21*5)))))</f>
        <v>32.03</v>
      </c>
      <c r="BM21" s="11">
        <f>IF(BL21="",Default_Rank_Score,RANK(BL21,BL$4:BL$64,1))</f>
        <v>28</v>
      </c>
      <c r="BN21" s="51">
        <v>41.46</v>
      </c>
      <c r="BO21" s="5">
        <v>0</v>
      </c>
      <c r="BP21" s="31"/>
      <c r="BQ21" s="31"/>
      <c r="BR21" s="38">
        <f>IF((OR(BN21="",BN21="DNC")),"",IF(BN21="SDQ",BR$74,IF(BN21="DNF",999,(BN21+(5*BO21)+(BP21*10)-(BQ21*5)))))</f>
        <v>41.46</v>
      </c>
      <c r="BS21" s="11">
        <f>IF(BR21="",Default_Rank_Score,RANK(BR21,BR$4:BR$64,1))</f>
        <v>36</v>
      </c>
    </row>
    <row r="22" spans="1:71" s="10" customFormat="1" x14ac:dyDescent="0.2">
      <c r="A22" s="61" t="s">
        <v>101</v>
      </c>
      <c r="B22" s="2"/>
      <c r="C22" s="1"/>
      <c r="D22" s="5">
        <v>2</v>
      </c>
      <c r="E22" s="6" t="s">
        <v>56</v>
      </c>
      <c r="F22" s="5"/>
      <c r="G22" s="66">
        <f>RANK(K22,K$4:K$64,1)</f>
        <v>36</v>
      </c>
      <c r="H22" s="66">
        <f>Q22+W22+AC22+AI22+AO22</f>
        <v>155</v>
      </c>
      <c r="I22" s="66">
        <f>IF(M22=0,1,0)+IF(S22=0,1,0)+IF(Y22=0,1,0)+IF(AE22=0,1,0)+IF(AK22=0,1,0)+IF(AQ22=0,1,0)+IF(AW22=0,1,0)+IF(BC22=0,1,0)+IF(BI22=0,1,0)+IF(BO22=0,1,0)</f>
        <v>2</v>
      </c>
      <c r="J22" s="66">
        <f>M22+S22+Y22+AE22+AK22+AQ22+AW22+BC22+BI22+BO22</f>
        <v>14</v>
      </c>
      <c r="K22" s="67">
        <f>P22+V22+AB22+AH22+AN22+AT22+AZ22+BF22+BL22+BR22</f>
        <v>375.17000000000007</v>
      </c>
      <c r="L22" s="51">
        <v>30.85</v>
      </c>
      <c r="M22" s="5">
        <v>1</v>
      </c>
      <c r="N22" s="31"/>
      <c r="O22" s="31"/>
      <c r="P22" s="38">
        <f>IF((OR(L22="",L22="DNC")),"",IF(L22="SDQ",P$74,IF(L22="DNF",999,(L22+(5*M22)+(N22*10)-(O22*5)))))</f>
        <v>35.85</v>
      </c>
      <c r="Q22" s="55">
        <f>IF(P22="",Default_Rank_Score,RANK(P22,P$4:P$64,1))</f>
        <v>34</v>
      </c>
      <c r="R22" s="51">
        <v>28.68</v>
      </c>
      <c r="S22" s="5">
        <v>0</v>
      </c>
      <c r="T22" s="31"/>
      <c r="U22" s="31"/>
      <c r="V22" s="38">
        <f>IF((OR(R22="",R22="DNC")),"",IF(R22="SDQ",V$74,IF(R22="DNF",999,(R22+(5*S22)+(T22*10)-(U22*5)))))</f>
        <v>28.68</v>
      </c>
      <c r="W22" s="57">
        <f>IF(V22="",Default_Rank_Score,RANK(V22,V$4:V$64,1))</f>
        <v>38</v>
      </c>
      <c r="X22" s="51">
        <v>26.37</v>
      </c>
      <c r="Y22" s="5">
        <v>0</v>
      </c>
      <c r="Z22" s="31"/>
      <c r="AA22" s="31"/>
      <c r="AB22" s="38">
        <f>IF((OR(X22="",X22="DNC")),"",IF(X22="SDQ",AB$74,IF(X22="DNF",999,(X22+(5*Y22)+(Z22*10)-(AA22*5)))))</f>
        <v>26.37</v>
      </c>
      <c r="AC22" s="57">
        <f>IF(AB22="",Default_Rank_Score,RANK(AB22,AB$4:AB$64,1))</f>
        <v>11</v>
      </c>
      <c r="AD22" s="51">
        <v>23.3</v>
      </c>
      <c r="AE22" s="5">
        <v>1</v>
      </c>
      <c r="AF22" s="31"/>
      <c r="AG22" s="31"/>
      <c r="AH22" s="38">
        <f>IF((OR(AD22="",AD22="DNC")),"",IF(AD22="SDQ",AH$74,IF(AD22="DNF",999,(AD22+(5*AE22)+(AF22*10)-(AG22*5)))))</f>
        <v>28.3</v>
      </c>
      <c r="AI22" s="57">
        <f>IF(AH22="",Default_Rank_Score,RANK(AH22,AH$4:AH$64,1))</f>
        <v>26</v>
      </c>
      <c r="AJ22" s="51">
        <v>38.47</v>
      </c>
      <c r="AK22" s="5">
        <v>4</v>
      </c>
      <c r="AL22" s="31"/>
      <c r="AM22" s="31"/>
      <c r="AN22" s="38">
        <f>IF((OR(AJ22="",AJ22="DNC")),"",IF(AJ22="SDQ",AN$74,IF(AJ22="DNF",999,(AJ22+(5*AK22)+(AL22*10)-(AM22*5)))))</f>
        <v>58.47</v>
      </c>
      <c r="AO22" s="11">
        <f>IF(AN22="",Default_Rank_Score,RANK(AN22,AN$4:AN$64,1))</f>
        <v>46</v>
      </c>
      <c r="AP22" s="51">
        <v>35.270000000000003</v>
      </c>
      <c r="AQ22" s="5">
        <v>2</v>
      </c>
      <c r="AR22" s="31"/>
      <c r="AS22" s="31"/>
      <c r="AT22" s="38">
        <f>IF((OR(AP22="",AP22="DNC")),"",IF(AP22="SDQ",AT$74,IF(AP22="DNF",999,(AP22+(5*AQ22)+(AR22*10)-(AS22*5)))))</f>
        <v>45.27</v>
      </c>
      <c r="AU22" s="11">
        <f>IF(AT22="",Default_Rank_Score,RANK(AT22,AT$4:AT$64,1))</f>
        <v>43</v>
      </c>
      <c r="AV22" s="51">
        <v>29.46</v>
      </c>
      <c r="AW22" s="5">
        <v>2</v>
      </c>
      <c r="AX22" s="31"/>
      <c r="AY22" s="31"/>
      <c r="AZ22" s="38">
        <f>IF((OR(AV22="",AV22="DNC")),"",IF(AV22="SDQ",AZ$74,IF(AV22="DNF",999,(AV22+(5*AW22)+(AX22*10)-(AY22*5)))))</f>
        <v>39.46</v>
      </c>
      <c r="BA22" s="11">
        <f>IF(AZ22="",Default_Rank_Score,RANK(AZ22,AZ$4:AZ$64,1))</f>
        <v>28</v>
      </c>
      <c r="BB22" s="51">
        <v>25.74</v>
      </c>
      <c r="BC22" s="5">
        <v>1</v>
      </c>
      <c r="BD22" s="31">
        <v>1</v>
      </c>
      <c r="BE22" s="31"/>
      <c r="BF22" s="38">
        <f>IF((OR(BB22="",BB22="DNC")),"",IF(BB22="SDQ",BF$74,IF(BB22="DNF",999,(BB22+(5*BC22)+(BD22*10)-(BE22*5)))))</f>
        <v>40.739999999999995</v>
      </c>
      <c r="BG22" s="11">
        <f>IF(BF22="",Default_Rank_Score,RANK(BF22,BF$4:BF$64,1))</f>
        <v>46</v>
      </c>
      <c r="BH22" s="51">
        <v>26.11</v>
      </c>
      <c r="BI22" s="5">
        <v>1</v>
      </c>
      <c r="BJ22" s="31"/>
      <c r="BK22" s="31"/>
      <c r="BL22" s="38">
        <f>IF((OR(BH22="",BH22="DNC")),"",IF(BH22="SDQ",BL$74,IF(BH22="DNF",999,(BH22+(5*BI22)+(BJ22*10)-(BK22*5)))))</f>
        <v>31.11</v>
      </c>
      <c r="BM22" s="11">
        <f>IF(BL22="",Default_Rank_Score,RANK(BL22,BL$4:BL$64,1))</f>
        <v>24</v>
      </c>
      <c r="BN22" s="51">
        <v>30.92</v>
      </c>
      <c r="BO22" s="5">
        <v>2</v>
      </c>
      <c r="BP22" s="31"/>
      <c r="BQ22" s="31"/>
      <c r="BR22" s="38">
        <f>IF((OR(BN22="",BN22="DNC")),"",IF(BN22="SDQ",BR$74,IF(BN22="DNF",999,(BN22+(5*BO22)+(BP22*10)-(BQ22*5)))))</f>
        <v>40.92</v>
      </c>
      <c r="BS22" s="11">
        <f>IF(BR22="",Default_Rank_Score,RANK(BR22,BR$4:BR$64,1))</f>
        <v>35</v>
      </c>
    </row>
    <row r="23" spans="1:71" s="10" customFormat="1" x14ac:dyDescent="0.2">
      <c r="A23" s="61" t="s">
        <v>139</v>
      </c>
      <c r="B23" s="2"/>
      <c r="C23" s="1"/>
      <c r="D23" s="5">
        <v>4</v>
      </c>
      <c r="E23" s="6" t="s">
        <v>56</v>
      </c>
      <c r="F23" s="5"/>
      <c r="G23" s="66">
        <f>RANK(K23,K$4:K$64,1)</f>
        <v>59</v>
      </c>
      <c r="H23" s="66">
        <f>Q23+W23+AC23+AI23+AO23</f>
        <v>245</v>
      </c>
      <c r="I23" s="66">
        <f>IF(M23=0,1,0)+IF(S23=0,1,0)+IF(Y23=0,1,0)+IF(AE23=0,1,0)+IF(AK23=0,1,0)+IF(AQ23=0,1,0)+IF(AW23=0,1,0)+IF(BC23=0,1,0)+IF(BI23=0,1,0)+IF(BO23=0,1,0)</f>
        <v>4</v>
      </c>
      <c r="J23" s="66">
        <f>M23+S23+Y23+AE23+AK23+AQ23+AW23+BC23+BI23+BO23</f>
        <v>99</v>
      </c>
      <c r="K23" s="67">
        <f>P23+V23+AB23+AH23+AN23+AT23+AZ23+BF23+BL23+BR23</f>
        <v>4207.3500000000004</v>
      </c>
      <c r="L23" s="51">
        <v>34.42</v>
      </c>
      <c r="M23" s="5">
        <v>2</v>
      </c>
      <c r="N23" s="31"/>
      <c r="O23" s="31"/>
      <c r="P23" s="38">
        <f>IF((OR(L23="",L23="DNC")),"",IF(L23="SDQ",P$74,IF(L23="DNF",999,(L23+(5*M23)+(N23*10)-(O23*5)))))</f>
        <v>44.42</v>
      </c>
      <c r="Q23" s="55">
        <f>IF(P23="",Default_Rank_Score,RANK(P23,P$4:P$64,1))</f>
        <v>42</v>
      </c>
      <c r="R23" s="51">
        <v>23.25</v>
      </c>
      <c r="S23" s="5">
        <v>0</v>
      </c>
      <c r="T23" s="31"/>
      <c r="U23" s="31"/>
      <c r="V23" s="38">
        <f>IF((OR(R23="",R23="DNC")),"",IF(R23="SDQ",V$74,IF(R23="DNF",999,(R23+(5*S23)+(T23*10)-(U23*5)))))</f>
        <v>23.25</v>
      </c>
      <c r="W23" s="57">
        <f>IF(V23="",Default_Rank_Score,RANK(V23,V$4:V$64,1))</f>
        <v>27</v>
      </c>
      <c r="X23" s="51" t="s">
        <v>141</v>
      </c>
      <c r="Y23" s="5">
        <v>24</v>
      </c>
      <c r="Z23" s="31"/>
      <c r="AA23" s="31"/>
      <c r="AB23" s="38">
        <f>IF((OR(X23="",X23="DNC")),"",IF(X23="SDQ",AB$74,IF(X23="DNF",999,(X23+(5*Y23)+(Z23*10)-(AA23*5)))))</f>
        <v>999</v>
      </c>
      <c r="AC23" s="57">
        <f>IF(AB23="",Default_Rank_Score,RANK(AB23,AB$4:AB$64,1))</f>
        <v>59</v>
      </c>
      <c r="AD23" s="51" t="s">
        <v>141</v>
      </c>
      <c r="AE23" s="5">
        <v>22</v>
      </c>
      <c r="AF23" s="31"/>
      <c r="AG23" s="31"/>
      <c r="AH23" s="38">
        <f>IF((OR(AD23="",AD23="DNC")),"",IF(AD23="SDQ",AH$74,IF(AD23="DNF",999,(AD23+(5*AE23)+(AF23*10)-(AG23*5)))))</f>
        <v>999</v>
      </c>
      <c r="AI23" s="57">
        <f>IF(AH23="",Default_Rank_Score,RANK(AH23,AH$4:AH$64,1))</f>
        <v>58</v>
      </c>
      <c r="AJ23" s="51" t="s">
        <v>141</v>
      </c>
      <c r="AK23" s="5">
        <v>24</v>
      </c>
      <c r="AL23" s="31"/>
      <c r="AM23" s="31"/>
      <c r="AN23" s="38">
        <f>IF((OR(AJ23="",AJ23="DNC")),"",IF(AJ23="SDQ",AN$74,IF(AJ23="DNF",999,(AJ23+(5*AK23)+(AL23*10)-(AM23*5)))))</f>
        <v>999</v>
      </c>
      <c r="AO23" s="11">
        <f>IF(AN23="",Default_Rank_Score,RANK(AN23,AN$4:AN$64,1))</f>
        <v>59</v>
      </c>
      <c r="AP23" s="51" t="s">
        <v>141</v>
      </c>
      <c r="AQ23" s="5">
        <v>24</v>
      </c>
      <c r="AR23" s="31"/>
      <c r="AS23" s="31"/>
      <c r="AT23" s="38">
        <f>IF((OR(AP23="",AP23="DNC")),"",IF(AP23="SDQ",AT$74,IF(AP23="DNF",999,(AP23+(5*AQ23)+(AR23*10)-(AS23*5)))))</f>
        <v>999</v>
      </c>
      <c r="AU23" s="11">
        <f>IF(AT23="",Default_Rank_Score,RANK(AT23,AT$4:AT$64,1))</f>
        <v>59</v>
      </c>
      <c r="AV23" s="51">
        <v>33.26</v>
      </c>
      <c r="AW23" s="5">
        <v>3</v>
      </c>
      <c r="AX23" s="31"/>
      <c r="AY23" s="31"/>
      <c r="AZ23" s="38">
        <f>IF((OR(AV23="",AV23="DNC")),"",IF(AV23="SDQ",AZ$74,IF(AV23="DNF",999,(AV23+(5*AW23)+(AX23*10)-(AY23*5)))))</f>
        <v>48.26</v>
      </c>
      <c r="BA23" s="11">
        <f>IF(AZ23="",Default_Rank_Score,RANK(AZ23,AZ$4:AZ$64,1))</f>
        <v>39</v>
      </c>
      <c r="BB23" s="51">
        <v>27.52</v>
      </c>
      <c r="BC23" s="5">
        <v>0</v>
      </c>
      <c r="BD23" s="31"/>
      <c r="BE23" s="31"/>
      <c r="BF23" s="38">
        <f>IF((OR(BB23="",BB23="DNC")),"",IF(BB23="SDQ",BF$74,IF(BB23="DNF",999,(BB23+(5*BC23)+(BD23*10)-(BE23*5)))))</f>
        <v>27.52</v>
      </c>
      <c r="BG23" s="11">
        <f>IF(BF23="",Default_Rank_Score,RANK(BF23,BF$4:BF$64,1))</f>
        <v>32</v>
      </c>
      <c r="BH23" s="51">
        <v>34.11</v>
      </c>
      <c r="BI23" s="5">
        <v>0</v>
      </c>
      <c r="BJ23" s="31"/>
      <c r="BK23" s="31"/>
      <c r="BL23" s="38">
        <f>IF((OR(BH23="",BH23="DNC")),"",IF(BH23="SDQ",BL$74,IF(BH23="DNF",999,(BH23+(5*BI23)+(BJ23*10)-(BK23*5)))))</f>
        <v>34.11</v>
      </c>
      <c r="BM23" s="11">
        <f>IF(BL23="",Default_Rank_Score,RANK(BL23,BL$4:BL$64,1))</f>
        <v>33</v>
      </c>
      <c r="BN23" s="51">
        <v>33.79</v>
      </c>
      <c r="BO23" s="5">
        <v>0</v>
      </c>
      <c r="BP23" s="31"/>
      <c r="BQ23" s="31"/>
      <c r="BR23" s="38">
        <f>IF((OR(BN23="",BN23="DNC")),"",IF(BN23="SDQ",BR$74,IF(BN23="DNF",999,(BN23+(5*BO23)+(BP23*10)-(BQ23*5)))))</f>
        <v>33.79</v>
      </c>
      <c r="BS23" s="11">
        <f>IF(BR23="",Default_Rank_Score,RANK(BR23,BR$4:BR$64,1))</f>
        <v>24</v>
      </c>
    </row>
    <row r="24" spans="1:71" s="10" customFormat="1" x14ac:dyDescent="0.2">
      <c r="A24" s="70" t="s">
        <v>100</v>
      </c>
      <c r="B24" s="2"/>
      <c r="C24" s="1"/>
      <c r="D24" s="5">
        <v>1</v>
      </c>
      <c r="E24" s="6" t="s">
        <v>76</v>
      </c>
      <c r="F24" s="5"/>
      <c r="G24" s="66">
        <f>RANK(K24,K$4:K$64,1)</f>
        <v>37</v>
      </c>
      <c r="H24" s="66">
        <f>Q24+W24+AC24+AI24+AO24</f>
        <v>180</v>
      </c>
      <c r="I24" s="66">
        <f>IF(M24=0,1,0)+IF(S24=0,1,0)+IF(Y24=0,1,0)+IF(AE24=0,1,0)+IF(AK24=0,1,0)+IF(AQ24=0,1,0)+IF(AW24=0,1,0)+IF(BC24=0,1,0)+IF(BI24=0,1,0)+IF(BO24=0,1,0)</f>
        <v>3</v>
      </c>
      <c r="J24" s="66">
        <f>M24+S24+Y24+AE24+AK24+AQ24+AW24+BC24+BI24+BO24</f>
        <v>14</v>
      </c>
      <c r="K24" s="67">
        <f>P24+V24+AB24+AH24+AN24+AT24+AZ24+BF24+BL24+BR24</f>
        <v>389.14</v>
      </c>
      <c r="L24" s="51">
        <v>30.55</v>
      </c>
      <c r="M24" s="5">
        <v>3</v>
      </c>
      <c r="N24" s="31"/>
      <c r="O24" s="31"/>
      <c r="P24" s="38">
        <f>IF((OR(L24="",L24="DNC")),"",IF(L24="SDQ",P$74,IF(L24="DNF",999,(L24+(5*M24)+(N24*10)-(O24*5)))))</f>
        <v>45.55</v>
      </c>
      <c r="Q24" s="55">
        <f>IF(P24="",Default_Rank_Score,RANK(P24,P$4:P$64,1))</f>
        <v>44</v>
      </c>
      <c r="R24" s="51">
        <v>23.36</v>
      </c>
      <c r="S24" s="5">
        <v>0</v>
      </c>
      <c r="T24" s="31"/>
      <c r="U24" s="31"/>
      <c r="V24" s="38">
        <f>IF((OR(R24="",R24="DNC")),"",IF(R24="SDQ",V$74,IF(R24="DNF",999,(R24+(5*S24)+(T24*10)-(U24*5)))))</f>
        <v>23.36</v>
      </c>
      <c r="W24" s="57">
        <f>IF(V24="",Default_Rank_Score,RANK(V24,V$4:V$64,1))</f>
        <v>28</v>
      </c>
      <c r="X24" s="51">
        <v>36.44</v>
      </c>
      <c r="Y24" s="5">
        <v>1</v>
      </c>
      <c r="Z24" s="31"/>
      <c r="AA24" s="31"/>
      <c r="AB24" s="38">
        <f>IF((OR(X24="",X24="DNC")),"",IF(X24="SDQ",AB$74,IF(X24="DNF",999,(X24+(5*Y24)+(Z24*10)-(AA24*5)))))</f>
        <v>41.44</v>
      </c>
      <c r="AC24" s="57">
        <f>IF(AB24="",Default_Rank_Score,RANK(AB24,AB$4:AB$64,1))</f>
        <v>39</v>
      </c>
      <c r="AD24" s="51">
        <v>28.55</v>
      </c>
      <c r="AE24" s="5">
        <v>0</v>
      </c>
      <c r="AF24" s="31"/>
      <c r="AG24" s="31"/>
      <c r="AH24" s="38">
        <f>IF((OR(AD24="",AD24="DNC")),"",IF(AD24="SDQ",AH$74,IF(AD24="DNF",999,(AD24+(5*AE24)+(AF24*10)-(AG24*5)))))</f>
        <v>28.55</v>
      </c>
      <c r="AI24" s="57">
        <f>IF(AH24="",Default_Rank_Score,RANK(AH24,AH$4:AH$64,1))</f>
        <v>28</v>
      </c>
      <c r="AJ24" s="51">
        <v>41.38</v>
      </c>
      <c r="AK24" s="5">
        <v>2</v>
      </c>
      <c r="AL24" s="31"/>
      <c r="AM24" s="31"/>
      <c r="AN24" s="38">
        <f>IF((OR(AJ24="",AJ24="DNC")),"",IF(AJ24="SDQ",AN$74,IF(AJ24="DNF",999,(AJ24+(5*AK24)+(AL24*10)-(AM24*5)))))</f>
        <v>51.38</v>
      </c>
      <c r="AO24" s="11">
        <f>IF(AN24="",Default_Rank_Score,RANK(AN24,AN$4:AN$64,1))</f>
        <v>41</v>
      </c>
      <c r="AP24" s="51">
        <v>29.38</v>
      </c>
      <c r="AQ24" s="5">
        <v>1</v>
      </c>
      <c r="AR24" s="31"/>
      <c r="AS24" s="31"/>
      <c r="AT24" s="38">
        <f>IF((OR(AP24="",AP24="DNC")),"",IF(AP24="SDQ",AT$74,IF(AP24="DNF",999,(AP24+(5*AQ24)+(AR24*10)-(AS24*5)))))</f>
        <v>34.379999999999995</v>
      </c>
      <c r="AU24" s="11">
        <f>IF(AT24="",Default_Rank_Score,RANK(AT24,AT$4:AT$64,1))</f>
        <v>32</v>
      </c>
      <c r="AV24" s="51">
        <v>29.99</v>
      </c>
      <c r="AW24" s="5">
        <v>1</v>
      </c>
      <c r="AX24" s="31"/>
      <c r="AY24" s="31"/>
      <c r="AZ24" s="38">
        <f>IF((OR(AV24="",AV24="DNC")),"",IF(AV24="SDQ",AZ$74,IF(AV24="DNF",999,(AV24+(5*AW24)+(AX24*10)-(AY24*5)))))</f>
        <v>34.989999999999995</v>
      </c>
      <c r="BA24" s="11">
        <f>IF(AZ24="",Default_Rank_Score,RANK(AZ24,AZ$4:AZ$64,1))</f>
        <v>15</v>
      </c>
      <c r="BB24" s="51">
        <v>28.13</v>
      </c>
      <c r="BC24" s="5">
        <v>1</v>
      </c>
      <c r="BD24" s="31"/>
      <c r="BE24" s="31"/>
      <c r="BF24" s="38">
        <f>IF((OR(BB24="",BB24="DNC")),"",IF(BB24="SDQ",BF$74,IF(BB24="DNF",999,(BB24+(5*BC24)+(BD24*10)-(BE24*5)))))</f>
        <v>33.129999999999995</v>
      </c>
      <c r="BG24" s="11">
        <f>IF(BF24="",Default_Rank_Score,RANK(BF24,BF$4:BF$64,1))</f>
        <v>38</v>
      </c>
      <c r="BH24" s="51">
        <v>33.08</v>
      </c>
      <c r="BI24" s="5">
        <v>0</v>
      </c>
      <c r="BJ24" s="31"/>
      <c r="BK24" s="31"/>
      <c r="BL24" s="38">
        <f>IF((OR(BH24="",BH24="DNC")),"",IF(BH24="SDQ",BL$74,IF(BH24="DNF",999,(BH24+(5*BI24)+(BJ24*10)-(BK24*5)))))</f>
        <v>33.08</v>
      </c>
      <c r="BM24" s="11">
        <f>IF(BL24="",Default_Rank_Score,RANK(BL24,BL$4:BL$64,1))</f>
        <v>31</v>
      </c>
      <c r="BN24" s="51">
        <v>38.28</v>
      </c>
      <c r="BO24" s="5">
        <v>5</v>
      </c>
      <c r="BP24" s="31"/>
      <c r="BQ24" s="31"/>
      <c r="BR24" s="38">
        <f>IF((OR(BN24="",BN24="DNC")),"",IF(BN24="SDQ",BR$74,IF(BN24="DNF",999,(BN24+(5*BO24)+(BP24*10)-(BQ24*5)))))</f>
        <v>63.28</v>
      </c>
      <c r="BS24" s="11">
        <f>IF(BR24="",Default_Rank_Score,RANK(BR24,BR$4:BR$64,1))</f>
        <v>53</v>
      </c>
    </row>
    <row r="25" spans="1:71" s="10" customFormat="1" x14ac:dyDescent="0.2">
      <c r="A25" s="61" t="s">
        <v>75</v>
      </c>
      <c r="B25" s="2"/>
      <c r="C25" s="1"/>
      <c r="D25" s="5">
        <v>1</v>
      </c>
      <c r="E25" s="6" t="s">
        <v>76</v>
      </c>
      <c r="F25" s="5"/>
      <c r="G25" s="66">
        <f>RANK(K25,K$4:K$64,1)</f>
        <v>38</v>
      </c>
      <c r="H25" s="66">
        <f>Q25+W25+AC25+AI25+AO25</f>
        <v>202</v>
      </c>
      <c r="I25" s="66">
        <f>IF(M25=0,1,0)+IF(S25=0,1,0)+IF(Y25=0,1,0)+IF(AE25=0,1,0)+IF(AK25=0,1,0)+IF(AQ25=0,1,0)+IF(AW25=0,1,0)+IF(BC25=0,1,0)+IF(BI25=0,1,0)+IF(BO25=0,1,0)</f>
        <v>3</v>
      </c>
      <c r="J25" s="66">
        <f>M25+S25+Y25+AE25+AK25+AQ25+AW25+BC25+BI25+BO25</f>
        <v>12</v>
      </c>
      <c r="K25" s="67">
        <f>P25+V25+AB25+AH25+AN25+AT25+AZ25+BF25+BL25+BR25</f>
        <v>396.79</v>
      </c>
      <c r="L25" s="51">
        <v>33.58</v>
      </c>
      <c r="M25" s="5">
        <v>4</v>
      </c>
      <c r="N25" s="31"/>
      <c r="O25" s="31"/>
      <c r="P25" s="38">
        <f>IF((OR(L25="",L25="DNC")),"",IF(L25="SDQ",P$74,IF(L25="DNF",999,(L25+(5*M25)+(N25*10)-(O25*5)))))</f>
        <v>53.58</v>
      </c>
      <c r="Q25" s="55">
        <f>IF(P25="",Default_Rank_Score,RANK(P25,P$4:P$64,1))</f>
        <v>48</v>
      </c>
      <c r="R25" s="51">
        <v>25.69</v>
      </c>
      <c r="S25" s="5">
        <v>1</v>
      </c>
      <c r="T25" s="31"/>
      <c r="U25" s="31"/>
      <c r="V25" s="38">
        <f>IF((OR(R25="",R25="DNC")),"",IF(R25="SDQ",V$74,IF(R25="DNF",999,(R25+(5*S25)+(T25*10)-(U25*5)))))</f>
        <v>30.69</v>
      </c>
      <c r="W25" s="57">
        <f>IF(V25="",Default_Rank_Score,RANK(V25,V$4:V$64,1))</f>
        <v>43</v>
      </c>
      <c r="X25" s="51">
        <v>38.130000000000003</v>
      </c>
      <c r="Y25" s="5">
        <v>1</v>
      </c>
      <c r="Z25" s="31"/>
      <c r="AA25" s="31"/>
      <c r="AB25" s="38">
        <f>IF((OR(X25="",X25="DNC")),"",IF(X25="SDQ",AB$74,IF(X25="DNF",999,(X25+(5*Y25)+(Z25*10)-(AA25*5)))))</f>
        <v>43.13</v>
      </c>
      <c r="AC25" s="57">
        <f>IF(AB25="",Default_Rank_Score,RANK(AB25,AB$4:AB$64,1))</f>
        <v>41</v>
      </c>
      <c r="AD25" s="51">
        <v>34.04</v>
      </c>
      <c r="AE25" s="5">
        <v>0</v>
      </c>
      <c r="AF25" s="31"/>
      <c r="AG25" s="31"/>
      <c r="AH25" s="38">
        <f>IF((OR(AD25="",AD25="DNC")),"",IF(AD25="SDQ",AH$74,IF(AD25="DNF",999,(AD25+(5*AE25)+(AF25*10)-(AG25*5)))))</f>
        <v>34.04</v>
      </c>
      <c r="AI25" s="57">
        <f>IF(AH25="",Default_Rank_Score,RANK(AH25,AH$4:AH$64,1))</f>
        <v>40</v>
      </c>
      <c r="AJ25" s="51">
        <v>40.700000000000003</v>
      </c>
      <c r="AK25" s="5">
        <v>0</v>
      </c>
      <c r="AL25" s="31"/>
      <c r="AM25" s="31"/>
      <c r="AN25" s="38">
        <f>IF((OR(AJ25="",AJ25="DNC")),"",IF(AJ25="SDQ",AN$74,IF(AJ25="DNF",999,(AJ25+(5*AK25)+(AL25*10)-(AM25*5)))))</f>
        <v>40.700000000000003</v>
      </c>
      <c r="AO25" s="11">
        <f>IF(AN25="",Default_Rank_Score,RANK(AN25,AN$4:AN$64,1))</f>
        <v>30</v>
      </c>
      <c r="AP25" s="51">
        <v>43.43</v>
      </c>
      <c r="AQ25" s="5">
        <v>1</v>
      </c>
      <c r="AR25" s="31"/>
      <c r="AS25" s="31"/>
      <c r="AT25" s="38">
        <f>IF((OR(AP25="",AP25="DNC")),"",IF(AP25="SDQ",AT$74,IF(AP25="DNF",999,(AP25+(5*AQ25)+(AR25*10)-(AS25*5)))))</f>
        <v>48.43</v>
      </c>
      <c r="AU25" s="11">
        <f>IF(AT25="",Default_Rank_Score,RANK(AT25,AT$4:AT$64,1))</f>
        <v>47</v>
      </c>
      <c r="AV25" s="51">
        <v>25.91</v>
      </c>
      <c r="AW25" s="5">
        <v>2</v>
      </c>
      <c r="AX25" s="31"/>
      <c r="AY25" s="31"/>
      <c r="AZ25" s="38">
        <f>IF((OR(AV25="",AV25="DNC")),"",IF(AV25="SDQ",AZ$74,IF(AV25="DNF",999,(AV25+(5*AW25)+(AX25*10)-(AY25*5)))))</f>
        <v>35.909999999999997</v>
      </c>
      <c r="BA25" s="11">
        <f>IF(AZ25="",Default_Rank_Score,RANK(AZ25,AZ$4:AZ$64,1))</f>
        <v>19</v>
      </c>
      <c r="BB25" s="51">
        <v>19.43</v>
      </c>
      <c r="BC25" s="5">
        <v>0</v>
      </c>
      <c r="BD25" s="31"/>
      <c r="BE25" s="31"/>
      <c r="BF25" s="38">
        <f>IF((OR(BB25="",BB25="DNC")),"",IF(BB25="SDQ",BF$74,IF(BB25="DNF",999,(BB25+(5*BC25)+(BD25*10)-(BE25*5)))))</f>
        <v>19.43</v>
      </c>
      <c r="BG25" s="11">
        <f>IF(BF25="",Default_Rank_Score,RANK(BF25,BF$4:BF$64,1))</f>
        <v>16</v>
      </c>
      <c r="BH25" s="51">
        <v>30.19</v>
      </c>
      <c r="BI25" s="5">
        <v>2</v>
      </c>
      <c r="BJ25" s="31"/>
      <c r="BK25" s="31"/>
      <c r="BL25" s="38">
        <f>IF((OR(BH25="",BH25="DNC")),"",IF(BH25="SDQ",BL$74,IF(BH25="DNF",999,(BH25+(5*BI25)+(BJ25*10)-(BK25*5)))))</f>
        <v>40.19</v>
      </c>
      <c r="BM25" s="11">
        <f>IF(BL25="",Default_Rank_Score,RANK(BL25,BL$4:BL$64,1))</f>
        <v>42</v>
      </c>
      <c r="BN25" s="51">
        <v>35.69</v>
      </c>
      <c r="BO25" s="5">
        <v>1</v>
      </c>
      <c r="BP25" s="31">
        <v>1</v>
      </c>
      <c r="BQ25" s="31"/>
      <c r="BR25" s="38">
        <f>IF((OR(BN25="",BN25="DNC")),"",IF(BN25="SDQ",BR$74,IF(BN25="DNF",999,(BN25+(5*BO25)+(BP25*10)-(BQ25*5)))))</f>
        <v>50.69</v>
      </c>
      <c r="BS25" s="11">
        <f>IF(BR25="",Default_Rank_Score,RANK(BR25,BR$4:BR$64,1))</f>
        <v>48</v>
      </c>
    </row>
    <row r="26" spans="1:71" s="10" customFormat="1" x14ac:dyDescent="0.2">
      <c r="A26" s="61" t="s">
        <v>127</v>
      </c>
      <c r="B26" s="2"/>
      <c r="C26" s="1"/>
      <c r="D26" s="5">
        <v>1</v>
      </c>
      <c r="E26" s="6" t="s">
        <v>76</v>
      </c>
      <c r="F26" s="5"/>
      <c r="G26" s="66">
        <f>RANK(K26,K$4:K$64,1)</f>
        <v>47</v>
      </c>
      <c r="H26" s="66">
        <f>Q26+W26+AC26+AI26+AO26</f>
        <v>233</v>
      </c>
      <c r="I26" s="66">
        <f>IF(M26=0,1,0)+IF(S26=0,1,0)+IF(Y26=0,1,0)+IF(AE26=0,1,0)+IF(AK26=0,1,0)+IF(AQ26=0,1,0)+IF(AW26=0,1,0)+IF(BC26=0,1,0)+IF(BI26=0,1,0)+IF(BO26=0,1,0)</f>
        <v>4</v>
      </c>
      <c r="J26" s="66">
        <f>M26+S26+Y26+AE26+AK26+AQ26+AW26+BC26+BI26+BO26</f>
        <v>11</v>
      </c>
      <c r="K26" s="67">
        <f>P26+V26+AB26+AH26+AN26+AT26+AZ26+BF26+BL26+BR26</f>
        <v>507.62999999999994</v>
      </c>
      <c r="L26" s="51">
        <v>43.21</v>
      </c>
      <c r="M26" s="5">
        <v>4</v>
      </c>
      <c r="N26" s="31"/>
      <c r="O26" s="31"/>
      <c r="P26" s="38">
        <f>IF((OR(L26="",L26="DNC")),"",IF(L26="SDQ",P$74,IF(L26="DNF",999,(L26+(5*M26)+(N26*10)-(O26*5)))))</f>
        <v>63.21</v>
      </c>
      <c r="Q26" s="55">
        <f>IF(P26="",Default_Rank_Score,RANK(P26,P$4:P$64,1))</f>
        <v>54</v>
      </c>
      <c r="R26" s="51">
        <v>31.67</v>
      </c>
      <c r="S26" s="5">
        <v>0</v>
      </c>
      <c r="T26" s="31"/>
      <c r="U26" s="31"/>
      <c r="V26" s="38">
        <f>IF((OR(R26="",R26="DNC")),"",IF(R26="SDQ",V$74,IF(R26="DNF",999,(R26+(5*S26)+(T26*10)-(U26*5)))))</f>
        <v>31.67</v>
      </c>
      <c r="W26" s="57">
        <f>IF(V26="",Default_Rank_Score,RANK(V26,V$4:V$64,1))</f>
        <v>44</v>
      </c>
      <c r="X26" s="51">
        <v>45.88</v>
      </c>
      <c r="Y26" s="5">
        <v>1</v>
      </c>
      <c r="Z26" s="31"/>
      <c r="AA26" s="31"/>
      <c r="AB26" s="38">
        <f>IF((OR(X26="",X26="DNC")),"",IF(X26="SDQ",AB$74,IF(X26="DNF",999,(X26+(5*Y26)+(Z26*10)-(AA26*5)))))</f>
        <v>50.88</v>
      </c>
      <c r="AC26" s="57">
        <f>IF(AB26="",Default_Rank_Score,RANK(AB26,AB$4:AB$64,1))</f>
        <v>48</v>
      </c>
      <c r="AD26" s="51">
        <v>39.090000000000003</v>
      </c>
      <c r="AE26" s="5">
        <v>0</v>
      </c>
      <c r="AF26" s="31"/>
      <c r="AG26" s="31"/>
      <c r="AH26" s="38">
        <f>IF((OR(AD26="",AD26="DNC")),"",IF(AD26="SDQ",AH$74,IF(AD26="DNF",999,(AD26+(5*AE26)+(AF26*10)-(AG26*5)))))</f>
        <v>39.090000000000003</v>
      </c>
      <c r="AI26" s="57">
        <f>IF(AH26="",Default_Rank_Score,RANK(AH26,AH$4:AH$64,1))</f>
        <v>42</v>
      </c>
      <c r="AJ26" s="51">
        <v>52.95</v>
      </c>
      <c r="AK26" s="5">
        <v>1</v>
      </c>
      <c r="AL26" s="31"/>
      <c r="AM26" s="31"/>
      <c r="AN26" s="38">
        <f>IF((OR(AJ26="",AJ26="DNC")),"",IF(AJ26="SDQ",AN$74,IF(AJ26="DNF",999,(AJ26+(5*AK26)+(AL26*10)-(AM26*5)))))</f>
        <v>57.95</v>
      </c>
      <c r="AO26" s="11">
        <f>IF(AN26="",Default_Rank_Score,RANK(AN26,AN$4:AN$64,1))</f>
        <v>45</v>
      </c>
      <c r="AP26" s="51">
        <v>40.9</v>
      </c>
      <c r="AQ26" s="5">
        <v>0</v>
      </c>
      <c r="AR26" s="31"/>
      <c r="AS26" s="31"/>
      <c r="AT26" s="38">
        <f>IF((OR(AP26="",AP26="DNC")),"",IF(AP26="SDQ",AT$74,IF(AP26="DNF",999,(AP26+(5*AQ26)+(AR26*10)-(AS26*5)))))</f>
        <v>40.9</v>
      </c>
      <c r="AU26" s="11">
        <f>IF(AT26="",Default_Rank_Score,RANK(AT26,AT$4:AT$64,1))</f>
        <v>41</v>
      </c>
      <c r="AV26" s="51">
        <v>41.94</v>
      </c>
      <c r="AW26" s="5">
        <v>2</v>
      </c>
      <c r="AX26" s="31"/>
      <c r="AY26" s="31"/>
      <c r="AZ26" s="38">
        <f>IF((OR(AV26="",AV26="DNC")),"",IF(AV26="SDQ",AZ$74,IF(AV26="DNF",999,(AV26+(5*AW26)+(AX26*10)-(AY26*5)))))</f>
        <v>51.94</v>
      </c>
      <c r="BA26" s="11">
        <f>IF(AZ26="",Default_Rank_Score,RANK(AZ26,AZ$4:AZ$64,1))</f>
        <v>42</v>
      </c>
      <c r="BB26" s="51">
        <v>51.29</v>
      </c>
      <c r="BC26" s="5">
        <v>2</v>
      </c>
      <c r="BD26" s="31">
        <v>1</v>
      </c>
      <c r="BE26" s="31"/>
      <c r="BF26" s="38">
        <f>IF((OR(BB26="",BB26="DNC")),"",IF(BB26="SDQ",BF$74,IF(BB26="DNF",999,(BB26+(5*BC26)+(BD26*10)-(BE26*5)))))</f>
        <v>71.289999999999992</v>
      </c>
      <c r="BG26" s="11">
        <f>IF(BF26="",Default_Rank_Score,RANK(BF26,BF$4:BF$64,1))</f>
        <v>59</v>
      </c>
      <c r="BH26" s="51">
        <v>42.75</v>
      </c>
      <c r="BI26" s="5">
        <v>1</v>
      </c>
      <c r="BJ26" s="31"/>
      <c r="BK26" s="31"/>
      <c r="BL26" s="38">
        <f>IF((OR(BH26="",BH26="DNC")),"",IF(BH26="SDQ",BL$74,IF(BH26="DNF",999,(BH26+(5*BI26)+(BJ26*10)-(BK26*5)))))</f>
        <v>47.75</v>
      </c>
      <c r="BM26" s="11">
        <f>IF(BL26="",Default_Rank_Score,RANK(BL26,BL$4:BL$64,1))</f>
        <v>49</v>
      </c>
      <c r="BN26" s="51">
        <v>52.95</v>
      </c>
      <c r="BO26" s="5">
        <v>0</v>
      </c>
      <c r="BP26" s="31"/>
      <c r="BQ26" s="31"/>
      <c r="BR26" s="38">
        <f>IF((OR(BN26="",BN26="DNC")),"",IF(BN26="SDQ",BR$74,IF(BN26="DNF",999,(BN26+(5*BO26)+(BP26*10)-(BQ26*5)))))</f>
        <v>52.95</v>
      </c>
      <c r="BS26" s="11">
        <f>IF(BR26="",Default_Rank_Score,RANK(BR26,BR$4:BR$64,1))</f>
        <v>50</v>
      </c>
    </row>
    <row r="27" spans="1:71" s="10" customFormat="1" x14ac:dyDescent="0.2">
      <c r="A27" s="61" t="s">
        <v>115</v>
      </c>
      <c r="B27" s="2"/>
      <c r="C27" s="1"/>
      <c r="D27" s="5">
        <v>3</v>
      </c>
      <c r="E27" s="6" t="s">
        <v>76</v>
      </c>
      <c r="F27" s="5"/>
      <c r="G27" s="66">
        <f>RANK(K27,K$4:K$64,1)</f>
        <v>51</v>
      </c>
      <c r="H27" s="66">
        <f>Q27+W27+AC27+AI27+AO27</f>
        <v>258</v>
      </c>
      <c r="I27" s="66">
        <f>IF(M27=0,1,0)+IF(S27=0,1,0)+IF(Y27=0,1,0)+IF(AE27=0,1,0)+IF(AK27=0,1,0)+IF(AQ27=0,1,0)+IF(AW27=0,1,0)+IF(BC27=0,1,0)+IF(BI27=0,1,0)+IF(BO27=0,1,0)</f>
        <v>1</v>
      </c>
      <c r="J27" s="66">
        <f>M27+S27+Y27+AE27+AK27+AQ27+AW27+BC27+BI27+BO27</f>
        <v>30</v>
      </c>
      <c r="K27" s="67">
        <f>P27+V27+AB27+AH27+AN27+AT27+AZ27+BF27+BL27+BR27</f>
        <v>577.9</v>
      </c>
      <c r="L27" s="51">
        <v>46.75</v>
      </c>
      <c r="M27" s="5">
        <v>5</v>
      </c>
      <c r="N27" s="31"/>
      <c r="O27" s="31"/>
      <c r="P27" s="38">
        <f>IF((OR(L27="",L27="DNC")),"",IF(L27="SDQ",P$74,IF(L27="DNF",999,(L27+(5*M27)+(N27*10)-(O27*5)))))</f>
        <v>71.75</v>
      </c>
      <c r="Q27" s="55">
        <f>IF(P27="",Default_Rank_Score,RANK(P27,P$4:P$64,1))</f>
        <v>55</v>
      </c>
      <c r="R27" s="51">
        <v>32.01</v>
      </c>
      <c r="S27" s="5">
        <v>0</v>
      </c>
      <c r="T27" s="31"/>
      <c r="U27" s="31"/>
      <c r="V27" s="38">
        <f>IF((OR(R27="",R27="DNC")),"",IF(R27="SDQ",V$74,IF(R27="DNF",999,(R27+(5*S27)+(T27*10)-(U27*5)))))</f>
        <v>32.01</v>
      </c>
      <c r="W27" s="57">
        <f>IF(V27="",Default_Rank_Score,RANK(V27,V$4:V$64,1))</f>
        <v>45</v>
      </c>
      <c r="X27" s="51">
        <v>46.44</v>
      </c>
      <c r="Y27" s="5">
        <v>5</v>
      </c>
      <c r="Z27" s="31"/>
      <c r="AA27" s="31"/>
      <c r="AB27" s="38">
        <f>IF((OR(X27="",X27="DNC")),"",IF(X27="SDQ",AB$74,IF(X27="DNF",999,(X27+(5*Y27)+(Z27*10)-(AA27*5)))))</f>
        <v>71.44</v>
      </c>
      <c r="AC27" s="57">
        <f>IF(AB27="",Default_Rank_Score,RANK(AB27,AB$4:AB$64,1))</f>
        <v>55</v>
      </c>
      <c r="AD27" s="51">
        <v>46.57</v>
      </c>
      <c r="AE27" s="5">
        <v>4</v>
      </c>
      <c r="AF27" s="31"/>
      <c r="AG27" s="31"/>
      <c r="AH27" s="38">
        <f>IF((OR(AD27="",AD27="DNC")),"",IF(AD27="SDQ",AH$74,IF(AD27="DNF",999,(AD27+(5*AE27)+(AF27*10)-(AG27*5)))))</f>
        <v>66.569999999999993</v>
      </c>
      <c r="AI27" s="57">
        <f>IF(AH27="",Default_Rank_Score,RANK(AH27,AH$4:AH$64,1))</f>
        <v>56</v>
      </c>
      <c r="AJ27" s="51">
        <v>49.01</v>
      </c>
      <c r="AK27" s="5">
        <v>2</v>
      </c>
      <c r="AL27" s="31"/>
      <c r="AM27" s="31"/>
      <c r="AN27" s="38">
        <f>IF((OR(AJ27="",AJ27="DNC")),"",IF(AJ27="SDQ",AN$74,IF(AJ27="DNF",999,(AJ27+(5*AK27)+(AL27*10)-(AM27*5)))))</f>
        <v>59.01</v>
      </c>
      <c r="AO27" s="11">
        <f>IF(AN27="",Default_Rank_Score,RANK(AN27,AN$4:AN$64,1))</f>
        <v>47</v>
      </c>
      <c r="AP27" s="51">
        <v>39.200000000000003</v>
      </c>
      <c r="AQ27" s="5">
        <v>2</v>
      </c>
      <c r="AR27" s="31"/>
      <c r="AS27" s="31"/>
      <c r="AT27" s="38">
        <f>IF((OR(AP27="",AP27="DNC")),"",IF(AP27="SDQ",AT$74,IF(AP27="DNF",999,(AP27+(5*AQ27)+(AR27*10)-(AS27*5)))))</f>
        <v>49.2</v>
      </c>
      <c r="AU27" s="11">
        <f>IF(AT27="",Default_Rank_Score,RANK(AT27,AT$4:AT$64,1))</f>
        <v>48</v>
      </c>
      <c r="AV27" s="51">
        <v>46.45</v>
      </c>
      <c r="AW27" s="5">
        <v>6</v>
      </c>
      <c r="AX27" s="31"/>
      <c r="AY27" s="31"/>
      <c r="AZ27" s="38">
        <f>IF((OR(AV27="",AV27="DNC")),"",IF(AV27="SDQ",AZ$74,IF(AV27="DNF",999,(AV27+(5*AW27)+(AX27*10)-(AY27*5)))))</f>
        <v>76.45</v>
      </c>
      <c r="BA27" s="11">
        <f>IF(AZ27="",Default_Rank_Score,RANK(AZ27,AZ$4:AZ$64,1))</f>
        <v>55</v>
      </c>
      <c r="BB27" s="51">
        <v>33.21</v>
      </c>
      <c r="BC27" s="5">
        <v>3</v>
      </c>
      <c r="BD27" s="31"/>
      <c r="BE27" s="31"/>
      <c r="BF27" s="38">
        <f>IF((OR(BB27="",BB27="DNC")),"",IF(BB27="SDQ",BF$74,IF(BB27="DNF",999,(BB27+(5*BC27)+(BD27*10)-(BE27*5)))))</f>
        <v>48.21</v>
      </c>
      <c r="BG27" s="11">
        <f>IF(BF27="",Default_Rank_Score,RANK(BF27,BF$4:BF$64,1))</f>
        <v>53</v>
      </c>
      <c r="BH27" s="51">
        <v>43.65</v>
      </c>
      <c r="BI27" s="5">
        <v>2</v>
      </c>
      <c r="BJ27" s="31"/>
      <c r="BK27" s="31"/>
      <c r="BL27" s="38">
        <f>IF((OR(BH27="",BH27="DNC")),"",IF(BH27="SDQ",BL$74,IF(BH27="DNF",999,(BH27+(5*BI27)+(BJ27*10)-(BK27*5)))))</f>
        <v>53.65</v>
      </c>
      <c r="BM27" s="11">
        <f>IF(BL27="",Default_Rank_Score,RANK(BL27,BL$4:BL$64,1))</f>
        <v>51</v>
      </c>
      <c r="BN27" s="51">
        <v>44.61</v>
      </c>
      <c r="BO27" s="5">
        <v>1</v>
      </c>
      <c r="BP27" s="31"/>
      <c r="BQ27" s="31"/>
      <c r="BR27" s="38">
        <f>IF((OR(BN27="",BN27="DNC")),"",IF(BN27="SDQ",BR$74,IF(BN27="DNF",999,(BN27+(5*BO27)+(BP27*10)-(BQ27*5)))))</f>
        <v>49.61</v>
      </c>
      <c r="BS27" s="11">
        <f>IF(BR27="",Default_Rank_Score,RANK(BR27,BR$4:BR$64,1))</f>
        <v>45</v>
      </c>
    </row>
    <row r="28" spans="1:71" s="10" customFormat="1" x14ac:dyDescent="0.2">
      <c r="A28" s="61" t="s">
        <v>130</v>
      </c>
      <c r="B28" s="2"/>
      <c r="C28" s="1"/>
      <c r="D28" s="5">
        <v>2</v>
      </c>
      <c r="E28" s="6" t="s">
        <v>84</v>
      </c>
      <c r="F28" s="5"/>
      <c r="G28" s="66">
        <f>RANK(K28,K$4:K$64,1)</f>
        <v>2</v>
      </c>
      <c r="H28" s="66">
        <f>Q28+W28+AC28+AI28+AO28</f>
        <v>21</v>
      </c>
      <c r="I28" s="66">
        <f>IF(M28=0,1,0)+IF(S28=0,1,0)+IF(Y28=0,1,0)+IF(AE28=0,1,0)+IF(AK28=0,1,0)+IF(AQ28=0,1,0)+IF(AW28=0,1,0)+IF(BC28=0,1,0)+IF(BI28=0,1,0)+IF(BO28=0,1,0)</f>
        <v>4</v>
      </c>
      <c r="J28" s="66">
        <f>M28+S28+Y28+AE28+AK28+AQ28+AW28+BC28+BI28+BO28</f>
        <v>8</v>
      </c>
      <c r="K28" s="67">
        <f>P28+V28+AB28+AH28+AN28+AT28+AZ28+BF28+BL28+BR28</f>
        <v>213.21</v>
      </c>
      <c r="L28" s="51">
        <v>15.29</v>
      </c>
      <c r="M28" s="5">
        <v>0</v>
      </c>
      <c r="N28" s="31"/>
      <c r="O28" s="31"/>
      <c r="P28" s="38">
        <f>IF((OR(L28="",L28="DNC")),"",IF(L28="SDQ",P$74,IF(L28="DNF",999,(L28+(5*M28)+(N28*10)-(O28*5)))))</f>
        <v>15.29</v>
      </c>
      <c r="Q28" s="55">
        <f>IF(P28="",Default_Rank_Score,RANK(P28,P$4:P$64,1))</f>
        <v>1</v>
      </c>
      <c r="R28" s="51">
        <v>11.81</v>
      </c>
      <c r="S28" s="5">
        <v>0</v>
      </c>
      <c r="T28" s="31"/>
      <c r="U28" s="31"/>
      <c r="V28" s="38">
        <f>IF((OR(R28="",R28="DNC")),"",IF(R28="SDQ",V$74,IF(R28="DNF",999,(R28+(5*S28)+(T28*10)-(U28*5)))))</f>
        <v>11.81</v>
      </c>
      <c r="W28" s="57">
        <f>IF(V28="",Default_Rank_Score,RANK(V28,V$4:V$64,1))</f>
        <v>2</v>
      </c>
      <c r="X28" s="51">
        <v>18.84</v>
      </c>
      <c r="Y28" s="5">
        <v>1</v>
      </c>
      <c r="Z28" s="31"/>
      <c r="AA28" s="31"/>
      <c r="AB28" s="38">
        <f>IF((OR(X28="",X28="DNC")),"",IF(X28="SDQ",AB$74,IF(X28="DNF",999,(X28+(5*Y28)+(Z28*10)-(AA28*5)))))</f>
        <v>23.84</v>
      </c>
      <c r="AC28" s="57">
        <f>IF(AB28="",Default_Rank_Score,RANK(AB28,AB$4:AB$64,1))</f>
        <v>7</v>
      </c>
      <c r="AD28" s="51">
        <v>16.13</v>
      </c>
      <c r="AE28" s="5">
        <v>0</v>
      </c>
      <c r="AF28" s="31"/>
      <c r="AG28" s="31"/>
      <c r="AH28" s="38">
        <f>IF((OR(AD28="",AD28="DNC")),"",IF(AD28="SDQ",AH$74,IF(AD28="DNF",999,(AD28+(5*AE28)+(AF28*10)-(AG28*5)))))</f>
        <v>16.13</v>
      </c>
      <c r="AI28" s="57">
        <f>IF(AH28="",Default_Rank_Score,RANK(AH28,AH$4:AH$64,1))</f>
        <v>3</v>
      </c>
      <c r="AJ28" s="51">
        <v>25.28</v>
      </c>
      <c r="AK28" s="5">
        <v>1</v>
      </c>
      <c r="AL28" s="31"/>
      <c r="AM28" s="31"/>
      <c r="AN28" s="38">
        <f>IF((OR(AJ28="",AJ28="DNC")),"",IF(AJ28="SDQ",AN$74,IF(AJ28="DNF",999,(AJ28+(5*AK28)+(AL28*10)-(AM28*5)))))</f>
        <v>30.28</v>
      </c>
      <c r="AO28" s="11">
        <f>IF(AN28="",Default_Rank_Score,RANK(AN28,AN$4:AN$64,1))</f>
        <v>8</v>
      </c>
      <c r="AP28" s="51">
        <v>14.8</v>
      </c>
      <c r="AQ28" s="5">
        <v>1</v>
      </c>
      <c r="AR28" s="31"/>
      <c r="AS28" s="31"/>
      <c r="AT28" s="38">
        <f>IF((OR(AP28="",AP28="DNC")),"",IF(AP28="SDQ",AT$74,IF(AP28="DNF",999,(AP28+(5*AQ28)+(AR28*10)-(AS28*5)))))</f>
        <v>19.8</v>
      </c>
      <c r="AU28" s="11">
        <f>IF(AT28="",Default_Rank_Score,RANK(AT28,AT$4:AT$64,1))</f>
        <v>3</v>
      </c>
      <c r="AV28" s="51">
        <v>16.649999999999999</v>
      </c>
      <c r="AW28" s="5">
        <v>2</v>
      </c>
      <c r="AX28" s="31"/>
      <c r="AY28" s="31"/>
      <c r="AZ28" s="38">
        <f>IF((OR(AV28="",AV28="DNC")),"",IF(AV28="SDQ",AZ$74,IF(AV28="DNF",999,(AV28+(5*AW28)+(AX28*10)-(AY28*5)))))</f>
        <v>26.65</v>
      </c>
      <c r="BA28" s="11">
        <f>IF(AZ28="",Default_Rank_Score,RANK(AZ28,AZ$4:AZ$64,1))</f>
        <v>6</v>
      </c>
      <c r="BB28" s="51">
        <v>14.37</v>
      </c>
      <c r="BC28" s="5">
        <v>1</v>
      </c>
      <c r="BD28" s="31"/>
      <c r="BE28" s="31"/>
      <c r="BF28" s="38">
        <f>IF((OR(BB28="",BB28="DNC")),"",IF(BB28="SDQ",BF$74,IF(BB28="DNF",999,(BB28+(5*BC28)+(BD28*10)-(BE28*5)))))</f>
        <v>19.369999999999997</v>
      </c>
      <c r="BG28" s="11">
        <f>IF(BF28="",Default_Rank_Score,RANK(BF28,BF$4:BF$64,1))</f>
        <v>15</v>
      </c>
      <c r="BH28" s="51">
        <v>19.02</v>
      </c>
      <c r="BI28" s="5">
        <v>2</v>
      </c>
      <c r="BJ28" s="31"/>
      <c r="BK28" s="31"/>
      <c r="BL28" s="38">
        <f>IF((OR(BH28="",BH28="DNC")),"",IF(BH28="SDQ",BL$74,IF(BH28="DNF",999,(BH28+(5*BI28)+(BJ28*10)-(BK28*5)))))</f>
        <v>29.02</v>
      </c>
      <c r="BM28" s="11">
        <f>IF(BL28="",Default_Rank_Score,RANK(BL28,BL$4:BL$64,1))</f>
        <v>19</v>
      </c>
      <c r="BN28" s="51">
        <v>21.02</v>
      </c>
      <c r="BO28" s="5">
        <v>0</v>
      </c>
      <c r="BP28" s="31"/>
      <c r="BQ28" s="31"/>
      <c r="BR28" s="38">
        <f>IF((OR(BN28="",BN28="DNC")),"",IF(BN28="SDQ",BR$74,IF(BN28="DNF",999,(BN28+(5*BO28)+(BP28*10)-(BQ28*5)))))</f>
        <v>21.02</v>
      </c>
      <c r="BS28" s="11">
        <f>IF(BR28="",Default_Rank_Score,RANK(BR28,BR$4:BR$64,1))</f>
        <v>5</v>
      </c>
    </row>
    <row r="29" spans="1:71" s="10" customFormat="1" x14ac:dyDescent="0.2">
      <c r="A29" s="61" t="s">
        <v>118</v>
      </c>
      <c r="B29" s="2"/>
      <c r="C29" s="1"/>
      <c r="D29" s="5">
        <v>4</v>
      </c>
      <c r="E29" s="6" t="s">
        <v>84</v>
      </c>
      <c r="F29" s="5"/>
      <c r="G29" s="66">
        <f>RANK(K29,K$4:K$64,1)</f>
        <v>6</v>
      </c>
      <c r="H29" s="66">
        <f>Q29+W29+AC29+AI29+AO29</f>
        <v>45</v>
      </c>
      <c r="I29" s="66">
        <f>IF(M29=0,1,0)+IF(S29=0,1,0)+IF(Y29=0,1,0)+IF(AE29=0,1,0)+IF(AK29=0,1,0)+IF(AQ29=0,1,0)+IF(AW29=0,1,0)+IF(BC29=0,1,0)+IF(BI29=0,1,0)+IF(BO29=0,1,0)</f>
        <v>8</v>
      </c>
      <c r="J29" s="66">
        <f>M29+S29+Y29+AE29+AK29+AQ29+AW29+BC29+BI29+BO29</f>
        <v>4</v>
      </c>
      <c r="K29" s="67">
        <f>P29+V29+AB29+AH29+AN29+AT29+AZ29+BF29+BL29+BR29</f>
        <v>226.02999999999997</v>
      </c>
      <c r="L29" s="51">
        <v>16.149999999999999</v>
      </c>
      <c r="M29" s="5">
        <v>0</v>
      </c>
      <c r="N29" s="31"/>
      <c r="O29" s="31"/>
      <c r="P29" s="38">
        <f>IF((OR(L29="",L29="DNC")),"",IF(L29="SDQ",P$74,IF(L29="DNF",999,(L29+(5*M29)+(N29*10)-(O29*5)))))</f>
        <v>16.149999999999999</v>
      </c>
      <c r="Q29" s="55">
        <f>IF(P29="",Default_Rank_Score,RANK(P29,P$4:P$64,1))</f>
        <v>2</v>
      </c>
      <c r="R29" s="51">
        <v>27.35</v>
      </c>
      <c r="S29" s="5">
        <v>0</v>
      </c>
      <c r="T29" s="31"/>
      <c r="U29" s="31"/>
      <c r="V29" s="38">
        <f>IF((OR(R29="",R29="DNC")),"",IF(R29="SDQ",V$74,IF(R29="DNF",999,(R29+(5*S29)+(T29*10)-(U29*5)))))</f>
        <v>27.35</v>
      </c>
      <c r="W29" s="57">
        <f>IF(V29="",Default_Rank_Score,RANK(V29,V$4:V$64,1))</f>
        <v>36</v>
      </c>
      <c r="X29" s="51">
        <v>19.98</v>
      </c>
      <c r="Y29" s="5">
        <v>0</v>
      </c>
      <c r="Z29" s="31"/>
      <c r="AA29" s="31"/>
      <c r="AB29" s="38">
        <f>IF((OR(X29="",X29="DNC")),"",IF(X29="SDQ",AB$74,IF(X29="DNF",999,(X29+(5*Y29)+(Z29*10)-(AA29*5)))))</f>
        <v>19.98</v>
      </c>
      <c r="AC29" s="57">
        <f>IF(AB29="",Default_Rank_Score,RANK(AB29,AB$4:AB$64,1))</f>
        <v>2</v>
      </c>
      <c r="AD29" s="51">
        <v>15.61</v>
      </c>
      <c r="AE29" s="5">
        <v>0</v>
      </c>
      <c r="AF29" s="31"/>
      <c r="AG29" s="31"/>
      <c r="AH29" s="38">
        <f>IF((OR(AD29="",AD29="DNC")),"",IF(AD29="SDQ",AH$74,IF(AD29="DNF",999,(AD29+(5*AE29)+(AF29*10)-(AG29*5)))))</f>
        <v>15.61</v>
      </c>
      <c r="AI29" s="57">
        <f>IF(AH29="",Default_Rank_Score,RANK(AH29,AH$4:AH$64,1))</f>
        <v>2</v>
      </c>
      <c r="AJ29" s="51">
        <v>26.89</v>
      </c>
      <c r="AK29" s="5">
        <v>0</v>
      </c>
      <c r="AL29" s="31"/>
      <c r="AM29" s="31"/>
      <c r="AN29" s="38">
        <f>IF((OR(AJ29="",AJ29="DNC")),"",IF(AJ29="SDQ",AN$74,IF(AJ29="DNF",999,(AJ29+(5*AK29)+(AL29*10)-(AM29*5)))))</f>
        <v>26.89</v>
      </c>
      <c r="AO29" s="11">
        <f>IF(AN29="",Default_Rank_Score,RANK(AN29,AN$4:AN$64,1))</f>
        <v>3</v>
      </c>
      <c r="AP29" s="51">
        <v>19.649999999999999</v>
      </c>
      <c r="AQ29" s="5">
        <v>0</v>
      </c>
      <c r="AR29" s="31"/>
      <c r="AS29" s="31"/>
      <c r="AT29" s="38">
        <f>IF((OR(AP29="",AP29="DNC")),"",IF(AP29="SDQ",AT$74,IF(AP29="DNF",999,(AP29+(5*AQ29)+(AR29*10)-(AS29*5)))))</f>
        <v>19.649999999999999</v>
      </c>
      <c r="AU29" s="11">
        <f>IF(AT29="",Default_Rank_Score,RANK(AT29,AT$4:AT$64,1))</f>
        <v>2</v>
      </c>
      <c r="AV29" s="51">
        <v>19.64</v>
      </c>
      <c r="AW29" s="5">
        <v>1</v>
      </c>
      <c r="AX29" s="31"/>
      <c r="AY29" s="31"/>
      <c r="AZ29" s="38">
        <f>IF((OR(AV29="",AV29="DNC")),"",IF(AV29="SDQ",AZ$74,IF(AV29="DNF",999,(AV29+(5*AW29)+(AX29*10)-(AY29*5)))))</f>
        <v>24.64</v>
      </c>
      <c r="BA29" s="11">
        <f>IF(AZ29="",Default_Rank_Score,RANK(AZ29,AZ$4:AZ$64,1))</f>
        <v>3</v>
      </c>
      <c r="BB29" s="51">
        <v>16.11</v>
      </c>
      <c r="BC29" s="5">
        <v>0</v>
      </c>
      <c r="BD29" s="31"/>
      <c r="BE29" s="31"/>
      <c r="BF29" s="38">
        <f>IF((OR(BB29="",BB29="DNC")),"",IF(BB29="SDQ",BF$74,IF(BB29="DNF",999,(BB29+(5*BC29)+(BD29*10)-(BE29*5)))))</f>
        <v>16.11</v>
      </c>
      <c r="BG29" s="11">
        <f>IF(BF29="",Default_Rank_Score,RANK(BF29,BF$4:BF$64,1))</f>
        <v>6</v>
      </c>
      <c r="BH29" s="51">
        <v>22.07</v>
      </c>
      <c r="BI29" s="5">
        <v>3</v>
      </c>
      <c r="BJ29" s="31"/>
      <c r="BK29" s="31"/>
      <c r="BL29" s="38">
        <f>IF((OR(BH29="",BH29="DNC")),"",IF(BH29="SDQ",BL$74,IF(BH29="DNF",999,(BH29+(5*BI29)+(BJ29*10)-(BK29*5)))))</f>
        <v>37.07</v>
      </c>
      <c r="BM29" s="11">
        <f>IF(BL29="",Default_Rank_Score,RANK(BL29,BL$4:BL$64,1))</f>
        <v>36</v>
      </c>
      <c r="BN29" s="51">
        <v>22.58</v>
      </c>
      <c r="BO29" s="5">
        <v>0</v>
      </c>
      <c r="BP29" s="31"/>
      <c r="BQ29" s="31"/>
      <c r="BR29" s="38">
        <f>IF((OR(BN29="",BN29="DNC")),"",IF(BN29="SDQ",BR$74,IF(BN29="DNF",999,(BN29+(5*BO29)+(BP29*10)-(BQ29*5)))))</f>
        <v>22.58</v>
      </c>
      <c r="BS29" s="11">
        <f>IF(BR29="",Default_Rank_Score,RANK(BR29,BR$4:BR$64,1))</f>
        <v>7</v>
      </c>
    </row>
    <row r="30" spans="1:71" s="10" customFormat="1" x14ac:dyDescent="0.2">
      <c r="A30" s="61" t="s">
        <v>114</v>
      </c>
      <c r="B30" s="2"/>
      <c r="C30" s="1"/>
      <c r="D30" s="5">
        <v>2</v>
      </c>
      <c r="E30" s="6" t="s">
        <v>84</v>
      </c>
      <c r="F30" s="5"/>
      <c r="G30" s="66">
        <f>RANK(K30,K$4:K$64,1)</f>
        <v>9</v>
      </c>
      <c r="H30" s="66">
        <f>Q30+W30+AC30+AI30+AO30</f>
        <v>73</v>
      </c>
      <c r="I30" s="66">
        <f>IF(M30=0,1,0)+IF(S30=0,1,0)+IF(Y30=0,1,0)+IF(AE30=0,1,0)+IF(AK30=0,1,0)+IF(AQ30=0,1,0)+IF(AW30=0,1,0)+IF(BC30=0,1,0)+IF(BI30=0,1,0)+IF(BO30=0,1,0)</f>
        <v>1</v>
      </c>
      <c r="J30" s="66">
        <f>M30+S30+Y30+AE30+AK30+AQ30+AW30+BC30+BI30+BO30</f>
        <v>17</v>
      </c>
      <c r="K30" s="67">
        <f>P30+V30+AB30+AH30+AN30+AT30+AZ30+BF30+BL30+BR30</f>
        <v>245.58</v>
      </c>
      <c r="L30" s="51">
        <v>12.89</v>
      </c>
      <c r="M30" s="5">
        <v>1</v>
      </c>
      <c r="N30" s="31"/>
      <c r="O30" s="31"/>
      <c r="P30" s="38">
        <f>IF((OR(L30="",L30="DNC")),"",IF(L30="SDQ",P$74,IF(L30="DNF",999,(L30+(5*M30)+(N30*10)-(O30*5)))))</f>
        <v>17.89</v>
      </c>
      <c r="Q30" s="55">
        <f>IF(P30="",Default_Rank_Score,RANK(P30,P$4:P$64,1))</f>
        <v>6</v>
      </c>
      <c r="R30" s="51">
        <v>10.41</v>
      </c>
      <c r="S30" s="5">
        <v>0</v>
      </c>
      <c r="T30" s="31"/>
      <c r="U30" s="31"/>
      <c r="V30" s="38">
        <f>IF((OR(R30="",R30="DNC")),"",IF(R30="SDQ",V$74,IF(R30="DNF",999,(R30+(5*S30)+(T30*10)-(U30*5)))))</f>
        <v>10.41</v>
      </c>
      <c r="W30" s="57">
        <f>IF(V30="",Default_Rank_Score,RANK(V30,V$4:V$64,1))</f>
        <v>1</v>
      </c>
      <c r="X30" s="51">
        <v>18.579999999999998</v>
      </c>
      <c r="Y30" s="5">
        <v>1</v>
      </c>
      <c r="Z30" s="31"/>
      <c r="AA30" s="31"/>
      <c r="AB30" s="38">
        <f>IF((OR(X30="",X30="DNC")),"",IF(X30="SDQ",AB$74,IF(X30="DNF",999,(X30+(5*Y30)+(Z30*10)-(AA30*5)))))</f>
        <v>23.58</v>
      </c>
      <c r="AC30" s="57">
        <f>IF(AB30="",Default_Rank_Score,RANK(AB30,AB$4:AB$64,1))</f>
        <v>6</v>
      </c>
      <c r="AD30" s="51">
        <v>20.22</v>
      </c>
      <c r="AE30" s="5">
        <v>2</v>
      </c>
      <c r="AF30" s="31"/>
      <c r="AG30" s="31"/>
      <c r="AH30" s="38">
        <f>IF((OR(AD30="",AD30="DNC")),"",IF(AD30="SDQ",AH$74,IF(AD30="DNF",999,(AD30+(5*AE30)+(AF30*10)-(AG30*5)))))</f>
        <v>30.22</v>
      </c>
      <c r="AI30" s="57">
        <f>IF(AH30="",Default_Rank_Score,RANK(AH30,AH$4:AH$64,1))</f>
        <v>31</v>
      </c>
      <c r="AJ30" s="51">
        <v>25.68</v>
      </c>
      <c r="AK30" s="5">
        <v>3</v>
      </c>
      <c r="AL30" s="31"/>
      <c r="AM30" s="31"/>
      <c r="AN30" s="38">
        <f>IF((OR(AJ30="",AJ30="DNC")),"",IF(AJ30="SDQ",AN$74,IF(AJ30="DNF",999,(AJ30+(5*AK30)+(AL30*10)-(AM30*5)))))</f>
        <v>40.68</v>
      </c>
      <c r="AO30" s="11">
        <f>IF(AN30="",Default_Rank_Score,RANK(AN30,AN$4:AN$64,1))</f>
        <v>29</v>
      </c>
      <c r="AP30" s="51">
        <v>13.59</v>
      </c>
      <c r="AQ30" s="5">
        <v>3</v>
      </c>
      <c r="AR30" s="31"/>
      <c r="AS30" s="31"/>
      <c r="AT30" s="38">
        <f>IF((OR(AP30="",AP30="DNC")),"",IF(AP30="SDQ",AT$74,IF(AP30="DNF",999,(AP30+(5*AQ30)+(AR30*10)-(AS30*5)))))</f>
        <v>28.59</v>
      </c>
      <c r="AU30" s="11">
        <f>IF(AT30="",Default_Rank_Score,RANK(AT30,AT$4:AT$64,1))</f>
        <v>20</v>
      </c>
      <c r="AV30" s="51">
        <v>12.51</v>
      </c>
      <c r="AW30" s="5">
        <v>3</v>
      </c>
      <c r="AX30" s="31"/>
      <c r="AY30" s="31"/>
      <c r="AZ30" s="38">
        <f>IF((OR(AV30="",AV30="DNC")),"",IF(AV30="SDQ",AZ$74,IF(AV30="DNF",999,(AV30+(5*AW30)+(AX30*10)-(AY30*5)))))</f>
        <v>27.509999999999998</v>
      </c>
      <c r="BA30" s="11">
        <f>IF(AZ30="",Default_Rank_Score,RANK(AZ30,AZ$4:AZ$64,1))</f>
        <v>7</v>
      </c>
      <c r="BB30" s="51">
        <v>10.55</v>
      </c>
      <c r="BC30" s="5">
        <v>1</v>
      </c>
      <c r="BD30" s="31"/>
      <c r="BE30" s="31"/>
      <c r="BF30" s="38">
        <f>IF((OR(BB30="",BB30="DNC")),"",IF(BB30="SDQ",BF$74,IF(BB30="DNF",999,(BB30+(5*BC30)+(BD30*10)-(BE30*5)))))</f>
        <v>15.55</v>
      </c>
      <c r="BG30" s="11">
        <f>IF(BF30="",Default_Rank_Score,RANK(BF30,BF$4:BF$64,1))</f>
        <v>3</v>
      </c>
      <c r="BH30" s="51">
        <v>13.85</v>
      </c>
      <c r="BI30" s="5">
        <v>2</v>
      </c>
      <c r="BJ30" s="31"/>
      <c r="BK30" s="31"/>
      <c r="BL30" s="38">
        <f>IF((OR(BH30="",BH30="DNC")),"",IF(BH30="SDQ",BL$74,IF(BH30="DNF",999,(BH30+(5*BI30)+(BJ30*10)-(BK30*5)))))</f>
        <v>23.85</v>
      </c>
      <c r="BM30" s="11">
        <f>IF(BL30="",Default_Rank_Score,RANK(BL30,BL$4:BL$64,1))</f>
        <v>10</v>
      </c>
      <c r="BN30" s="51">
        <v>22.3</v>
      </c>
      <c r="BO30" s="5">
        <v>1</v>
      </c>
      <c r="BP30" s="31"/>
      <c r="BQ30" s="31"/>
      <c r="BR30" s="38">
        <f>IF((OR(BN30="",BN30="DNC")),"",IF(BN30="SDQ",BR$74,IF(BN30="DNF",999,(BN30+(5*BO30)+(BP30*10)-(BQ30*5)))))</f>
        <v>27.3</v>
      </c>
      <c r="BS30" s="11">
        <f>IF(BR30="",Default_Rank_Score,RANK(BR30,BR$4:BR$64,1))</f>
        <v>16</v>
      </c>
    </row>
    <row r="31" spans="1:71" s="10" customFormat="1" x14ac:dyDescent="0.2">
      <c r="A31" s="61" t="s">
        <v>136</v>
      </c>
      <c r="B31" s="69"/>
      <c r="C31" s="1"/>
      <c r="D31" s="5">
        <v>4</v>
      </c>
      <c r="E31" s="6" t="s">
        <v>84</v>
      </c>
      <c r="F31" s="5"/>
      <c r="G31" s="66">
        <f>RANK(K31,K$4:K$64,1)</f>
        <v>10</v>
      </c>
      <c r="H31" s="66">
        <f>Q31+W31+AC31+AI31+AO31</f>
        <v>77</v>
      </c>
      <c r="I31" s="66">
        <f>IF(M31=0,1,0)+IF(S31=0,1,0)+IF(Y31=0,1,0)+IF(AE31=0,1,0)+IF(AK31=0,1,0)+IF(AQ31=0,1,0)+IF(AW31=0,1,0)+IF(BC31=0,1,0)+IF(BI31=0,1,0)+IF(BO31=0,1,0)</f>
        <v>1</v>
      </c>
      <c r="J31" s="66">
        <f>M31+S31+Y31+AE31+AK31+AQ31+AW31+BC31+BI31+BO31</f>
        <v>15</v>
      </c>
      <c r="K31" s="67">
        <f>P31+V31+AB31+AH31+AN31+AT31+AZ31+BF31+BL31+BR31</f>
        <v>262.27999999999997</v>
      </c>
      <c r="L31" s="51">
        <v>20.7</v>
      </c>
      <c r="M31" s="5">
        <v>2</v>
      </c>
      <c r="N31" s="31"/>
      <c r="O31" s="31"/>
      <c r="P31" s="38">
        <f>IF((OR(L31="",L31="DNC")),"",IF(L31="SDQ",P$74,IF(L31="DNF",999,(L31+(5*M31)+(N31*10)-(O31*5)))))</f>
        <v>30.7</v>
      </c>
      <c r="Q31" s="55">
        <f>IF(P31="",Default_Rank_Score,RANK(P31,P$4:P$64,1))</f>
        <v>28</v>
      </c>
      <c r="R31" s="51">
        <v>15.56</v>
      </c>
      <c r="S31" s="5">
        <v>0</v>
      </c>
      <c r="T31" s="31"/>
      <c r="U31" s="31"/>
      <c r="V31" s="38">
        <f>IF((OR(R31="",R31="DNC")),"",IF(R31="SDQ",V$74,IF(R31="DNF",999,(R31+(5*S31)+(T31*10)-(U31*5)))))</f>
        <v>15.56</v>
      </c>
      <c r="W31" s="57">
        <f>IF(V31="",Default_Rank_Score,RANK(V31,V$4:V$64,1))</f>
        <v>9</v>
      </c>
      <c r="X31" s="51">
        <v>18.989999999999998</v>
      </c>
      <c r="Y31" s="5">
        <v>2</v>
      </c>
      <c r="Z31" s="31"/>
      <c r="AA31" s="31"/>
      <c r="AB31" s="38">
        <f>IF((OR(X31="",X31="DNC")),"",IF(X31="SDQ",AB$74,IF(X31="DNF",999,(X31+(5*Y31)+(Z31*10)-(AA31*5)))))</f>
        <v>28.99</v>
      </c>
      <c r="AC31" s="57">
        <f>IF(AB31="",Default_Rank_Score,RANK(AB31,AB$4:AB$64,1))</f>
        <v>16</v>
      </c>
      <c r="AD31" s="51">
        <v>16.16</v>
      </c>
      <c r="AE31" s="5">
        <v>1</v>
      </c>
      <c r="AF31" s="31"/>
      <c r="AG31" s="31"/>
      <c r="AH31" s="38">
        <f>IF((OR(AD31="",AD31="DNC")),"",IF(AD31="SDQ",AH$74,IF(AD31="DNF",999,(AD31+(5*AE31)+(AF31*10)-(AG31*5)))))</f>
        <v>21.16</v>
      </c>
      <c r="AI31" s="57">
        <f>IF(AH31="",Default_Rank_Score,RANK(AH31,AH$4:AH$64,1))</f>
        <v>8</v>
      </c>
      <c r="AJ31" s="51">
        <v>23.49</v>
      </c>
      <c r="AK31" s="5">
        <v>2</v>
      </c>
      <c r="AL31" s="31"/>
      <c r="AM31" s="31"/>
      <c r="AN31" s="38">
        <f>IF((OR(AJ31="",AJ31="DNC")),"",IF(AJ31="SDQ",AN$74,IF(AJ31="DNF",999,(AJ31+(5*AK31)+(AL31*10)-(AM31*5)))))</f>
        <v>33.489999999999995</v>
      </c>
      <c r="AO31" s="11">
        <f>IF(AN31="",Default_Rank_Score,RANK(AN31,AN$4:AN$64,1))</f>
        <v>16</v>
      </c>
      <c r="AP31" s="51">
        <v>20.64</v>
      </c>
      <c r="AQ31" s="5">
        <v>1</v>
      </c>
      <c r="AR31" s="31"/>
      <c r="AS31" s="31"/>
      <c r="AT31" s="38">
        <f>IF((OR(AP31="",AP31="DNC")),"",IF(AP31="SDQ",AT$74,IF(AP31="DNF",999,(AP31+(5*AQ31)+(AR31*10)-(AS31*5)))))</f>
        <v>25.64</v>
      </c>
      <c r="AU31" s="11">
        <f>IF(AT31="",Default_Rank_Score,RANK(AT31,AT$4:AT$64,1))</f>
        <v>15</v>
      </c>
      <c r="AV31" s="51">
        <v>21.91</v>
      </c>
      <c r="AW31" s="5">
        <v>4</v>
      </c>
      <c r="AX31" s="31"/>
      <c r="AY31" s="31"/>
      <c r="AZ31" s="38">
        <f>IF((OR(AV31="",AV31="DNC")),"",IF(AV31="SDQ",AZ$74,IF(AV31="DNF",999,(AV31+(5*AW31)+(AX31*10)-(AY31*5)))))</f>
        <v>41.91</v>
      </c>
      <c r="BA31" s="11">
        <f>IF(AZ31="",Default_Rank_Score,RANK(AZ31,AZ$4:AZ$64,1))</f>
        <v>30</v>
      </c>
      <c r="BB31" s="51">
        <v>13.38</v>
      </c>
      <c r="BC31" s="5">
        <v>1</v>
      </c>
      <c r="BD31" s="31"/>
      <c r="BE31" s="31"/>
      <c r="BF31" s="38">
        <f>IF((OR(BB31="",BB31="DNC")),"",IF(BB31="SDQ",BF$74,IF(BB31="DNF",999,(BB31+(5*BC31)+(BD31*10)-(BE31*5)))))</f>
        <v>18.380000000000003</v>
      </c>
      <c r="BG31" s="11">
        <f>IF(BF31="",Default_Rank_Score,RANK(BF31,BF$4:BF$64,1))</f>
        <v>9</v>
      </c>
      <c r="BH31" s="51">
        <v>17.32</v>
      </c>
      <c r="BI31" s="5">
        <v>1</v>
      </c>
      <c r="BJ31" s="31"/>
      <c r="BK31" s="31"/>
      <c r="BL31" s="38">
        <f>IF((OR(BH31="",BH31="DNC")),"",IF(BH31="SDQ",BL$74,IF(BH31="DNF",999,(BH31+(5*BI31)+(BJ31*10)-(BK31*5)))))</f>
        <v>22.32</v>
      </c>
      <c r="BM31" s="11">
        <f>IF(BL31="",Default_Rank_Score,RANK(BL31,BL$4:BL$64,1))</f>
        <v>6</v>
      </c>
      <c r="BN31" s="51">
        <v>19.13</v>
      </c>
      <c r="BO31" s="5">
        <v>1</v>
      </c>
      <c r="BP31" s="31"/>
      <c r="BQ31" s="31"/>
      <c r="BR31" s="38">
        <f>IF((OR(BN31="",BN31="DNC")),"",IF(BN31="SDQ",BR$74,IF(BN31="DNF",999,(BN31+(5*BO31)+(BP31*10)-(BQ31*5)))))</f>
        <v>24.13</v>
      </c>
      <c r="BS31" s="11">
        <f>IF(BR31="",Default_Rank_Score,RANK(BR31,BR$4:BR$64,1))</f>
        <v>9</v>
      </c>
    </row>
    <row r="32" spans="1:71" s="10" customFormat="1" x14ac:dyDescent="0.2">
      <c r="A32" s="61" t="s">
        <v>59</v>
      </c>
      <c r="B32" s="69"/>
      <c r="C32" s="1"/>
      <c r="D32" s="5">
        <v>1</v>
      </c>
      <c r="E32" s="6" t="s">
        <v>60</v>
      </c>
      <c r="F32" s="5"/>
      <c r="G32" s="66">
        <f>RANK(K32,K$4:K$64,1)</f>
        <v>25</v>
      </c>
      <c r="H32" s="66">
        <f>Q32+W32+AC32+AI32+AO32</f>
        <v>123</v>
      </c>
      <c r="I32" s="66">
        <f>IF(M32=0,1,0)+IF(S32=0,1,0)+IF(Y32=0,1,0)+IF(AE32=0,1,0)+IF(AK32=0,1,0)+IF(AQ32=0,1,0)+IF(AW32=0,1,0)+IF(BC32=0,1,0)+IF(BI32=0,1,0)+IF(BO32=0,1,0)</f>
        <v>9</v>
      </c>
      <c r="J32" s="66">
        <f>M32+S32+Y32+AE32+AK32+AQ32+AW32+BC32+BI32+BO32</f>
        <v>1</v>
      </c>
      <c r="K32" s="67">
        <f>P32+V32+AB32+AH32+AN32+AT32+AZ32+BF32+BL32+BR32</f>
        <v>299.2</v>
      </c>
      <c r="L32" s="51">
        <v>29.88</v>
      </c>
      <c r="M32" s="5">
        <v>0</v>
      </c>
      <c r="N32" s="31"/>
      <c r="O32" s="31"/>
      <c r="P32" s="38">
        <f>IF((OR(L32="",L32="DNC")),"",IF(L32="SDQ",P$74,IF(L32="DNF",999,(L32+(5*M32)+(N32*10)-(O32*5)))))</f>
        <v>29.88</v>
      </c>
      <c r="Q32" s="55">
        <f>IF(P32="",Default_Rank_Score,RANK(P32,P$4:P$64,1))</f>
        <v>26</v>
      </c>
      <c r="R32" s="51">
        <v>20.29</v>
      </c>
      <c r="S32" s="5">
        <v>0</v>
      </c>
      <c r="T32" s="31"/>
      <c r="U32" s="31"/>
      <c r="V32" s="38">
        <f>IF((OR(R32="",R32="DNC")),"",IF(R32="SDQ",V$74,IF(R32="DNF",999,(R32+(5*S32)+(T32*10)-(U32*5)))))</f>
        <v>20.29</v>
      </c>
      <c r="W32" s="57">
        <f>IF(V32="",Default_Rank_Score,RANK(V32,V$4:V$64,1))</f>
        <v>18</v>
      </c>
      <c r="X32" s="51">
        <v>30.39</v>
      </c>
      <c r="Y32" s="5">
        <v>0</v>
      </c>
      <c r="Z32" s="31"/>
      <c r="AA32" s="31"/>
      <c r="AB32" s="38">
        <f>IF((OR(X32="",X32="DNC")),"",IF(X32="SDQ",AB$74,IF(X32="DNF",999,(X32+(5*Y32)+(Z32*10)-(AA32*5)))))</f>
        <v>30.39</v>
      </c>
      <c r="AC32" s="57">
        <f>IF(AB32="",Default_Rank_Score,RANK(AB32,AB$4:AB$64,1))</f>
        <v>20</v>
      </c>
      <c r="AD32" s="51">
        <v>26.54</v>
      </c>
      <c r="AE32" s="5">
        <v>1</v>
      </c>
      <c r="AF32" s="31"/>
      <c r="AG32" s="31"/>
      <c r="AH32" s="38">
        <f>IF((OR(AD32="",AD32="DNC")),"",IF(AD32="SDQ",AH$74,IF(AD32="DNF",999,(AD32+(5*AE32)+(AF32*10)-(AG32*5)))))</f>
        <v>31.54</v>
      </c>
      <c r="AI32" s="57">
        <f>IF(AH32="",Default_Rank_Score,RANK(AH32,AH$4:AH$64,1))</f>
        <v>34</v>
      </c>
      <c r="AJ32" s="51">
        <v>37.119999999999997</v>
      </c>
      <c r="AK32" s="5">
        <v>0</v>
      </c>
      <c r="AL32" s="31"/>
      <c r="AM32" s="31"/>
      <c r="AN32" s="38">
        <f>IF((OR(AJ32="",AJ32="DNC")),"",IF(AJ32="SDQ",AN$74,IF(AJ32="DNF",999,(AJ32+(5*AK32)+(AL32*10)-(AM32*5)))))</f>
        <v>37.119999999999997</v>
      </c>
      <c r="AO32" s="11">
        <f>IF(AN32="",Default_Rank_Score,RANK(AN32,AN$4:AN$64,1))</f>
        <v>25</v>
      </c>
      <c r="AP32" s="51">
        <v>28.62</v>
      </c>
      <c r="AQ32" s="5">
        <v>0</v>
      </c>
      <c r="AR32" s="31"/>
      <c r="AS32" s="31"/>
      <c r="AT32" s="38">
        <f>IF((OR(AP32="",AP32="DNC")),"",IF(AP32="SDQ",AT$74,IF(AP32="DNF",999,(AP32+(5*AQ32)+(AR32*10)-(AS32*5)))))</f>
        <v>28.62</v>
      </c>
      <c r="AU32" s="11">
        <f>IF(AT32="",Default_Rank_Score,RANK(AT32,AT$4:AT$64,1))</f>
        <v>21</v>
      </c>
      <c r="AV32" s="51">
        <v>33.26</v>
      </c>
      <c r="AW32" s="5">
        <v>0</v>
      </c>
      <c r="AX32" s="31"/>
      <c r="AY32" s="31"/>
      <c r="AZ32" s="38">
        <f>IF((OR(AV32="",AV32="DNC")),"",IF(AV32="SDQ",AZ$74,IF(AV32="DNF",999,(AV32+(5*AW32)+(AX32*10)-(AY32*5)))))</f>
        <v>33.26</v>
      </c>
      <c r="BA32" s="11">
        <f>IF(AZ32="",Default_Rank_Score,RANK(AZ32,AZ$4:AZ$64,1))</f>
        <v>12</v>
      </c>
      <c r="BB32" s="51">
        <v>23.86</v>
      </c>
      <c r="BC32" s="5">
        <v>0</v>
      </c>
      <c r="BD32" s="31"/>
      <c r="BE32" s="31"/>
      <c r="BF32" s="38">
        <f>IF((OR(BB32="",BB32="DNC")),"",IF(BB32="SDQ",BF$74,IF(BB32="DNF",999,(BB32+(5*BC32)+(BD32*10)-(BE32*5)))))</f>
        <v>23.86</v>
      </c>
      <c r="BG32" s="11">
        <f>IF(BF32="",Default_Rank_Score,RANK(BF32,BF$4:BF$64,1))</f>
        <v>26</v>
      </c>
      <c r="BH32" s="51">
        <v>30.54</v>
      </c>
      <c r="BI32" s="5">
        <v>0</v>
      </c>
      <c r="BJ32" s="31"/>
      <c r="BK32" s="31"/>
      <c r="BL32" s="38">
        <f>IF((OR(BH32="",BH32="DNC")),"",IF(BH32="SDQ",BL$74,IF(BH32="DNF",999,(BH32+(5*BI32)+(BJ32*10)-(BK32*5)))))</f>
        <v>30.54</v>
      </c>
      <c r="BM32" s="11">
        <f>IF(BL32="",Default_Rank_Score,RANK(BL32,BL$4:BL$64,1))</f>
        <v>22</v>
      </c>
      <c r="BN32" s="51">
        <v>33.700000000000003</v>
      </c>
      <c r="BO32" s="5">
        <v>0</v>
      </c>
      <c r="BP32" s="31"/>
      <c r="BQ32" s="31"/>
      <c r="BR32" s="38">
        <f>IF((OR(BN32="",BN32="DNC")),"",IF(BN32="SDQ",BR$74,IF(BN32="DNF",999,(BN32+(5*BO32)+(BP32*10)-(BQ32*5)))))</f>
        <v>33.700000000000003</v>
      </c>
      <c r="BS32" s="11">
        <f>IF(BR32="",Default_Rank_Score,RANK(BR32,BR$4:BR$64,1))</f>
        <v>23</v>
      </c>
    </row>
    <row r="33" spans="1:71" s="10" customFormat="1" x14ac:dyDescent="0.2">
      <c r="A33" s="61" t="s">
        <v>129</v>
      </c>
      <c r="B33" s="2"/>
      <c r="C33" s="1"/>
      <c r="D33" s="5">
        <v>2</v>
      </c>
      <c r="E33" s="6" t="s">
        <v>60</v>
      </c>
      <c r="F33" s="5"/>
      <c r="G33" s="66">
        <f>RANK(K33,K$4:K$64,1)</f>
        <v>54</v>
      </c>
      <c r="H33" s="66">
        <f>Q33+W33+AC33+AI33+AO33</f>
        <v>267</v>
      </c>
      <c r="I33" s="66">
        <f>IF(M33=0,1,0)+IF(S33=0,1,0)+IF(Y33=0,1,0)+IF(AE33=0,1,0)+IF(AK33=0,1,0)+IF(AQ33=0,1,0)+IF(AW33=0,1,0)+IF(BC33=0,1,0)+IF(BI33=0,1,0)+IF(BO33=0,1,0)</f>
        <v>4</v>
      </c>
      <c r="J33" s="66">
        <f>M33+S33+Y33+AE33+AK33+AQ33+AW33+BC33+BI33+BO33</f>
        <v>9</v>
      </c>
      <c r="K33" s="67">
        <f>P33+V33+AB33+AH33+AN33+AT33+AZ33+BF33+BL33+BR33</f>
        <v>604.64</v>
      </c>
      <c r="L33" s="51">
        <v>63.56</v>
      </c>
      <c r="M33" s="5">
        <v>3</v>
      </c>
      <c r="N33" s="31"/>
      <c r="O33" s="31"/>
      <c r="P33" s="38">
        <f>IF((OR(L33="",L33="DNC")),"",IF(L33="SDQ",P$74,IF(L33="DNF",999,(L33+(5*M33)+(N33*10)-(O33*5)))))</f>
        <v>78.56</v>
      </c>
      <c r="Q33" s="55">
        <f>IF(P33="",Default_Rank_Score,RANK(P33,P$4:P$64,1))</f>
        <v>56</v>
      </c>
      <c r="R33" s="51">
        <v>38.78</v>
      </c>
      <c r="S33" s="5">
        <v>0</v>
      </c>
      <c r="T33" s="31"/>
      <c r="U33" s="31"/>
      <c r="V33" s="38">
        <f>IF((OR(R33="",R33="DNC")),"",IF(R33="SDQ",V$74,IF(R33="DNF",999,(R33+(5*S33)+(T33*10)-(U33*5)))))</f>
        <v>38.78</v>
      </c>
      <c r="W33" s="57">
        <f>IF(V33="",Default_Rank_Score,RANK(V33,V$4:V$64,1))</f>
        <v>53</v>
      </c>
      <c r="X33" s="51">
        <v>54.35</v>
      </c>
      <c r="Y33" s="5">
        <v>1</v>
      </c>
      <c r="Z33" s="31"/>
      <c r="AA33" s="31"/>
      <c r="AB33" s="38">
        <f>IF((OR(X33="",X33="DNC")),"",IF(X33="SDQ",AB$74,IF(X33="DNF",999,(X33+(5*Y33)+(Z33*10)-(AA33*5)))))</f>
        <v>59.35</v>
      </c>
      <c r="AC33" s="57">
        <f>IF(AB33="",Default_Rank_Score,RANK(AB33,AB$4:AB$64,1))</f>
        <v>53</v>
      </c>
      <c r="AD33" s="51">
        <v>55.37</v>
      </c>
      <c r="AE33" s="5">
        <v>0</v>
      </c>
      <c r="AF33" s="31">
        <v>1</v>
      </c>
      <c r="AG33" s="31"/>
      <c r="AH33" s="38">
        <f>IF((OR(AD33="",AD33="DNC")),"",IF(AD33="SDQ",AH$74,IF(AD33="DNF",999,(AD33+(5*AE33)+(AF33*10)-(AG33*5)))))</f>
        <v>65.37</v>
      </c>
      <c r="AI33" s="57">
        <f>IF(AH33="",Default_Rank_Score,RANK(AH33,AH$4:AH$64,1))</f>
        <v>54</v>
      </c>
      <c r="AJ33" s="51">
        <v>61.39</v>
      </c>
      <c r="AK33" s="5">
        <v>0</v>
      </c>
      <c r="AL33" s="31"/>
      <c r="AM33" s="31"/>
      <c r="AN33" s="38">
        <f>IF((OR(AJ33="",AJ33="DNC")),"",IF(AJ33="SDQ",AN$74,IF(AJ33="DNF",999,(AJ33+(5*AK33)+(AL33*10)-(AM33*5)))))</f>
        <v>61.39</v>
      </c>
      <c r="AO33" s="11">
        <f>IF(AN33="",Default_Rank_Score,RANK(AN33,AN$4:AN$64,1))</f>
        <v>51</v>
      </c>
      <c r="AP33" s="51">
        <v>56.43</v>
      </c>
      <c r="AQ33" s="5">
        <v>1</v>
      </c>
      <c r="AR33" s="31"/>
      <c r="AS33" s="31"/>
      <c r="AT33" s="38">
        <f>IF((OR(AP33="",AP33="DNC")),"",IF(AP33="SDQ",AT$74,IF(AP33="DNF",999,(AP33+(5*AQ33)+(AR33*10)-(AS33*5)))))</f>
        <v>61.43</v>
      </c>
      <c r="AU33" s="11">
        <f>IF(AT33="",Default_Rank_Score,RANK(AT33,AT$4:AT$64,1))</f>
        <v>53</v>
      </c>
      <c r="AV33" s="51">
        <v>46</v>
      </c>
      <c r="AW33" s="5">
        <v>0</v>
      </c>
      <c r="AX33" s="31"/>
      <c r="AY33" s="31"/>
      <c r="AZ33" s="38">
        <f>IF((OR(AV33="",AV33="DNC")),"",IF(AV33="SDQ",AZ$74,IF(AV33="DNF",999,(AV33+(5*AW33)+(AX33*10)-(AY33*5)))))</f>
        <v>46</v>
      </c>
      <c r="BA33" s="11">
        <f>IF(AZ33="",Default_Rank_Score,RANK(AZ33,AZ$4:AZ$64,1))</f>
        <v>36</v>
      </c>
      <c r="BB33" s="51">
        <v>58.8</v>
      </c>
      <c r="BC33" s="5">
        <v>1</v>
      </c>
      <c r="BD33" s="31"/>
      <c r="BE33" s="31"/>
      <c r="BF33" s="38">
        <f>IF((OR(BB33="",BB33="DNC")),"",IF(BB33="SDQ",BF$74,IF(BB33="DNF",999,(BB33+(5*BC33)+(BD33*10)-(BE33*5)))))</f>
        <v>63.8</v>
      </c>
      <c r="BG33" s="11">
        <f>IF(BF33="",Default_Rank_Score,RANK(BF33,BF$4:BF$64,1))</f>
        <v>57</v>
      </c>
      <c r="BH33" s="51">
        <v>52.13</v>
      </c>
      <c r="BI33" s="5">
        <v>2</v>
      </c>
      <c r="BJ33" s="31">
        <v>1</v>
      </c>
      <c r="BK33" s="31"/>
      <c r="BL33" s="38">
        <f>IF((OR(BH33="",BH33="DNC")),"",IF(BH33="SDQ",BL$74,IF(BH33="DNF",999,(BH33+(5*BI33)+(BJ33*10)-(BK33*5)))))</f>
        <v>72.13</v>
      </c>
      <c r="BM33" s="11">
        <f>IF(BL33="",Default_Rank_Score,RANK(BL33,BL$4:BL$64,1))</f>
        <v>57</v>
      </c>
      <c r="BN33" s="51">
        <v>52.83</v>
      </c>
      <c r="BO33" s="5">
        <v>1</v>
      </c>
      <c r="BP33" s="31"/>
      <c r="BQ33" s="31"/>
      <c r="BR33" s="38">
        <f>IF((OR(BN33="",BN33="DNC")),"",IF(BN33="SDQ",BR$74,IF(BN33="DNF",999,(BN33+(5*BO33)+(BP33*10)-(BQ33*5)))))</f>
        <v>57.83</v>
      </c>
      <c r="BS33" s="11">
        <f>IF(BR33="",Default_Rank_Score,RANK(BR33,BR$4:BR$64,1))</f>
        <v>51</v>
      </c>
    </row>
    <row r="34" spans="1:71" s="10" customFormat="1" x14ac:dyDescent="0.2">
      <c r="A34" s="61" t="s">
        <v>86</v>
      </c>
      <c r="B34" s="2"/>
      <c r="C34" s="1"/>
      <c r="D34" s="5">
        <v>3</v>
      </c>
      <c r="E34" s="6" t="s">
        <v>70</v>
      </c>
      <c r="F34" s="5"/>
      <c r="G34" s="66">
        <f>RANK(K34,K$4:K$64,1)</f>
        <v>19</v>
      </c>
      <c r="H34" s="66">
        <f>Q34+W34+AC34+AI34+AO34</f>
        <v>114</v>
      </c>
      <c r="I34" s="66">
        <f>IF(M34=0,1,0)+IF(S34=0,1,0)+IF(Y34=0,1,0)+IF(AE34=0,1,0)+IF(AK34=0,1,0)+IF(AQ34=0,1,0)+IF(AW34=0,1,0)+IF(BC34=0,1,0)+IF(BI34=0,1,0)+IF(BO34=0,1,0)</f>
        <v>9</v>
      </c>
      <c r="J34" s="66">
        <f>M34+S34+Y34+AE34+AK34+AQ34+AW34+BC34+BI34+BO34</f>
        <v>1</v>
      </c>
      <c r="K34" s="67">
        <f>P34+V34+AB34+AH34+AN34+AT34+AZ34+BF34+BL34+BR34</f>
        <v>287.65000000000003</v>
      </c>
      <c r="L34" s="51">
        <v>30.37</v>
      </c>
      <c r="M34" s="5">
        <v>0</v>
      </c>
      <c r="N34" s="31"/>
      <c r="O34" s="31"/>
      <c r="P34" s="38">
        <f>IF((OR(L34="",L34="DNC")),"",IF(L34="SDQ",P$74,IF(L34="DNF",999,(L34+(5*M34)+(N34*10)-(O34*5)))))</f>
        <v>30.37</v>
      </c>
      <c r="Q34" s="55">
        <f>IF(P34="",Default_Rank_Score,RANK(P34,P$4:P$64,1))</f>
        <v>27</v>
      </c>
      <c r="R34" s="51">
        <v>22.78</v>
      </c>
      <c r="S34" s="5">
        <v>0</v>
      </c>
      <c r="T34" s="31"/>
      <c r="U34" s="31"/>
      <c r="V34" s="38">
        <f>IF((OR(R34="",R34="DNC")),"",IF(R34="SDQ",V$74,IF(R34="DNF",999,(R34+(5*S34)+(T34*10)-(U34*5)))))</f>
        <v>22.78</v>
      </c>
      <c r="W34" s="57">
        <f>IF(V34="",Default_Rank_Score,RANK(V34,V$4:V$64,1))</f>
        <v>26</v>
      </c>
      <c r="X34" s="51">
        <v>32.19</v>
      </c>
      <c r="Y34" s="5">
        <v>0</v>
      </c>
      <c r="Z34" s="31"/>
      <c r="AA34" s="31"/>
      <c r="AB34" s="38">
        <f>IF((OR(X34="",X34="DNC")),"",IF(X34="SDQ",AB$74,IF(X34="DNF",999,(X34+(5*Y34)+(Z34*10)-(AA34*5)))))</f>
        <v>32.19</v>
      </c>
      <c r="AC34" s="57">
        <f>IF(AB34="",Default_Rank_Score,RANK(AB34,AB$4:AB$64,1))</f>
        <v>23</v>
      </c>
      <c r="AD34" s="51">
        <v>25.08</v>
      </c>
      <c r="AE34" s="5">
        <v>0</v>
      </c>
      <c r="AF34" s="31"/>
      <c r="AG34" s="31"/>
      <c r="AH34" s="38">
        <f>IF((OR(AD34="",AD34="DNC")),"",IF(AD34="SDQ",AH$74,IF(AD34="DNF",999,(AD34+(5*AE34)+(AF34*10)-(AG34*5)))))</f>
        <v>25.08</v>
      </c>
      <c r="AI34" s="57">
        <f>IF(AH34="",Default_Rank_Score,RANK(AH34,AH$4:AH$64,1))</f>
        <v>19</v>
      </c>
      <c r="AJ34" s="51">
        <v>35.25</v>
      </c>
      <c r="AK34" s="5">
        <v>0</v>
      </c>
      <c r="AL34" s="31"/>
      <c r="AM34" s="31"/>
      <c r="AN34" s="38">
        <f>IF((OR(AJ34="",AJ34="DNC")),"",IF(AJ34="SDQ",AN$74,IF(AJ34="DNF",999,(AJ34+(5*AK34)+(AL34*10)-(AM34*5)))))</f>
        <v>35.25</v>
      </c>
      <c r="AO34" s="11">
        <f>IF(AN34="",Default_Rank_Score,RANK(AN34,AN$4:AN$64,1))</f>
        <v>19</v>
      </c>
      <c r="AP34" s="51">
        <v>26.86</v>
      </c>
      <c r="AQ34" s="5">
        <v>0</v>
      </c>
      <c r="AR34" s="31"/>
      <c r="AS34" s="31"/>
      <c r="AT34" s="38">
        <f>IF((OR(AP34="",AP34="DNC")),"",IF(AP34="SDQ",AT$74,IF(AP34="DNF",999,(AP34+(5*AQ34)+(AR34*10)-(AS34*5)))))</f>
        <v>26.86</v>
      </c>
      <c r="AU34" s="11">
        <f>IF(AT34="",Default_Rank_Score,RANK(AT34,AT$4:AT$64,1))</f>
        <v>18</v>
      </c>
      <c r="AV34" s="51">
        <v>34.18</v>
      </c>
      <c r="AW34" s="5">
        <v>1</v>
      </c>
      <c r="AX34" s="31"/>
      <c r="AY34" s="31"/>
      <c r="AZ34" s="38">
        <f>IF((OR(AV34="",AV34="DNC")),"",IF(AV34="SDQ",AZ$74,IF(AV34="DNF",999,(AV34+(5*AW34)+(AX34*10)-(AY34*5)))))</f>
        <v>39.18</v>
      </c>
      <c r="BA34" s="11">
        <f>IF(AZ34="",Default_Rank_Score,RANK(AZ34,AZ$4:AZ$64,1))</f>
        <v>26</v>
      </c>
      <c r="BB34" s="51">
        <v>20</v>
      </c>
      <c r="BC34" s="5">
        <v>0</v>
      </c>
      <c r="BD34" s="31"/>
      <c r="BE34" s="31"/>
      <c r="BF34" s="38">
        <f>IF((OR(BB34="",BB34="DNC")),"",IF(BB34="SDQ",BF$74,IF(BB34="DNF",999,(BB34+(5*BC34)+(BD34*10)-(BE34*5)))))</f>
        <v>20</v>
      </c>
      <c r="BG34" s="11">
        <f>IF(BF34="",Default_Rank_Score,RANK(BF34,BF$4:BF$64,1))</f>
        <v>18</v>
      </c>
      <c r="BH34" s="51">
        <v>27.12</v>
      </c>
      <c r="BI34" s="5">
        <v>0</v>
      </c>
      <c r="BJ34" s="31"/>
      <c r="BK34" s="31"/>
      <c r="BL34" s="38">
        <f>IF((OR(BH34="",BH34="DNC")),"",IF(BH34="SDQ",BL$74,IF(BH34="DNF",999,(BH34+(5*BI34)+(BJ34*10)-(BK34*5)))))</f>
        <v>27.12</v>
      </c>
      <c r="BM34" s="11">
        <f>IF(BL34="",Default_Rank_Score,RANK(BL34,BL$4:BL$64,1))</f>
        <v>17</v>
      </c>
      <c r="BN34" s="51">
        <v>28.82</v>
      </c>
      <c r="BO34" s="5">
        <v>0</v>
      </c>
      <c r="BP34" s="31"/>
      <c r="BQ34" s="31"/>
      <c r="BR34" s="38">
        <f>IF((OR(BN34="",BN34="DNC")),"",IF(BN34="SDQ",BR$74,IF(BN34="DNF",999,(BN34+(5*BO34)+(BP34*10)-(BQ34*5)))))</f>
        <v>28.82</v>
      </c>
      <c r="BS34" s="11">
        <f>IF(BR34="",Default_Rank_Score,RANK(BR34,BR$4:BR$64,1))</f>
        <v>18</v>
      </c>
    </row>
    <row r="35" spans="1:71" s="10" customFormat="1" x14ac:dyDescent="0.2">
      <c r="A35" s="61" t="s">
        <v>77</v>
      </c>
      <c r="B35" s="2"/>
      <c r="C35" s="1"/>
      <c r="D35" s="5">
        <v>2</v>
      </c>
      <c r="E35" s="6" t="s">
        <v>67</v>
      </c>
      <c r="F35" s="5"/>
      <c r="G35" s="66">
        <f>RANK(K35,K$4:K$64,1)</f>
        <v>8</v>
      </c>
      <c r="H35" s="66">
        <f>Q35+W35+AC35+AI35+AO35</f>
        <v>57</v>
      </c>
      <c r="I35" s="66">
        <f>IF(M35=0,1,0)+IF(S35=0,1,0)+IF(Y35=0,1,0)+IF(AE35=0,1,0)+IF(AK35=0,1,0)+IF(AQ35=0,1,0)+IF(AW35=0,1,0)+IF(BC35=0,1,0)+IF(BI35=0,1,0)+IF(BO35=0,1,0)</f>
        <v>4</v>
      </c>
      <c r="J35" s="66">
        <f>M35+S35+Y35+AE35+AK35+AQ35+AW35+BC35+BI35+BO35</f>
        <v>10</v>
      </c>
      <c r="K35" s="67">
        <f>P35+V35+AB35+AH35+AN35+AT35+AZ35+BF35+BL35+BR35</f>
        <v>242.23000000000002</v>
      </c>
      <c r="L35" s="51">
        <v>17</v>
      </c>
      <c r="M35" s="5">
        <v>0</v>
      </c>
      <c r="N35" s="31"/>
      <c r="O35" s="31"/>
      <c r="P35" s="38">
        <f>IF((OR(L35="",L35="DNC")),"",IF(L35="SDQ",P$74,IF(L35="DNF",999,(L35+(5*M35)+(N35*10)-(O35*5)))))</f>
        <v>17</v>
      </c>
      <c r="Q35" s="55">
        <f>IF(P35="",Default_Rank_Score,RANK(P35,P$4:P$64,1))</f>
        <v>3</v>
      </c>
      <c r="R35" s="51">
        <v>17.29</v>
      </c>
      <c r="S35" s="5">
        <v>0</v>
      </c>
      <c r="T35" s="31"/>
      <c r="U35" s="31"/>
      <c r="V35" s="38">
        <f>IF((OR(R35="",R35="DNC")),"",IF(R35="SDQ",V$74,IF(R35="DNF",999,(R35+(5*S35)+(T35*10)-(U35*5)))))</f>
        <v>17.29</v>
      </c>
      <c r="W35" s="57">
        <f>IF(V35="",Default_Rank_Score,RANK(V35,V$4:V$64,1))</f>
        <v>13</v>
      </c>
      <c r="X35" s="51">
        <v>22.22</v>
      </c>
      <c r="Y35" s="5">
        <v>2</v>
      </c>
      <c r="Z35" s="31"/>
      <c r="AA35" s="31"/>
      <c r="AB35" s="38">
        <f>IF((OR(X35="",X35="DNC")),"",IF(X35="SDQ",AB$74,IF(X35="DNF",999,(X35+(5*Y35)+(Z35*10)-(AA35*5)))))</f>
        <v>32.22</v>
      </c>
      <c r="AC35" s="57">
        <f>IF(AB35="",Default_Rank_Score,RANK(AB35,AB$4:AB$64,1))</f>
        <v>24</v>
      </c>
      <c r="AD35" s="51">
        <v>16.920000000000002</v>
      </c>
      <c r="AE35" s="5">
        <v>0</v>
      </c>
      <c r="AF35" s="31"/>
      <c r="AG35" s="31"/>
      <c r="AH35" s="38">
        <f>IF((OR(AD35="",AD35="DNC")),"",IF(AD35="SDQ",AH$74,IF(AD35="DNF",999,(AD35+(5*AE35)+(AF35*10)-(AG35*5)))))</f>
        <v>16.920000000000002</v>
      </c>
      <c r="AI35" s="57">
        <f>IF(AH35="",Default_Rank_Score,RANK(AH35,AH$4:AH$64,1))</f>
        <v>4</v>
      </c>
      <c r="AJ35" s="51">
        <v>27.52</v>
      </c>
      <c r="AK35" s="5">
        <v>1</v>
      </c>
      <c r="AL35" s="31"/>
      <c r="AM35" s="31"/>
      <c r="AN35" s="38">
        <f>IF((OR(AJ35="",AJ35="DNC")),"",IF(AJ35="SDQ",AN$74,IF(AJ35="DNF",999,(AJ35+(5*AK35)+(AL35*10)-(AM35*5)))))</f>
        <v>32.519999999999996</v>
      </c>
      <c r="AO35" s="11">
        <f>IF(AN35="",Default_Rank_Score,RANK(AN35,AN$4:AN$64,1))</f>
        <v>13</v>
      </c>
      <c r="AP35" s="51">
        <v>19.02</v>
      </c>
      <c r="AQ35" s="5">
        <v>1</v>
      </c>
      <c r="AR35" s="31"/>
      <c r="AS35" s="31"/>
      <c r="AT35" s="38">
        <f>IF((OR(AP35="",AP35="DNC")),"",IF(AP35="SDQ",AT$74,IF(AP35="DNF",999,(AP35+(5*AQ35)+(AR35*10)-(AS35*5)))))</f>
        <v>24.02</v>
      </c>
      <c r="AU35" s="11">
        <f>IF(AT35="",Default_Rank_Score,RANK(AT35,AT$4:AT$64,1))</f>
        <v>13</v>
      </c>
      <c r="AV35" s="51">
        <v>17.89</v>
      </c>
      <c r="AW35" s="5">
        <v>2</v>
      </c>
      <c r="AX35" s="31"/>
      <c r="AY35" s="31"/>
      <c r="AZ35" s="38">
        <f>IF((OR(AV35="",AV35="DNC")),"",IF(AV35="SDQ",AZ$74,IF(AV35="DNF",999,(AV35+(5*AW35)+(AX35*10)-(AY35*5)))))</f>
        <v>27.89</v>
      </c>
      <c r="BA35" s="11">
        <f>IF(AZ35="",Default_Rank_Score,RANK(AZ35,AZ$4:AZ$64,1))</f>
        <v>8</v>
      </c>
      <c r="BB35" s="51">
        <v>15.09</v>
      </c>
      <c r="BC35" s="5">
        <v>0</v>
      </c>
      <c r="BD35" s="31"/>
      <c r="BE35" s="31"/>
      <c r="BF35" s="38">
        <f>IF((OR(BB35="",BB35="DNC")),"",IF(BB35="SDQ",BF$74,IF(BB35="DNF",999,(BB35+(5*BC35)+(BD35*10)-(BE35*5)))))</f>
        <v>15.09</v>
      </c>
      <c r="BG35" s="11">
        <f>IF(BF35="",Default_Rank_Score,RANK(BF35,BF$4:BF$64,1))</f>
        <v>2</v>
      </c>
      <c r="BH35" s="51">
        <v>17.88</v>
      </c>
      <c r="BI35" s="5">
        <v>1</v>
      </c>
      <c r="BJ35" s="31"/>
      <c r="BK35" s="31"/>
      <c r="BL35" s="38">
        <f>IF((OR(BH35="",BH35="DNC")),"",IF(BH35="SDQ",BL$74,IF(BH35="DNF",999,(BH35+(5*BI35)+(BJ35*10)-(BK35*5)))))</f>
        <v>22.88</v>
      </c>
      <c r="BM35" s="11">
        <f>IF(BL35="",Default_Rank_Score,RANK(BL35,BL$4:BL$64,1))</f>
        <v>7</v>
      </c>
      <c r="BN35" s="51">
        <v>21.4</v>
      </c>
      <c r="BO35" s="5">
        <v>3</v>
      </c>
      <c r="BP35" s="31"/>
      <c r="BQ35" s="31"/>
      <c r="BR35" s="38">
        <f>IF((OR(BN35="",BN35="DNC")),"",IF(BN35="SDQ",BR$74,IF(BN35="DNF",999,(BN35+(5*BO35)+(BP35*10)-(BQ35*5)))))</f>
        <v>36.4</v>
      </c>
      <c r="BS35" s="11">
        <f>IF(BR35="",Default_Rank_Score,RANK(BR35,BR$4:BR$64,1))</f>
        <v>31</v>
      </c>
    </row>
    <row r="36" spans="1:71" s="10" customFormat="1" x14ac:dyDescent="0.2">
      <c r="A36" s="61" t="s">
        <v>66</v>
      </c>
      <c r="B36" s="2"/>
      <c r="C36" s="1"/>
      <c r="D36" s="5">
        <v>1</v>
      </c>
      <c r="E36" s="6" t="s">
        <v>67</v>
      </c>
      <c r="F36" s="5"/>
      <c r="G36" s="66">
        <f>RANK(K36,K$4:K$64,1)</f>
        <v>43</v>
      </c>
      <c r="H36" s="66">
        <f>Q36+W36+AC36+AI36+AO36</f>
        <v>206</v>
      </c>
      <c r="I36" s="66">
        <f>IF(M36=0,1,0)+IF(S36=0,1,0)+IF(Y36=0,1,0)+IF(AE36=0,1,0)+IF(AK36=0,1,0)+IF(AQ36=0,1,0)+IF(AW36=0,1,0)+IF(BC36=0,1,0)+IF(BI36=0,1,0)+IF(BO36=0,1,0)</f>
        <v>7</v>
      </c>
      <c r="J36" s="66">
        <f>M36+S36+Y36+AE36+AK36+AQ36+AW36+BC36+BI36+BO36</f>
        <v>4</v>
      </c>
      <c r="K36" s="67">
        <f>P36+V36+AB36+AH36+AN36+AT36+AZ36+BF36+BL36+BR36</f>
        <v>433.05999999999995</v>
      </c>
      <c r="L36" s="51">
        <v>43.6</v>
      </c>
      <c r="M36" s="5">
        <v>1</v>
      </c>
      <c r="N36" s="31">
        <v>1</v>
      </c>
      <c r="O36" s="31"/>
      <c r="P36" s="38">
        <f>IF((OR(L36="",L36="DNC")),"",IF(L36="SDQ",P$74,IF(L36="DNF",999,(L36+(5*M36)+(N36*10)-(O36*5)))))</f>
        <v>58.6</v>
      </c>
      <c r="Q36" s="55">
        <f>IF(P36="",Default_Rank_Score,RANK(P36,P$4:P$64,1))</f>
        <v>52</v>
      </c>
      <c r="R36" s="51">
        <v>29.72</v>
      </c>
      <c r="S36" s="5">
        <v>0</v>
      </c>
      <c r="T36" s="31"/>
      <c r="U36" s="31"/>
      <c r="V36" s="38">
        <f>IF((OR(R36="",R36="DNC")),"",IF(R36="SDQ",V$74,IF(R36="DNF",999,(R36+(5*S36)+(T36*10)-(U36*5)))))</f>
        <v>29.72</v>
      </c>
      <c r="W36" s="57">
        <f>IF(V36="",Default_Rank_Score,RANK(V36,V$4:V$64,1))</f>
        <v>41</v>
      </c>
      <c r="X36" s="51">
        <v>41.33</v>
      </c>
      <c r="Y36" s="5">
        <v>0</v>
      </c>
      <c r="Z36" s="31"/>
      <c r="AA36" s="31"/>
      <c r="AB36" s="38">
        <f>IF((OR(X36="",X36="DNC")),"",IF(X36="SDQ",AB$74,IF(X36="DNF",999,(X36+(5*Y36)+(Z36*10)-(AA36*5)))))</f>
        <v>41.33</v>
      </c>
      <c r="AC36" s="57">
        <f>IF(AB36="",Default_Rank_Score,RANK(AB36,AB$4:AB$64,1))</f>
        <v>38</v>
      </c>
      <c r="AD36" s="51">
        <v>32.42</v>
      </c>
      <c r="AE36" s="5">
        <v>0</v>
      </c>
      <c r="AF36" s="31"/>
      <c r="AG36" s="31"/>
      <c r="AH36" s="38">
        <f>IF((OR(AD36="",AD36="DNC")),"",IF(AD36="SDQ",AH$74,IF(AD36="DNF",999,(AD36+(5*AE36)+(AF36*10)-(AG36*5)))))</f>
        <v>32.42</v>
      </c>
      <c r="AI36" s="57">
        <f>IF(AH36="",Default_Rank_Score,RANK(AH36,AH$4:AH$64,1))</f>
        <v>38</v>
      </c>
      <c r="AJ36" s="51">
        <v>47.31</v>
      </c>
      <c r="AK36" s="5">
        <v>0</v>
      </c>
      <c r="AL36" s="31"/>
      <c r="AM36" s="31"/>
      <c r="AN36" s="38">
        <f>IF((OR(AJ36="",AJ36="DNC")),"",IF(AJ36="SDQ",AN$74,IF(AJ36="DNF",999,(AJ36+(5*AK36)+(AL36*10)-(AM36*5)))))</f>
        <v>47.31</v>
      </c>
      <c r="AO36" s="11">
        <f>IF(AN36="",Default_Rank_Score,RANK(AN36,AN$4:AN$64,1))</f>
        <v>37</v>
      </c>
      <c r="AP36" s="51">
        <v>37.22</v>
      </c>
      <c r="AQ36" s="5">
        <v>0</v>
      </c>
      <c r="AR36" s="31"/>
      <c r="AS36" s="31"/>
      <c r="AT36" s="38">
        <f>IF((OR(AP36="",AP36="DNC")),"",IF(AP36="SDQ",AT$74,IF(AP36="DNF",999,(AP36+(5*AQ36)+(AR36*10)-(AS36*5)))))</f>
        <v>37.22</v>
      </c>
      <c r="AU36" s="11">
        <f>IF(AT36="",Default_Rank_Score,RANK(AT36,AT$4:AT$64,1))</f>
        <v>37</v>
      </c>
      <c r="AV36" s="51">
        <v>41.48</v>
      </c>
      <c r="AW36" s="5">
        <v>2</v>
      </c>
      <c r="AX36" s="31"/>
      <c r="AY36" s="31"/>
      <c r="AZ36" s="38">
        <f>IF((OR(AV36="",AV36="DNC")),"",IF(AV36="SDQ",AZ$74,IF(AV36="DNF",999,(AV36+(5*AW36)+(AX36*10)-(AY36*5)))))</f>
        <v>51.48</v>
      </c>
      <c r="BA36" s="11">
        <f>IF(AZ36="",Default_Rank_Score,RANK(AZ36,AZ$4:AZ$64,1))</f>
        <v>41</v>
      </c>
      <c r="BB36" s="51">
        <v>39.340000000000003</v>
      </c>
      <c r="BC36" s="5">
        <v>1</v>
      </c>
      <c r="BD36" s="31"/>
      <c r="BE36" s="31"/>
      <c r="BF36" s="38">
        <f>IF((OR(BB36="",BB36="DNC")),"",IF(BB36="SDQ",BF$74,IF(BB36="DNF",999,(BB36+(5*BC36)+(BD36*10)-(BE36*5)))))</f>
        <v>44.34</v>
      </c>
      <c r="BG36" s="11">
        <f>IF(BF36="",Default_Rank_Score,RANK(BF36,BF$4:BF$64,1))</f>
        <v>47</v>
      </c>
      <c r="BH36" s="51">
        <v>46.62</v>
      </c>
      <c r="BI36" s="5">
        <v>0</v>
      </c>
      <c r="BJ36" s="31"/>
      <c r="BK36" s="31"/>
      <c r="BL36" s="38">
        <f>IF((OR(BH36="",BH36="DNC")),"",IF(BH36="SDQ",BL$74,IF(BH36="DNF",999,(BH36+(5*BI36)+(BJ36*10)-(BK36*5)))))</f>
        <v>46.62</v>
      </c>
      <c r="BM36" s="11">
        <f>IF(BL36="",Default_Rank_Score,RANK(BL36,BL$4:BL$64,1))</f>
        <v>47</v>
      </c>
      <c r="BN36" s="51">
        <v>44.02</v>
      </c>
      <c r="BO36" s="5">
        <v>0</v>
      </c>
      <c r="BP36" s="31"/>
      <c r="BQ36" s="31"/>
      <c r="BR36" s="38">
        <f>IF((OR(BN36="",BN36="DNC")),"",IF(BN36="SDQ",BR$74,IF(BN36="DNF",999,(BN36+(5*BO36)+(BP36*10)-(BQ36*5)))))</f>
        <v>44.02</v>
      </c>
      <c r="BS36" s="11">
        <f>IF(BR36="",Default_Rank_Score,RANK(BR36,BR$4:BR$64,1))</f>
        <v>39</v>
      </c>
    </row>
    <row r="37" spans="1:71" s="10" customFormat="1" x14ac:dyDescent="0.2">
      <c r="A37" s="61" t="s">
        <v>98</v>
      </c>
      <c r="B37" s="2"/>
      <c r="C37" s="1"/>
      <c r="D37" s="5">
        <v>1</v>
      </c>
      <c r="E37" s="6" t="s">
        <v>99</v>
      </c>
      <c r="F37" s="5"/>
      <c r="G37" s="66">
        <f>RANK(K37,K$4:K$64,1)</f>
        <v>34</v>
      </c>
      <c r="H37" s="66">
        <f>Q37+W37+AC37+AI37+AO37</f>
        <v>127</v>
      </c>
      <c r="I37" s="66">
        <f>IF(M37=0,1,0)+IF(S37=0,1,0)+IF(Y37=0,1,0)+IF(AE37=0,1,0)+IF(AK37=0,1,0)+IF(AQ37=0,1,0)+IF(AW37=0,1,0)+IF(BC37=0,1,0)+IF(BI37=0,1,0)+IF(BO37=0,1,0)</f>
        <v>7</v>
      </c>
      <c r="J37" s="66">
        <f>M37+S37+Y37+AE37+AK37+AQ37+AW37+BC37+BI37+BO37</f>
        <v>12</v>
      </c>
      <c r="K37" s="67">
        <f>P37+V37+AB37+AH37+AN37+AT37+AZ37+BF37+BL37+BR37</f>
        <v>361.49</v>
      </c>
      <c r="L37" s="51">
        <v>32.08</v>
      </c>
      <c r="M37" s="5">
        <v>0</v>
      </c>
      <c r="N37" s="31"/>
      <c r="O37" s="31"/>
      <c r="P37" s="38">
        <f>IF((OR(L37="",L37="DNC")),"",IF(L37="SDQ",P$74,IF(L37="DNF",999,(L37+(5*M37)+(N37*10)-(O37*5)))))</f>
        <v>32.08</v>
      </c>
      <c r="Q37" s="55">
        <f>IF(P37="",Default_Rank_Score,RANK(P37,P$4:P$64,1))</f>
        <v>30</v>
      </c>
      <c r="R37" s="51">
        <v>21.91</v>
      </c>
      <c r="S37" s="5">
        <v>0</v>
      </c>
      <c r="T37" s="31"/>
      <c r="U37" s="31"/>
      <c r="V37" s="38">
        <f>IF((OR(R37="",R37="DNC")),"",IF(R37="SDQ",V$74,IF(R37="DNF",999,(R37+(5*S37)+(T37*10)-(U37*5)))))</f>
        <v>21.91</v>
      </c>
      <c r="W37" s="57">
        <f>IF(V37="",Default_Rank_Score,RANK(V37,V$4:V$64,1))</f>
        <v>20</v>
      </c>
      <c r="X37" s="51">
        <v>29.41</v>
      </c>
      <c r="Y37" s="5">
        <v>0</v>
      </c>
      <c r="Z37" s="31"/>
      <c r="AA37" s="31"/>
      <c r="AB37" s="38">
        <f>IF((OR(X37="",X37="DNC")),"",IF(X37="SDQ",AB$74,IF(X37="DNF",999,(X37+(5*Y37)+(Z37*10)-(AA37*5)))))</f>
        <v>29.41</v>
      </c>
      <c r="AC37" s="57">
        <f>IF(AB37="",Default_Rank_Score,RANK(AB37,AB$4:AB$64,1))</f>
        <v>18</v>
      </c>
      <c r="AD37" s="51">
        <v>26.63</v>
      </c>
      <c r="AE37" s="5">
        <v>0</v>
      </c>
      <c r="AF37" s="31"/>
      <c r="AG37" s="31"/>
      <c r="AH37" s="38">
        <f>IF((OR(AD37="",AD37="DNC")),"",IF(AD37="SDQ",AH$74,IF(AD37="DNF",999,(AD37+(5*AE37)+(AF37*10)-(AG37*5)))))</f>
        <v>26.63</v>
      </c>
      <c r="AI37" s="57">
        <f>IF(AH37="",Default_Rank_Score,RANK(AH37,AH$4:AH$64,1))</f>
        <v>25</v>
      </c>
      <c r="AJ37" s="51">
        <v>39.89</v>
      </c>
      <c r="AK37" s="5">
        <v>1</v>
      </c>
      <c r="AL37" s="31"/>
      <c r="AM37" s="31"/>
      <c r="AN37" s="38">
        <f>IF((OR(AJ37="",AJ37="DNC")),"",IF(AJ37="SDQ",AN$74,IF(AJ37="DNF",999,(AJ37+(5*AK37)+(AL37*10)-(AM37*5)))))</f>
        <v>44.89</v>
      </c>
      <c r="AO37" s="11">
        <f>IF(AN37="",Default_Rank_Score,RANK(AN37,AN$4:AN$64,1))</f>
        <v>34</v>
      </c>
      <c r="AP37" s="51">
        <v>34.5</v>
      </c>
      <c r="AQ37" s="5">
        <v>0</v>
      </c>
      <c r="AR37" s="31"/>
      <c r="AS37" s="31"/>
      <c r="AT37" s="38">
        <f>IF((OR(AP37="",AP37="DNC")),"",IF(AP37="SDQ",AT$74,IF(AP37="DNF",999,(AP37+(5*AQ37)+(AR37*10)-(AS37*5)))))</f>
        <v>34.5</v>
      </c>
      <c r="AU37" s="11">
        <f>IF(AT37="",Default_Rank_Score,RANK(AT37,AT$4:AT$64,1))</f>
        <v>33</v>
      </c>
      <c r="AV37" s="51">
        <v>30.58</v>
      </c>
      <c r="AW37" s="5">
        <v>10</v>
      </c>
      <c r="AX37" s="31"/>
      <c r="AY37" s="31"/>
      <c r="AZ37" s="38">
        <f>IF((OR(AV37="",AV37="DNC")),"",IF(AV37="SDQ",AZ$74,IF(AV37="DNF",999,(AV37+(5*AW37)+(AX37*10)-(AY37*5)))))</f>
        <v>80.58</v>
      </c>
      <c r="BA37" s="11">
        <f>IF(AZ37="",Default_Rank_Score,RANK(AZ37,AZ$4:AZ$64,1))</f>
        <v>57</v>
      </c>
      <c r="BB37" s="51">
        <v>23.01</v>
      </c>
      <c r="BC37" s="5">
        <v>0</v>
      </c>
      <c r="BD37" s="31"/>
      <c r="BE37" s="31"/>
      <c r="BF37" s="38">
        <f>IF((OR(BB37="",BB37="DNC")),"",IF(BB37="SDQ",BF$74,IF(BB37="DNF",999,(BB37+(5*BC37)+(BD37*10)-(BE37*5)))))</f>
        <v>23.01</v>
      </c>
      <c r="BG37" s="11">
        <f>IF(BF37="",Default_Rank_Score,RANK(BF37,BF$4:BF$64,1))</f>
        <v>25</v>
      </c>
      <c r="BH37" s="51">
        <v>32.17</v>
      </c>
      <c r="BI37" s="5">
        <v>0</v>
      </c>
      <c r="BJ37" s="31"/>
      <c r="BK37" s="31"/>
      <c r="BL37" s="38">
        <f>IF((OR(BH37="",BH37="DNC")),"",IF(BH37="SDQ",BL$74,IF(BH37="DNF",999,(BH37+(5*BI37)+(BJ37*10)-(BK37*5)))))</f>
        <v>32.17</v>
      </c>
      <c r="BM37" s="11">
        <f>IF(BL37="",Default_Rank_Score,RANK(BL37,BL$4:BL$64,1))</f>
        <v>29</v>
      </c>
      <c r="BN37" s="51">
        <v>31.31</v>
      </c>
      <c r="BO37" s="5">
        <v>1</v>
      </c>
      <c r="BP37" s="31"/>
      <c r="BQ37" s="31"/>
      <c r="BR37" s="38">
        <f>IF((OR(BN37="",BN37="DNC")),"",IF(BN37="SDQ",BR$74,IF(BN37="DNF",999,(BN37+(5*BO37)+(BP37*10)-(BQ37*5)))))</f>
        <v>36.31</v>
      </c>
      <c r="BS37" s="11">
        <f>IF(BR37="",Default_Rank_Score,RANK(BR37,BR$4:BR$64,1))</f>
        <v>30</v>
      </c>
    </row>
    <row r="38" spans="1:71" s="10" customFormat="1" x14ac:dyDescent="0.2">
      <c r="A38" s="61" t="s">
        <v>95</v>
      </c>
      <c r="B38" s="2"/>
      <c r="C38" s="1"/>
      <c r="D38" s="5">
        <v>3</v>
      </c>
      <c r="E38" s="6" t="s">
        <v>96</v>
      </c>
      <c r="F38" s="5"/>
      <c r="G38" s="66">
        <f>RANK(K38,K$4:K$64,1)</f>
        <v>44</v>
      </c>
      <c r="H38" s="66">
        <f>Q38+W38+AC38+AI38+AO38</f>
        <v>203</v>
      </c>
      <c r="I38" s="66">
        <f>IF(M38=0,1,0)+IF(S38=0,1,0)+IF(Y38=0,1,0)+IF(AE38=0,1,0)+IF(AK38=0,1,0)+IF(AQ38=0,1,0)+IF(AW38=0,1,0)+IF(BC38=0,1,0)+IF(BI38=0,1,0)+IF(BO38=0,1,0)</f>
        <v>7</v>
      </c>
      <c r="J38" s="66">
        <f>M38+S38+Y38+AE38+AK38+AQ38+AW38+BC38+BI38+BO38</f>
        <v>6</v>
      </c>
      <c r="K38" s="67">
        <f>P38+V38+AB38+AH38+AN38+AT38+AZ38+BF38+BL38+BR38</f>
        <v>434.37000000000006</v>
      </c>
      <c r="L38" s="51">
        <v>39.9</v>
      </c>
      <c r="M38" s="5">
        <v>0</v>
      </c>
      <c r="N38" s="31"/>
      <c r="O38" s="31"/>
      <c r="P38" s="38">
        <f>IF((OR(L38="",L38="DNC")),"",IF(L38="SDQ",P$74,IF(L38="DNF",999,(L38+(5*M38)+(N38*10)-(O38*5)))))</f>
        <v>39.9</v>
      </c>
      <c r="Q38" s="55">
        <f>IF(P38="",Default_Rank_Score,RANK(P38,P$4:P$64,1))</f>
        <v>38</v>
      </c>
      <c r="R38" s="51">
        <v>30.14</v>
      </c>
      <c r="S38" s="5">
        <v>0</v>
      </c>
      <c r="T38" s="31"/>
      <c r="U38" s="31"/>
      <c r="V38" s="38">
        <f>IF((OR(R38="",R38="DNC")),"",IF(R38="SDQ",V$74,IF(R38="DNF",999,(R38+(5*S38)+(T38*10)-(U38*5)))))</f>
        <v>30.14</v>
      </c>
      <c r="W38" s="57">
        <f>IF(V38="",Default_Rank_Score,RANK(V38,V$4:V$64,1))</f>
        <v>42</v>
      </c>
      <c r="X38" s="51">
        <v>43.53</v>
      </c>
      <c r="Y38" s="5">
        <v>0</v>
      </c>
      <c r="Z38" s="31"/>
      <c r="AA38" s="31"/>
      <c r="AB38" s="38">
        <f>IF((OR(X38="",X38="DNC")),"",IF(X38="SDQ",AB$74,IF(X38="DNF",999,(X38+(5*Y38)+(Z38*10)-(AA38*5)))))</f>
        <v>43.53</v>
      </c>
      <c r="AC38" s="57">
        <f>IF(AB38="",Default_Rank_Score,RANK(AB38,AB$4:AB$64,1))</f>
        <v>42</v>
      </c>
      <c r="AD38" s="51">
        <v>39.770000000000003</v>
      </c>
      <c r="AE38" s="5">
        <v>0</v>
      </c>
      <c r="AF38" s="31"/>
      <c r="AG38" s="31"/>
      <c r="AH38" s="38">
        <f>IF((OR(AD38="",AD38="DNC")),"",IF(AD38="SDQ",AH$74,IF(AD38="DNF",999,(AD38+(5*AE38)+(AF38*10)-(AG38*5)))))</f>
        <v>39.770000000000003</v>
      </c>
      <c r="AI38" s="57">
        <f>IF(AH38="",Default_Rank_Score,RANK(AH38,AH$4:AH$64,1))</f>
        <v>43</v>
      </c>
      <c r="AJ38" s="51">
        <v>47.49</v>
      </c>
      <c r="AK38" s="5">
        <v>0</v>
      </c>
      <c r="AL38" s="31"/>
      <c r="AM38" s="31"/>
      <c r="AN38" s="38">
        <f>IF((OR(AJ38="",AJ38="DNC")),"",IF(AJ38="SDQ",AN$74,IF(AJ38="DNF",999,(AJ38+(5*AK38)+(AL38*10)-(AM38*5)))))</f>
        <v>47.49</v>
      </c>
      <c r="AO38" s="11">
        <f>IF(AN38="",Default_Rank_Score,RANK(AN38,AN$4:AN$64,1))</f>
        <v>38</v>
      </c>
      <c r="AP38" s="51">
        <v>40.64</v>
      </c>
      <c r="AQ38" s="5">
        <v>1</v>
      </c>
      <c r="AR38" s="31"/>
      <c r="AS38" s="31"/>
      <c r="AT38" s="38">
        <f>IF((OR(AP38="",AP38="DNC")),"",IF(AP38="SDQ",AT$74,IF(AP38="DNF",999,(AP38+(5*AQ38)+(AR38*10)-(AS38*5)))))</f>
        <v>45.64</v>
      </c>
      <c r="AU38" s="11">
        <f>IF(AT38="",Default_Rank_Score,RANK(AT38,AT$4:AT$64,1))</f>
        <v>44</v>
      </c>
      <c r="AV38" s="51">
        <v>43.64</v>
      </c>
      <c r="AW38" s="5">
        <v>4</v>
      </c>
      <c r="AX38" s="31"/>
      <c r="AY38" s="31"/>
      <c r="AZ38" s="38">
        <f>IF((OR(AV38="",AV38="DNC")),"",IF(AV38="SDQ",AZ$74,IF(AV38="DNF",999,(AV38+(5*AW38)+(AX38*10)-(AY38*5)))))</f>
        <v>63.64</v>
      </c>
      <c r="BA38" s="11">
        <f>IF(AZ38="",Default_Rank_Score,RANK(AZ38,AZ$4:AZ$64,1))</f>
        <v>49</v>
      </c>
      <c r="BB38" s="51">
        <v>33.729999999999997</v>
      </c>
      <c r="BC38" s="5">
        <v>0</v>
      </c>
      <c r="BD38" s="31"/>
      <c r="BE38" s="31"/>
      <c r="BF38" s="38">
        <f>IF((OR(BB38="",BB38="DNC")),"",IF(BB38="SDQ",BF$74,IF(BB38="DNF",999,(BB38+(5*BC38)+(BD38*10)-(BE38*5)))))</f>
        <v>33.729999999999997</v>
      </c>
      <c r="BG38" s="11">
        <f>IF(BF38="",Default_Rank_Score,RANK(BF38,BF$4:BF$64,1))</f>
        <v>39</v>
      </c>
      <c r="BH38" s="51">
        <v>41.86</v>
      </c>
      <c r="BI38" s="5">
        <v>1</v>
      </c>
      <c r="BJ38" s="31"/>
      <c r="BK38" s="31"/>
      <c r="BL38" s="38">
        <f>IF((OR(BH38="",BH38="DNC")),"",IF(BH38="SDQ",BL$74,IF(BH38="DNF",999,(BH38+(5*BI38)+(BJ38*10)-(BK38*5)))))</f>
        <v>46.86</v>
      </c>
      <c r="BM38" s="11">
        <f>IF(BL38="",Default_Rank_Score,RANK(BL38,BL$4:BL$64,1))</f>
        <v>48</v>
      </c>
      <c r="BN38" s="51">
        <v>43.67</v>
      </c>
      <c r="BO38" s="5">
        <v>0</v>
      </c>
      <c r="BP38" s="31"/>
      <c r="BQ38" s="31"/>
      <c r="BR38" s="38">
        <f>IF((OR(BN38="",BN38="DNC")),"",IF(BN38="SDQ",BR$74,IF(BN38="DNF",999,(BN38+(5*BO38)+(BP38*10)-(BQ38*5)))))</f>
        <v>43.67</v>
      </c>
      <c r="BS38" s="11">
        <f>IF(BR38="",Default_Rank_Score,RANK(BR38,BR$4:BR$64,1))</f>
        <v>38</v>
      </c>
    </row>
    <row r="39" spans="1:71" s="10" customFormat="1" x14ac:dyDescent="0.2">
      <c r="A39" s="61" t="s">
        <v>78</v>
      </c>
      <c r="B39" s="2"/>
      <c r="C39" s="1"/>
      <c r="D39" s="5">
        <v>2</v>
      </c>
      <c r="E39" s="6" t="s">
        <v>79</v>
      </c>
      <c r="F39" s="5"/>
      <c r="G39" s="66">
        <f>RANK(K39,K$4:K$64,1)</f>
        <v>5</v>
      </c>
      <c r="H39" s="66">
        <f>Q39+W39+AC39+AI39+AO39</f>
        <v>30</v>
      </c>
      <c r="I39" s="66">
        <f>IF(M39=0,1,0)+IF(S39=0,1,0)+IF(Y39=0,1,0)+IF(AE39=0,1,0)+IF(AK39=0,1,0)+IF(AQ39=0,1,0)+IF(AW39=0,1,0)+IF(BC39=0,1,0)+IF(BI39=0,1,0)+IF(BO39=0,1,0)</f>
        <v>8</v>
      </c>
      <c r="J39" s="66">
        <f>M39+S39+Y39+AE39+AK39+AQ39+AW39+BC39+BI39+BO39</f>
        <v>3</v>
      </c>
      <c r="K39" s="67">
        <f>P39+V39+AB39+AH39+AN39+AT39+AZ39+BF39+BL39+BR39</f>
        <v>224.44</v>
      </c>
      <c r="L39" s="51">
        <v>17.66</v>
      </c>
      <c r="M39" s="5">
        <v>0</v>
      </c>
      <c r="N39" s="31"/>
      <c r="O39" s="31"/>
      <c r="P39" s="38">
        <f>IF((OR(L39="",L39="DNC")),"",IF(L39="SDQ",P$74,IF(L39="DNF",999,(L39+(5*M39)+(N39*10)-(O39*5)))))</f>
        <v>17.66</v>
      </c>
      <c r="Q39" s="55">
        <f>IF(P39="",Default_Rank_Score,RANK(P39,P$4:P$64,1))</f>
        <v>5</v>
      </c>
      <c r="R39" s="51">
        <v>16.3</v>
      </c>
      <c r="S39" s="5">
        <v>0</v>
      </c>
      <c r="T39" s="31"/>
      <c r="U39" s="31"/>
      <c r="V39" s="38">
        <f>IF((OR(R39="",R39="DNC")),"",IF(R39="SDQ",V$74,IF(R39="DNF",999,(R39+(5*S39)+(T39*10)-(U39*5)))))</f>
        <v>16.3</v>
      </c>
      <c r="W39" s="57">
        <f>IF(V39="",Default_Rank_Score,RANK(V39,V$4:V$64,1))</f>
        <v>11</v>
      </c>
      <c r="X39" s="51">
        <v>22.89</v>
      </c>
      <c r="Y39" s="5">
        <v>0</v>
      </c>
      <c r="Z39" s="31"/>
      <c r="AA39" s="31"/>
      <c r="AB39" s="38">
        <f>IF((OR(X39="",X39="DNC")),"",IF(X39="SDQ",AB$74,IF(X39="DNF",999,(X39+(5*Y39)+(Z39*10)-(AA39*5)))))</f>
        <v>22.89</v>
      </c>
      <c r="AC39" s="57">
        <f>IF(AB39="",Default_Rank_Score,RANK(AB39,AB$4:AB$64,1))</f>
        <v>5</v>
      </c>
      <c r="AD39" s="51">
        <v>20.22</v>
      </c>
      <c r="AE39" s="5">
        <v>0</v>
      </c>
      <c r="AF39" s="31"/>
      <c r="AG39" s="31"/>
      <c r="AH39" s="38">
        <f>IF((OR(AD39="",AD39="DNC")),"",IF(AD39="SDQ",AH$74,IF(AD39="DNF",999,(AD39+(5*AE39)+(AF39*10)-(AG39*5)))))</f>
        <v>20.22</v>
      </c>
      <c r="AI39" s="57">
        <f>IF(AH39="",Default_Rank_Score,RANK(AH39,AH$4:AH$64,1))</f>
        <v>7</v>
      </c>
      <c r="AJ39" s="51">
        <v>26.47</v>
      </c>
      <c r="AK39" s="5">
        <v>0</v>
      </c>
      <c r="AL39" s="31"/>
      <c r="AM39" s="31"/>
      <c r="AN39" s="38">
        <f>IF((OR(AJ39="",AJ39="DNC")),"",IF(AJ39="SDQ",AN$74,IF(AJ39="DNF",999,(AJ39+(5*AK39)+(AL39*10)-(AM39*5)))))</f>
        <v>26.47</v>
      </c>
      <c r="AO39" s="11">
        <f>IF(AN39="",Default_Rank_Score,RANK(AN39,AN$4:AN$64,1))</f>
        <v>2</v>
      </c>
      <c r="AP39" s="51">
        <v>22.99</v>
      </c>
      <c r="AQ39" s="5">
        <v>0</v>
      </c>
      <c r="AR39" s="31"/>
      <c r="AS39" s="31"/>
      <c r="AT39" s="38">
        <f>IF((OR(AP39="",AP39="DNC")),"",IF(AP39="SDQ",AT$74,IF(AP39="DNF",999,(AP39+(5*AQ39)+(AR39*10)-(AS39*5)))))</f>
        <v>22.99</v>
      </c>
      <c r="AU39" s="11">
        <f>IF(AT39="",Default_Rank_Score,RANK(AT39,AT$4:AT$64,1))</f>
        <v>10</v>
      </c>
      <c r="AV39" s="51">
        <v>25.9</v>
      </c>
      <c r="AW39" s="5">
        <v>2</v>
      </c>
      <c r="AX39" s="31"/>
      <c r="AY39" s="31"/>
      <c r="AZ39" s="38">
        <f>IF((OR(AV39="",AV39="DNC")),"",IF(AV39="SDQ",AZ$74,IF(AV39="DNF",999,(AV39+(5*AW39)+(AX39*10)-(AY39*5)))))</f>
        <v>35.9</v>
      </c>
      <c r="BA39" s="11">
        <f>IF(AZ39="",Default_Rank_Score,RANK(AZ39,AZ$4:AZ$64,1))</f>
        <v>18</v>
      </c>
      <c r="BB39" s="51">
        <v>15.89</v>
      </c>
      <c r="BC39" s="5">
        <v>0</v>
      </c>
      <c r="BD39" s="31"/>
      <c r="BE39" s="31"/>
      <c r="BF39" s="38">
        <f>IF((OR(BB39="",BB39="DNC")),"",IF(BB39="SDQ",BF$74,IF(BB39="DNF",999,(BB39+(5*BC39)+(BD39*10)-(BE39*5)))))</f>
        <v>15.89</v>
      </c>
      <c r="BG39" s="11">
        <f>IF(BF39="",Default_Rank_Score,RANK(BF39,BF$4:BF$64,1))</f>
        <v>5</v>
      </c>
      <c r="BH39" s="51">
        <v>19.940000000000001</v>
      </c>
      <c r="BI39" s="5">
        <v>0</v>
      </c>
      <c r="BJ39" s="31"/>
      <c r="BK39" s="31"/>
      <c r="BL39" s="38">
        <f>IF((OR(BH39="",BH39="DNC")),"",IF(BH39="SDQ",BL$74,IF(BH39="DNF",999,(BH39+(5*BI39)+(BJ39*10)-(BK39*5)))))</f>
        <v>19.940000000000001</v>
      </c>
      <c r="BM39" s="11">
        <f>IF(BL39="",Default_Rank_Score,RANK(BL39,BL$4:BL$64,1))</f>
        <v>2</v>
      </c>
      <c r="BN39" s="51">
        <v>21.18</v>
      </c>
      <c r="BO39" s="5">
        <v>1</v>
      </c>
      <c r="BP39" s="31"/>
      <c r="BQ39" s="31"/>
      <c r="BR39" s="38">
        <f>IF((OR(BN39="",BN39="DNC")),"",IF(BN39="SDQ",BR$74,IF(BN39="DNF",999,(BN39+(5*BO39)+(BP39*10)-(BQ39*5)))))</f>
        <v>26.18</v>
      </c>
      <c r="BS39" s="11">
        <f>IF(BR39="",Default_Rank_Score,RANK(BR39,BR$4:BR$64,1))</f>
        <v>15</v>
      </c>
    </row>
    <row r="40" spans="1:71" s="10" customFormat="1" x14ac:dyDescent="0.2">
      <c r="A40" s="61" t="s">
        <v>134</v>
      </c>
      <c r="B40" s="2"/>
      <c r="C40" s="1"/>
      <c r="D40" s="5">
        <v>3</v>
      </c>
      <c r="E40" s="6" t="s">
        <v>135</v>
      </c>
      <c r="F40" s="5"/>
      <c r="G40" s="66">
        <f>RANK(K40,K$4:K$64,1)</f>
        <v>58</v>
      </c>
      <c r="H40" s="66">
        <f>Q40+W40+AC40+AI40+AO40</f>
        <v>270</v>
      </c>
      <c r="I40" s="66">
        <f>IF(M40=0,1,0)+IF(S40=0,1,0)+IF(Y40=0,1,0)+IF(AE40=0,1,0)+IF(AK40=0,1,0)+IF(AQ40=0,1,0)+IF(AW40=0,1,0)+IF(BC40=0,1,0)+IF(BI40=0,1,0)+IF(BO40=0,1,0)</f>
        <v>1</v>
      </c>
      <c r="J40" s="66">
        <f>M40+S40+Y40+AE40+AK40+AQ40+AW40+BC40+BI40+BO40</f>
        <v>51</v>
      </c>
      <c r="K40" s="67">
        <f>P40+V40+AB40+AH40+AN40+AT40+AZ40+BF40+BL40+BR40</f>
        <v>1594.6399999999999</v>
      </c>
      <c r="L40" s="51">
        <v>41.36</v>
      </c>
      <c r="M40" s="5">
        <v>3</v>
      </c>
      <c r="N40" s="31"/>
      <c r="O40" s="31"/>
      <c r="P40" s="38">
        <f>IF((OR(L40="",L40="DNC")),"",IF(L40="SDQ",P$74,IF(L40="DNF",999,(L40+(5*M40)+(N40*10)-(O40*5)))))</f>
        <v>56.36</v>
      </c>
      <c r="Q40" s="55">
        <f>IF(P40="",Default_Rank_Score,RANK(P40,P$4:P$64,1))</f>
        <v>50</v>
      </c>
      <c r="R40" s="51">
        <v>44.43</v>
      </c>
      <c r="S40" s="5">
        <v>0</v>
      </c>
      <c r="T40" s="31"/>
      <c r="U40" s="31"/>
      <c r="V40" s="38">
        <f>IF((OR(R40="",R40="DNC")),"",IF(R40="SDQ",V$74,IF(R40="DNF",999,(R40+(5*S40)+(T40*10)-(U40*5)))))</f>
        <v>44.43</v>
      </c>
      <c r="W40" s="57">
        <f>IF(V40="",Default_Rank_Score,RANK(V40,V$4:V$64,1))</f>
        <v>56</v>
      </c>
      <c r="X40" s="51">
        <v>47.97</v>
      </c>
      <c r="Y40" s="5">
        <v>2</v>
      </c>
      <c r="Z40" s="31"/>
      <c r="AA40" s="31"/>
      <c r="AB40" s="38">
        <f>IF((OR(X40="",X40="DNC")),"",IF(X40="SDQ",AB$74,IF(X40="DNF",999,(X40+(5*Y40)+(Z40*10)-(AA40*5)))))</f>
        <v>57.97</v>
      </c>
      <c r="AC40" s="57">
        <f>IF(AB40="",Default_Rank_Score,RANK(AB40,AB$4:AB$64,1))</f>
        <v>51</v>
      </c>
      <c r="AD40" s="51" t="s">
        <v>141</v>
      </c>
      <c r="AE40" s="5">
        <v>22</v>
      </c>
      <c r="AF40" s="31"/>
      <c r="AG40" s="31"/>
      <c r="AH40" s="38">
        <f>IF((OR(AD40="",AD40="DNC")),"",IF(AD40="SDQ",AH$74,IF(AD40="DNF",999,(AD40+(5*AE40)+(AF40*10)-(AG40*5)))))</f>
        <v>999</v>
      </c>
      <c r="AI40" s="57">
        <f>IF(AH40="",Default_Rank_Score,RANK(AH40,AH$4:AH$64,1))</f>
        <v>58</v>
      </c>
      <c r="AJ40" s="51">
        <v>57.54</v>
      </c>
      <c r="AK40" s="5">
        <v>3</v>
      </c>
      <c r="AL40" s="31">
        <v>1</v>
      </c>
      <c r="AM40" s="31"/>
      <c r="AN40" s="38">
        <f>IF((OR(AJ40="",AJ40="DNC")),"",IF(AJ40="SDQ",AN$74,IF(AJ40="DNF",999,(AJ40+(5*AK40)+(AL40*10)-(AM40*5)))))</f>
        <v>82.539999999999992</v>
      </c>
      <c r="AO40" s="11">
        <f>IF(AN40="",Default_Rank_Score,RANK(AN40,AN$4:AN$64,1))</f>
        <v>55</v>
      </c>
      <c r="AP40" s="51">
        <v>39.53</v>
      </c>
      <c r="AQ40" s="5">
        <v>6</v>
      </c>
      <c r="AR40" s="31"/>
      <c r="AS40" s="31"/>
      <c r="AT40" s="38">
        <f>IF((OR(AP40="",AP40="DNC")),"",IF(AP40="SDQ",AT$74,IF(AP40="DNF",999,(AP40+(5*AQ40)+(AR40*10)-(AS40*5)))))</f>
        <v>69.53</v>
      </c>
      <c r="AU40" s="11">
        <f>IF(AT40="",Default_Rank_Score,RANK(AT40,AT$4:AT$64,1))</f>
        <v>55</v>
      </c>
      <c r="AV40" s="51">
        <v>56.55</v>
      </c>
      <c r="AW40" s="5">
        <v>8</v>
      </c>
      <c r="AX40" s="31"/>
      <c r="AY40" s="31"/>
      <c r="AZ40" s="38">
        <f>IF((OR(AV40="",AV40="DNC")),"",IF(AV40="SDQ",AZ$74,IF(AV40="DNF",999,(AV40+(5*AW40)+(AX40*10)-(AY40*5)))))</f>
        <v>96.55</v>
      </c>
      <c r="BA40" s="11">
        <f>IF(AZ40="",Default_Rank_Score,RANK(AZ40,AZ$4:AZ$64,1))</f>
        <v>59</v>
      </c>
      <c r="BB40" s="51">
        <v>35.31</v>
      </c>
      <c r="BC40" s="5">
        <v>2</v>
      </c>
      <c r="BD40" s="31"/>
      <c r="BE40" s="31"/>
      <c r="BF40" s="38">
        <f>IF((OR(BB40="",BB40="DNC")),"",IF(BB40="SDQ",BF$74,IF(BB40="DNF",999,(BB40+(5*BC40)+(BD40*10)-(BE40*5)))))</f>
        <v>45.31</v>
      </c>
      <c r="BG40" s="11">
        <f>IF(BF40="",Default_Rank_Score,RANK(BF40,BF$4:BF$64,1))</f>
        <v>50</v>
      </c>
      <c r="BH40" s="51">
        <v>45.78</v>
      </c>
      <c r="BI40" s="5">
        <v>4</v>
      </c>
      <c r="BJ40" s="31"/>
      <c r="BK40" s="31"/>
      <c r="BL40" s="38">
        <f>IF((OR(BH40="",BH40="DNC")),"",IF(BH40="SDQ",BL$74,IF(BH40="DNF",999,(BH40+(5*BI40)+(BJ40*10)-(BK40*5)))))</f>
        <v>65.78</v>
      </c>
      <c r="BM40" s="11">
        <f>IF(BL40="",Default_Rank_Score,RANK(BL40,BL$4:BL$64,1))</f>
        <v>52</v>
      </c>
      <c r="BN40" s="51">
        <v>72.17</v>
      </c>
      <c r="BO40" s="5">
        <v>1</v>
      </c>
      <c r="BP40" s="31"/>
      <c r="BQ40" s="31"/>
      <c r="BR40" s="38">
        <f>IF((OR(BN40="",BN40="DNC")),"",IF(BN40="SDQ",BR$74,IF(BN40="DNF",999,(BN40+(5*BO40)+(BP40*10)-(BQ40*5)))))</f>
        <v>77.17</v>
      </c>
      <c r="BS40" s="11">
        <f>IF(BR40="",Default_Rank_Score,RANK(BR40,BR$4:BR$64,1))</f>
        <v>58</v>
      </c>
    </row>
    <row r="41" spans="1:71" s="10" customFormat="1" x14ac:dyDescent="0.2">
      <c r="A41" s="61" t="s">
        <v>103</v>
      </c>
      <c r="B41" s="2"/>
      <c r="C41" s="1"/>
      <c r="D41" s="5">
        <v>3</v>
      </c>
      <c r="E41" s="6" t="s">
        <v>104</v>
      </c>
      <c r="F41" s="5"/>
      <c r="G41" s="66">
        <f>RANK(K41,K$4:K$64,1)</f>
        <v>45</v>
      </c>
      <c r="H41" s="66">
        <f>Q41+W41+AC41+AI41+AO41</f>
        <v>228</v>
      </c>
      <c r="I41" s="66">
        <f>IF(M41=0,1,0)+IF(S41=0,1,0)+IF(Y41=0,1,0)+IF(AE41=0,1,0)+IF(AK41=0,1,0)+IF(AQ41=0,1,0)+IF(AW41=0,1,0)+IF(BC41=0,1,0)+IF(BI41=0,1,0)+IF(BO41=0,1,0)</f>
        <v>5</v>
      </c>
      <c r="J41" s="66">
        <f>M41+S41+Y41+AE41+AK41+AQ41+AW41+BC41+BI41+BO41</f>
        <v>9</v>
      </c>
      <c r="K41" s="67">
        <f>P41+V41+AB41+AH41+AN41+AT41+AZ41+BF41+BL41+BR41</f>
        <v>472.25</v>
      </c>
      <c r="L41" s="51">
        <v>38.04</v>
      </c>
      <c r="M41" s="5">
        <v>3</v>
      </c>
      <c r="N41" s="31"/>
      <c r="O41" s="31"/>
      <c r="P41" s="38">
        <f>IF((OR(L41="",L41="DNC")),"",IF(L41="SDQ",P$74,IF(L41="DNF",999,(L41+(5*M41)+(N41*10)-(O41*5)))))</f>
        <v>53.04</v>
      </c>
      <c r="Q41" s="55">
        <f>IF(P41="",Default_Rank_Score,RANK(P41,P$4:P$64,1))</f>
        <v>47</v>
      </c>
      <c r="R41" s="51">
        <v>34.6</v>
      </c>
      <c r="S41" s="5">
        <v>0</v>
      </c>
      <c r="T41" s="31"/>
      <c r="U41" s="31"/>
      <c r="V41" s="38">
        <f>IF((OR(R41="",R41="DNC")),"",IF(R41="SDQ",V$74,IF(R41="DNF",999,(R41+(5*S41)+(T41*10)-(U41*5)))))</f>
        <v>34.6</v>
      </c>
      <c r="W41" s="57">
        <f>IF(V41="",Default_Rank_Score,RANK(V41,V$4:V$64,1))</f>
        <v>48</v>
      </c>
      <c r="X41" s="51">
        <v>44.86</v>
      </c>
      <c r="Y41" s="5">
        <v>1</v>
      </c>
      <c r="Z41" s="31"/>
      <c r="AA41" s="31"/>
      <c r="AB41" s="38">
        <f>IF((OR(X41="",X41="DNC")),"",IF(X41="SDQ",AB$74,IF(X41="DNF",999,(X41+(5*Y41)+(Z41*10)-(AA41*5)))))</f>
        <v>49.86</v>
      </c>
      <c r="AC41" s="57">
        <f>IF(AB41="",Default_Rank_Score,RANK(AB41,AB$4:AB$64,1))</f>
        <v>45</v>
      </c>
      <c r="AD41" s="51">
        <v>39.96</v>
      </c>
      <c r="AE41" s="5">
        <v>0</v>
      </c>
      <c r="AF41" s="31"/>
      <c r="AG41" s="31"/>
      <c r="AH41" s="38">
        <f>IF((OR(AD41="",AD41="DNC")),"",IF(AD41="SDQ",AH$74,IF(AD41="DNF",999,(AD41+(5*AE41)+(AF41*10)-(AG41*5)))))</f>
        <v>39.96</v>
      </c>
      <c r="AI41" s="57">
        <f>IF(AH41="",Default_Rank_Score,RANK(AH41,AH$4:AH$64,1))</f>
        <v>44</v>
      </c>
      <c r="AJ41" s="51">
        <v>56.57</v>
      </c>
      <c r="AK41" s="5">
        <v>0</v>
      </c>
      <c r="AL41" s="31"/>
      <c r="AM41" s="31"/>
      <c r="AN41" s="38">
        <f>IF((OR(AJ41="",AJ41="DNC")),"",IF(AJ41="SDQ",AN$74,IF(AJ41="DNF",999,(AJ41+(5*AK41)+(AL41*10)-(AM41*5)))))</f>
        <v>56.57</v>
      </c>
      <c r="AO41" s="11">
        <f>IF(AN41="",Default_Rank_Score,RANK(AN41,AN$4:AN$64,1))</f>
        <v>44</v>
      </c>
      <c r="AP41" s="51">
        <v>43.79</v>
      </c>
      <c r="AQ41" s="5">
        <v>3</v>
      </c>
      <c r="AR41" s="31"/>
      <c r="AS41" s="31"/>
      <c r="AT41" s="38">
        <f>IF((OR(AP41="",AP41="DNC")),"",IF(AP41="SDQ",AT$74,IF(AP41="DNF",999,(AP41+(5*AQ41)+(AR41*10)-(AS41*5)))))</f>
        <v>58.79</v>
      </c>
      <c r="AU41" s="11">
        <f>IF(AT41="",Default_Rank_Score,RANK(AT41,AT$4:AT$64,1))</f>
        <v>52</v>
      </c>
      <c r="AV41" s="51">
        <v>47.17</v>
      </c>
      <c r="AW41" s="5">
        <v>1</v>
      </c>
      <c r="AX41" s="31"/>
      <c r="AY41" s="31"/>
      <c r="AZ41" s="38">
        <f>IF((OR(AV41="",AV41="DNC")),"",IF(AV41="SDQ",AZ$74,IF(AV41="DNF",999,(AV41+(5*AW41)+(AX41*10)-(AY41*5)))))</f>
        <v>52.17</v>
      </c>
      <c r="BA41" s="11">
        <f>IF(AZ41="",Default_Rank_Score,RANK(AZ41,AZ$4:AZ$64,1))</f>
        <v>43</v>
      </c>
      <c r="BB41" s="51">
        <v>35.44</v>
      </c>
      <c r="BC41" s="5">
        <v>1</v>
      </c>
      <c r="BD41" s="31"/>
      <c r="BE41" s="31"/>
      <c r="BF41" s="38">
        <f>IF((OR(BB41="",BB41="DNC")),"",IF(BB41="SDQ",BF$74,IF(BB41="DNF",999,(BB41+(5*BC41)+(BD41*10)-(BE41*5)))))</f>
        <v>40.44</v>
      </c>
      <c r="BG41" s="11">
        <f>IF(BF41="",Default_Rank_Score,RANK(BF41,BF$4:BF$64,1))</f>
        <v>45</v>
      </c>
      <c r="BH41" s="51">
        <v>39.18</v>
      </c>
      <c r="BI41" s="5">
        <v>0</v>
      </c>
      <c r="BJ41" s="31"/>
      <c r="BK41" s="31"/>
      <c r="BL41" s="38">
        <f>IF((OR(BH41="",BH41="DNC")),"",IF(BH41="SDQ",BL$74,IF(BH41="DNF",999,(BH41+(5*BI41)+(BJ41*10)-(BK41*5)))))</f>
        <v>39.18</v>
      </c>
      <c r="BM41" s="11">
        <f>IF(BL41="",Default_Rank_Score,RANK(BL41,BL$4:BL$64,1))</f>
        <v>39</v>
      </c>
      <c r="BN41" s="51">
        <v>47.64</v>
      </c>
      <c r="BO41" s="5">
        <v>0</v>
      </c>
      <c r="BP41" s="31"/>
      <c r="BQ41" s="31"/>
      <c r="BR41" s="38">
        <f>IF((OR(BN41="",BN41="DNC")),"",IF(BN41="SDQ",BR$74,IF(BN41="DNF",999,(BN41+(5*BO41)+(BP41*10)-(BQ41*5)))))</f>
        <v>47.64</v>
      </c>
      <c r="BS41" s="11">
        <f>IF(BR41="",Default_Rank_Score,RANK(BR41,BR$4:BR$64,1))</f>
        <v>44</v>
      </c>
    </row>
    <row r="42" spans="1:71" s="10" customFormat="1" x14ac:dyDescent="0.2">
      <c r="A42" s="61" t="s">
        <v>72</v>
      </c>
      <c r="B42" s="2"/>
      <c r="C42" s="1"/>
      <c r="D42" s="5">
        <v>4</v>
      </c>
      <c r="E42" s="6" t="s">
        <v>73</v>
      </c>
      <c r="F42" s="5"/>
      <c r="G42" s="66">
        <f>RANK(K42,K$4:K$64,1)</f>
        <v>39</v>
      </c>
      <c r="H42" s="66">
        <f>Q42+W42+AC42+AI42+AO42</f>
        <v>205</v>
      </c>
      <c r="I42" s="66">
        <f>IF(M42=0,1,0)+IF(S42=0,1,0)+IF(Y42=0,1,0)+IF(AE42=0,1,0)+IF(AK42=0,1,0)+IF(AQ42=0,1,0)+IF(AW42=0,1,0)+IF(BC42=0,1,0)+IF(BI42=0,1,0)+IF(BO42=0,1,0)</f>
        <v>2</v>
      </c>
      <c r="J42" s="66">
        <f>M42+S42+Y42+AE42+AK42+AQ42+AW42+BC42+BI42+BO42</f>
        <v>14</v>
      </c>
      <c r="K42" s="67">
        <f>P42+V42+AB42+AH42+AN42+AT42+AZ42+BF42+BL42+BR42</f>
        <v>404.56</v>
      </c>
      <c r="L42" s="51">
        <v>33.74</v>
      </c>
      <c r="M42" s="5">
        <v>0</v>
      </c>
      <c r="N42" s="31"/>
      <c r="O42" s="31"/>
      <c r="P42" s="38">
        <f>IF((OR(L42="",L42="DNC")),"",IF(L42="SDQ",P$74,IF(L42="DNF",999,(L42+(5*M42)+(N42*10)-(O42*5)))))</f>
        <v>33.74</v>
      </c>
      <c r="Q42" s="55">
        <f>IF(P42="",Default_Rank_Score,RANK(P42,P$4:P$64,1))</f>
        <v>32</v>
      </c>
      <c r="R42" s="51">
        <v>38.07</v>
      </c>
      <c r="S42" s="5">
        <v>0</v>
      </c>
      <c r="T42" s="31"/>
      <c r="U42" s="31"/>
      <c r="V42" s="38">
        <f>IF((OR(R42="",R42="DNC")),"",IF(R42="SDQ",V$74,IF(R42="DNF",999,(R42+(5*S42)+(T42*10)-(U42*5)))))</f>
        <v>38.07</v>
      </c>
      <c r="W42" s="57">
        <f>IF(V42="",Default_Rank_Score,RANK(V42,V$4:V$64,1))</f>
        <v>52</v>
      </c>
      <c r="X42" s="51">
        <v>34.61</v>
      </c>
      <c r="Y42" s="5">
        <v>1</v>
      </c>
      <c r="Z42" s="31"/>
      <c r="AA42" s="31"/>
      <c r="AB42" s="38">
        <f>IF((OR(X42="",X42="DNC")),"",IF(X42="SDQ",AB$74,IF(X42="DNF",999,(X42+(5*Y42)+(Z42*10)-(AA42*5)))))</f>
        <v>39.61</v>
      </c>
      <c r="AC42" s="57">
        <f>IF(AB42="",Default_Rank_Score,RANK(AB42,AB$4:AB$64,1))</f>
        <v>34</v>
      </c>
      <c r="AD42" s="51">
        <v>27.3</v>
      </c>
      <c r="AE42" s="5">
        <v>1</v>
      </c>
      <c r="AF42" s="31"/>
      <c r="AG42" s="31"/>
      <c r="AH42" s="38">
        <f>IF((OR(AD42="",AD42="DNC")),"",IF(AD42="SDQ",AH$74,IF(AD42="DNF",999,(AD42+(5*AE42)+(AF42*10)-(AG42*5)))))</f>
        <v>32.299999999999997</v>
      </c>
      <c r="AI42" s="57">
        <f>IF(AH42="",Default_Rank_Score,RANK(AH42,AH$4:AH$64,1))</f>
        <v>37</v>
      </c>
      <c r="AJ42" s="51">
        <v>41.29</v>
      </c>
      <c r="AK42" s="5">
        <v>4</v>
      </c>
      <c r="AL42" s="31"/>
      <c r="AM42" s="31"/>
      <c r="AN42" s="38">
        <f>IF((OR(AJ42="",AJ42="DNC")),"",IF(AJ42="SDQ",AN$74,IF(AJ42="DNF",999,(AJ42+(5*AK42)+(AL42*10)-(AM42*5)))))</f>
        <v>61.29</v>
      </c>
      <c r="AO42" s="11">
        <f>IF(AN42="",Default_Rank_Score,RANK(AN42,AN$4:AN$64,1))</f>
        <v>50</v>
      </c>
      <c r="AP42" s="51">
        <v>31.05</v>
      </c>
      <c r="AQ42" s="5">
        <v>1</v>
      </c>
      <c r="AR42" s="31"/>
      <c r="AS42" s="31"/>
      <c r="AT42" s="38">
        <f>IF((OR(AP42="",AP42="DNC")),"",IF(AP42="SDQ",AT$74,IF(AP42="DNF",999,(AP42+(5*AQ42)+(AR42*10)-(AS42*5)))))</f>
        <v>36.049999999999997</v>
      </c>
      <c r="AU42" s="11">
        <f>IF(AT42="",Default_Rank_Score,RANK(AT42,AT$4:AT$64,1))</f>
        <v>35</v>
      </c>
      <c r="AV42" s="51">
        <v>32.409999999999997</v>
      </c>
      <c r="AW42" s="5">
        <v>1</v>
      </c>
      <c r="AX42" s="31"/>
      <c r="AY42" s="31"/>
      <c r="AZ42" s="38">
        <f>IF((OR(AV42="",AV42="DNC")),"",IF(AV42="SDQ",AZ$74,IF(AV42="DNF",999,(AV42+(5*AW42)+(AX42*10)-(AY42*5)))))</f>
        <v>37.409999999999997</v>
      </c>
      <c r="BA42" s="11">
        <f>IF(AZ42="",Default_Rank_Score,RANK(AZ42,AZ$4:AZ$64,1))</f>
        <v>22</v>
      </c>
      <c r="BB42" s="51">
        <v>24.48</v>
      </c>
      <c r="BC42" s="5">
        <v>2</v>
      </c>
      <c r="BD42" s="31"/>
      <c r="BE42" s="31"/>
      <c r="BF42" s="38">
        <f>IF((OR(BB42="",BB42="DNC")),"",IF(BB42="SDQ",BF$74,IF(BB42="DNF",999,(BB42+(5*BC42)+(BD42*10)-(BE42*5)))))</f>
        <v>34.480000000000004</v>
      </c>
      <c r="BG42" s="11">
        <f>IF(BF42="",Default_Rank_Score,RANK(BF42,BF$4:BF$64,1))</f>
        <v>42</v>
      </c>
      <c r="BH42" s="51">
        <v>34.15</v>
      </c>
      <c r="BI42" s="5">
        <v>2</v>
      </c>
      <c r="BJ42" s="31"/>
      <c r="BK42" s="31"/>
      <c r="BL42" s="38">
        <f>IF((OR(BH42="",BH42="DNC")),"",IF(BH42="SDQ",BL$74,IF(BH42="DNF",999,(BH42+(5*BI42)+(BJ42*10)-(BK42*5)))))</f>
        <v>44.15</v>
      </c>
      <c r="BM42" s="11">
        <f>IF(BL42="",Default_Rank_Score,RANK(BL42,BL$4:BL$64,1))</f>
        <v>44</v>
      </c>
      <c r="BN42" s="51">
        <v>37.46</v>
      </c>
      <c r="BO42" s="5">
        <v>2</v>
      </c>
      <c r="BP42" s="31"/>
      <c r="BQ42" s="31"/>
      <c r="BR42" s="38">
        <f>IF((OR(BN42="",BN42="DNC")),"",IF(BN42="SDQ",BR$74,IF(BN42="DNF",999,(BN42+(5*BO42)+(BP42*10)-(BQ42*5)))))</f>
        <v>47.46</v>
      </c>
      <c r="BS42" s="11">
        <f>IF(BR42="",Default_Rank_Score,RANK(BR42,BR$4:BR$64,1))</f>
        <v>43</v>
      </c>
    </row>
    <row r="43" spans="1:71" s="10" customFormat="1" x14ac:dyDescent="0.2">
      <c r="A43" s="61" t="s">
        <v>112</v>
      </c>
      <c r="B43" s="2"/>
      <c r="C43" s="1"/>
      <c r="D43" s="5">
        <v>2</v>
      </c>
      <c r="E43" s="6" t="s">
        <v>83</v>
      </c>
      <c r="F43" s="5"/>
      <c r="G43" s="66">
        <f>RANK(K43,K$4:K$64,1)</f>
        <v>35</v>
      </c>
      <c r="H43" s="66">
        <f>Q43+W43+AC43+AI43+AO43</f>
        <v>161</v>
      </c>
      <c r="I43" s="66">
        <f>IF(M43=0,1,0)+IF(S43=0,1,0)+IF(Y43=0,1,0)+IF(AE43=0,1,0)+IF(AK43=0,1,0)+IF(AQ43=0,1,0)+IF(AW43=0,1,0)+IF(BC43=0,1,0)+IF(BI43=0,1,0)+IF(BO43=0,1,0)</f>
        <v>4</v>
      </c>
      <c r="J43" s="66">
        <f>M43+S43+Y43+AE43+AK43+AQ43+AW43+BC43+BI43+BO43</f>
        <v>14</v>
      </c>
      <c r="K43" s="67">
        <f>P43+V43+AB43+AH43+AN43+AT43+AZ43+BF43+BL43+BR43</f>
        <v>369.2</v>
      </c>
      <c r="L43" s="51">
        <v>26.47</v>
      </c>
      <c r="M43" s="5">
        <v>3</v>
      </c>
      <c r="N43" s="31"/>
      <c r="O43" s="31"/>
      <c r="P43" s="38">
        <f>IF((OR(L43="",L43="DNC")),"",IF(L43="SDQ",P$74,IF(L43="DNF",999,(L43+(5*M43)+(N43*10)-(O43*5)))))</f>
        <v>41.47</v>
      </c>
      <c r="Q43" s="55">
        <f>IF(P43="",Default_Rank_Score,RANK(P43,P$4:P$64,1))</f>
        <v>40</v>
      </c>
      <c r="R43" s="51">
        <v>22.11</v>
      </c>
      <c r="S43" s="5">
        <v>0</v>
      </c>
      <c r="T43" s="31"/>
      <c r="U43" s="31"/>
      <c r="V43" s="38">
        <f>IF((OR(R43="",R43="DNC")),"",IF(R43="SDQ",V$74,IF(R43="DNF",999,(R43+(5*S43)+(T43*10)-(U43*5)))))</f>
        <v>22.11</v>
      </c>
      <c r="W43" s="57">
        <f>IF(V43="",Default_Rank_Score,RANK(V43,V$4:V$64,1))</f>
        <v>22</v>
      </c>
      <c r="X43" s="51">
        <v>31.75</v>
      </c>
      <c r="Y43" s="5">
        <v>2</v>
      </c>
      <c r="Z43" s="31"/>
      <c r="AA43" s="31"/>
      <c r="AB43" s="38">
        <f>IF((OR(X43="",X43="DNC")),"",IF(X43="SDQ",AB$74,IF(X43="DNF",999,(X43+(5*Y43)+(Z43*10)-(AA43*5)))))</f>
        <v>41.75</v>
      </c>
      <c r="AC43" s="57">
        <f>IF(AB43="",Default_Rank_Score,RANK(AB43,AB$4:AB$64,1))</f>
        <v>40</v>
      </c>
      <c r="AD43" s="51">
        <v>26.52</v>
      </c>
      <c r="AE43" s="5">
        <v>0</v>
      </c>
      <c r="AF43" s="31"/>
      <c r="AG43" s="31"/>
      <c r="AH43" s="38">
        <f>IF((OR(AD43="",AD43="DNC")),"",IF(AD43="SDQ",AH$74,IF(AD43="DNF",999,(AD43+(5*AE43)+(AF43*10)-(AG43*5)))))</f>
        <v>26.52</v>
      </c>
      <c r="AI43" s="57">
        <f>IF(AH43="",Default_Rank_Score,RANK(AH43,AH$4:AH$64,1))</f>
        <v>23</v>
      </c>
      <c r="AJ43" s="51">
        <v>40.76</v>
      </c>
      <c r="AK43" s="5">
        <v>1</v>
      </c>
      <c r="AL43" s="31"/>
      <c r="AM43" s="31"/>
      <c r="AN43" s="38">
        <f>IF((OR(AJ43="",AJ43="DNC")),"",IF(AJ43="SDQ",AN$74,IF(AJ43="DNF",999,(AJ43+(5*AK43)+(AL43*10)-(AM43*5)))))</f>
        <v>45.76</v>
      </c>
      <c r="AO43" s="11">
        <f>IF(AN43="",Default_Rank_Score,RANK(AN43,AN$4:AN$64,1))</f>
        <v>36</v>
      </c>
      <c r="AP43" s="51">
        <v>29.89</v>
      </c>
      <c r="AQ43" s="5">
        <v>0</v>
      </c>
      <c r="AR43" s="31"/>
      <c r="AS43" s="31"/>
      <c r="AT43" s="38">
        <f>IF((OR(AP43="",AP43="DNC")),"",IF(AP43="SDQ",AT$74,IF(AP43="DNF",999,(AP43+(5*AQ43)+(AR43*10)-(AS43*5)))))</f>
        <v>29.89</v>
      </c>
      <c r="AU43" s="11">
        <f>IF(AT43="",Default_Rank_Score,RANK(AT43,AT$4:AT$64,1))</f>
        <v>25</v>
      </c>
      <c r="AV43" s="51">
        <v>33.51</v>
      </c>
      <c r="AW43" s="5">
        <v>6</v>
      </c>
      <c r="AX43" s="31"/>
      <c r="AY43" s="31"/>
      <c r="AZ43" s="38">
        <f>IF((OR(AV43="",AV43="DNC")),"",IF(AV43="SDQ",AZ$74,IF(AV43="DNF",999,(AV43+(5*AW43)+(AX43*10)-(AY43*5)))))</f>
        <v>63.51</v>
      </c>
      <c r="BA43" s="11">
        <f>IF(AZ43="",Default_Rank_Score,RANK(AZ43,AZ$4:AZ$64,1))</f>
        <v>48</v>
      </c>
      <c r="BB43" s="51">
        <v>24.63</v>
      </c>
      <c r="BC43" s="5">
        <v>1</v>
      </c>
      <c r="BD43" s="31"/>
      <c r="BE43" s="31"/>
      <c r="BF43" s="38">
        <f>IF((OR(BB43="",BB43="DNC")),"",IF(BB43="SDQ",BF$74,IF(BB43="DNF",999,(BB43+(5*BC43)+(BD43*10)-(BE43*5)))))</f>
        <v>29.63</v>
      </c>
      <c r="BG43" s="11">
        <f>IF(BF43="",Default_Rank_Score,RANK(BF43,BF$4:BF$64,1))</f>
        <v>35</v>
      </c>
      <c r="BH43" s="51">
        <v>28.17</v>
      </c>
      <c r="BI43" s="5">
        <v>1</v>
      </c>
      <c r="BJ43" s="31"/>
      <c r="BK43" s="31"/>
      <c r="BL43" s="38">
        <f>IF((OR(BH43="",BH43="DNC")),"",IF(BH43="SDQ",BL$74,IF(BH43="DNF",999,(BH43+(5*BI43)+(BJ43*10)-(BK43*5)))))</f>
        <v>33.17</v>
      </c>
      <c r="BM43" s="11">
        <f>IF(BL43="",Default_Rank_Score,RANK(BL43,BL$4:BL$64,1))</f>
        <v>32</v>
      </c>
      <c r="BN43" s="51">
        <v>35.39</v>
      </c>
      <c r="BO43" s="5">
        <v>0</v>
      </c>
      <c r="BP43" s="31"/>
      <c r="BQ43" s="31"/>
      <c r="BR43" s="38">
        <f>IF((OR(BN43="",BN43="DNC")),"",IF(BN43="SDQ",BR$74,IF(BN43="DNF",999,(BN43+(5*BO43)+(BP43*10)-(BQ43*5)))))</f>
        <v>35.39</v>
      </c>
      <c r="BS43" s="11">
        <f>IF(BR43="",Default_Rank_Score,RANK(BR43,BR$4:BR$64,1))</f>
        <v>27</v>
      </c>
    </row>
    <row r="44" spans="1:71" s="10" customFormat="1" x14ac:dyDescent="0.2">
      <c r="A44" s="61" t="s">
        <v>82</v>
      </c>
      <c r="B44" s="2"/>
      <c r="C44" s="1"/>
      <c r="D44" s="5">
        <v>3</v>
      </c>
      <c r="E44" s="6" t="s">
        <v>83</v>
      </c>
      <c r="F44" s="5"/>
      <c r="G44" s="66">
        <f>RANK(K44,K$4:K$64,1)</f>
        <v>40</v>
      </c>
      <c r="H44" s="66">
        <f>Q44+W44+AC44+AI44+AO44</f>
        <v>202</v>
      </c>
      <c r="I44" s="66">
        <f>IF(M44=0,1,0)+IF(S44=0,1,0)+IF(Y44=0,1,0)+IF(AE44=0,1,0)+IF(AK44=0,1,0)+IF(AQ44=0,1,0)+IF(AW44=0,1,0)+IF(BC44=0,1,0)+IF(BI44=0,1,0)+IF(BO44=0,1,0)</f>
        <v>10</v>
      </c>
      <c r="J44" s="66">
        <f>M44+S44+Y44+AE44+AK44+AQ44+AW44+BC44+BI44+BO44</f>
        <v>0</v>
      </c>
      <c r="K44" s="67">
        <f>P44+V44+AB44+AH44+AN44+AT44+AZ44+BF44+BL44+BR44</f>
        <v>406.67999999999995</v>
      </c>
      <c r="L44" s="51">
        <v>39.83</v>
      </c>
      <c r="M44" s="5">
        <v>0</v>
      </c>
      <c r="N44" s="31"/>
      <c r="O44" s="31"/>
      <c r="P44" s="38">
        <f>IF((OR(L44="",L44="DNC")),"",IF(L44="SDQ",P$74,IF(L44="DNF",999,(L44+(5*M44)+(N44*10)-(O44*5)))))</f>
        <v>39.83</v>
      </c>
      <c r="Q44" s="55">
        <f>IF(P44="",Default_Rank_Score,RANK(P44,P$4:P$64,1))</f>
        <v>37</v>
      </c>
      <c r="R44" s="51">
        <v>27.17</v>
      </c>
      <c r="S44" s="5">
        <v>0</v>
      </c>
      <c r="T44" s="31"/>
      <c r="U44" s="31"/>
      <c r="V44" s="38">
        <f>IF((OR(R44="",R44="DNC")),"",IF(R44="SDQ",V$74,IF(R44="DNF",999,(R44+(5*S44)+(T44*10)-(U44*5)))))</f>
        <v>27.17</v>
      </c>
      <c r="W44" s="57">
        <f>IF(V44="",Default_Rank_Score,RANK(V44,V$4:V$64,1))</f>
        <v>35</v>
      </c>
      <c r="X44" s="51">
        <v>44.35</v>
      </c>
      <c r="Y44" s="5">
        <v>0</v>
      </c>
      <c r="Z44" s="31"/>
      <c r="AA44" s="31"/>
      <c r="AB44" s="38">
        <f>IF((OR(X44="",X44="DNC")),"",IF(X44="SDQ",AB$74,IF(X44="DNF",999,(X44+(5*Y44)+(Z44*10)-(AA44*5)))))</f>
        <v>44.35</v>
      </c>
      <c r="AC44" s="57">
        <f>IF(AB44="",Default_Rank_Score,RANK(AB44,AB$4:AB$64,1))</f>
        <v>43</v>
      </c>
      <c r="AD44" s="51">
        <v>44.21</v>
      </c>
      <c r="AE44" s="5">
        <v>0</v>
      </c>
      <c r="AF44" s="31"/>
      <c r="AG44" s="31"/>
      <c r="AH44" s="38">
        <f>IF((OR(AD44="",AD44="DNC")),"",IF(AD44="SDQ",AH$74,IF(AD44="DNF",999,(AD44+(5*AE44)+(AF44*10)-(AG44*5)))))</f>
        <v>44.21</v>
      </c>
      <c r="AI44" s="57">
        <f>IF(AH44="",Default_Rank_Score,RANK(AH44,AH$4:AH$64,1))</f>
        <v>47</v>
      </c>
      <c r="AJ44" s="51">
        <v>48.88</v>
      </c>
      <c r="AK44" s="5">
        <v>0</v>
      </c>
      <c r="AL44" s="31"/>
      <c r="AM44" s="31"/>
      <c r="AN44" s="38">
        <f>IF((OR(AJ44="",AJ44="DNC")),"",IF(AJ44="SDQ",AN$74,IF(AJ44="DNF",999,(AJ44+(5*AK44)+(AL44*10)-(AM44*5)))))</f>
        <v>48.88</v>
      </c>
      <c r="AO44" s="11">
        <f>IF(AN44="",Default_Rank_Score,RANK(AN44,AN$4:AN$64,1))</f>
        <v>40</v>
      </c>
      <c r="AP44" s="51">
        <v>34.840000000000003</v>
      </c>
      <c r="AQ44" s="5">
        <v>0</v>
      </c>
      <c r="AR44" s="31"/>
      <c r="AS44" s="31"/>
      <c r="AT44" s="38">
        <f>IF((OR(AP44="",AP44="DNC")),"",IF(AP44="SDQ",AT$74,IF(AP44="DNF",999,(AP44+(5*AQ44)+(AR44*10)-(AS44*5)))))</f>
        <v>34.840000000000003</v>
      </c>
      <c r="AU44" s="11">
        <f>IF(AT44="",Default_Rank_Score,RANK(AT44,AT$4:AT$64,1))</f>
        <v>34</v>
      </c>
      <c r="AV44" s="51">
        <v>43.73</v>
      </c>
      <c r="AW44" s="5">
        <v>0</v>
      </c>
      <c r="AX44" s="31"/>
      <c r="AY44" s="31"/>
      <c r="AZ44" s="38">
        <f>IF((OR(AV44="",AV44="DNC")),"",IF(AV44="SDQ",AZ$74,IF(AV44="DNF",999,(AV44+(5*AW44)+(AX44*10)-(AY44*5)))))</f>
        <v>43.73</v>
      </c>
      <c r="BA44" s="11">
        <f>IF(AZ44="",Default_Rank_Score,RANK(AZ44,AZ$4:AZ$64,1))</f>
        <v>34</v>
      </c>
      <c r="BB44" s="51">
        <v>33.94</v>
      </c>
      <c r="BC44" s="5">
        <v>0</v>
      </c>
      <c r="BD44" s="31"/>
      <c r="BE44" s="31"/>
      <c r="BF44" s="38">
        <f>IF((OR(BB44="",BB44="DNC")),"",IF(BB44="SDQ",BF$74,IF(BB44="DNF",999,(BB44+(5*BC44)+(BD44*10)-(BE44*5)))))</f>
        <v>33.94</v>
      </c>
      <c r="BG44" s="11">
        <f>IF(BF44="",Default_Rank_Score,RANK(BF44,BF$4:BF$64,1))</f>
        <v>40</v>
      </c>
      <c r="BH44" s="51">
        <v>44.52</v>
      </c>
      <c r="BI44" s="5">
        <v>0</v>
      </c>
      <c r="BJ44" s="31"/>
      <c r="BK44" s="31"/>
      <c r="BL44" s="38">
        <f>IF((OR(BH44="",BH44="DNC")),"",IF(BH44="SDQ",BL$74,IF(BH44="DNF",999,(BH44+(5*BI44)+(BJ44*10)-(BK44*5)))))</f>
        <v>44.52</v>
      </c>
      <c r="BM44" s="11">
        <f>IF(BL44="",Default_Rank_Score,RANK(BL44,BL$4:BL$64,1))</f>
        <v>45</v>
      </c>
      <c r="BN44" s="51">
        <v>45.21</v>
      </c>
      <c r="BO44" s="5">
        <v>0</v>
      </c>
      <c r="BP44" s="31"/>
      <c r="BQ44" s="31"/>
      <c r="BR44" s="38">
        <f>IF((OR(BN44="",BN44="DNC")),"",IF(BN44="SDQ",BR$74,IF(BN44="DNF",999,(BN44+(5*BO44)+(BP44*10)-(BQ44*5)))))</f>
        <v>45.21</v>
      </c>
      <c r="BS44" s="11">
        <f>IF(BR44="",Default_Rank_Score,RANK(BR44,BR$4:BR$64,1))</f>
        <v>40</v>
      </c>
    </row>
    <row r="45" spans="1:71" s="10" customFormat="1" x14ac:dyDescent="0.2">
      <c r="A45" s="61" t="s">
        <v>110</v>
      </c>
      <c r="B45" s="2"/>
      <c r="C45" s="1"/>
      <c r="D45" s="5">
        <v>4</v>
      </c>
      <c r="E45" s="6" t="s">
        <v>85</v>
      </c>
      <c r="F45" s="5"/>
      <c r="G45" s="66">
        <f>RANK(K45,K$4:K$64,1)</f>
        <v>1</v>
      </c>
      <c r="H45" s="66">
        <f>Q45+W45+AC45+AI45+AO45</f>
        <v>29</v>
      </c>
      <c r="I45" s="66">
        <f>IF(M45=0,1,0)+IF(S45=0,1,0)+IF(Y45=0,1,0)+IF(AE45=0,1,0)+IF(AK45=0,1,0)+IF(AQ45=0,1,0)+IF(AW45=0,1,0)+IF(BC45=0,1,0)+IF(BI45=0,1,0)+IF(BO45=0,1,0)</f>
        <v>6</v>
      </c>
      <c r="J45" s="66">
        <f>M45+S45+Y45+AE45+AK45+AQ45+AW45+BC45+BI45+BO45</f>
        <v>10</v>
      </c>
      <c r="K45" s="67">
        <f>P45+V45+AB45+AH45+AN45+AT45+AZ45+BF45+BL45+BR45</f>
        <v>212.61999999999998</v>
      </c>
      <c r="L45" s="51">
        <v>13.41</v>
      </c>
      <c r="M45" s="5">
        <v>3</v>
      </c>
      <c r="N45" s="31"/>
      <c r="O45" s="31"/>
      <c r="P45" s="38">
        <f>IF((OR(L45="",L45="DNC")),"",IF(L45="SDQ",P$74,IF(L45="DNF",999,(L45+(5*M45)+(N45*10)-(O45*5)))))</f>
        <v>28.41</v>
      </c>
      <c r="Q45" s="55">
        <f>IF(P45="",Default_Rank_Score,RANK(P45,P$4:P$64,1))</f>
        <v>23</v>
      </c>
      <c r="R45" s="51">
        <v>12.92</v>
      </c>
      <c r="S45" s="5">
        <v>0</v>
      </c>
      <c r="T45" s="31"/>
      <c r="U45" s="31"/>
      <c r="V45" s="38">
        <f>IF((OR(R45="",R45="DNC")),"",IF(R45="SDQ",V$74,IF(R45="DNF",999,(R45+(5*S45)+(T45*10)-(U45*5)))))</f>
        <v>12.92</v>
      </c>
      <c r="W45" s="57">
        <f>IF(V45="",Default_Rank_Score,RANK(V45,V$4:V$64,1))</f>
        <v>3</v>
      </c>
      <c r="X45" s="51">
        <v>18.91</v>
      </c>
      <c r="Y45" s="5">
        <v>0</v>
      </c>
      <c r="Z45" s="31"/>
      <c r="AA45" s="31"/>
      <c r="AB45" s="38">
        <f>IF((OR(X45="",X45="DNC")),"",IF(X45="SDQ",AB$74,IF(X45="DNF",999,(X45+(5*Y45)+(Z45*10)-(AA45*5)))))</f>
        <v>18.91</v>
      </c>
      <c r="AC45" s="57">
        <f>IF(AB45="",Default_Rank_Score,RANK(AB45,AB$4:AB$64,1))</f>
        <v>1</v>
      </c>
      <c r="AD45" s="51">
        <v>15.41</v>
      </c>
      <c r="AE45" s="5">
        <v>0</v>
      </c>
      <c r="AF45" s="31"/>
      <c r="AG45" s="31"/>
      <c r="AH45" s="38">
        <f>IF((OR(AD45="",AD45="DNC")),"",IF(AD45="SDQ",AH$74,IF(AD45="DNF",999,(AD45+(5*AE45)+(AF45*10)-(AG45*5)))))</f>
        <v>15.41</v>
      </c>
      <c r="AI45" s="57">
        <f>IF(AH45="",Default_Rank_Score,RANK(AH45,AH$4:AH$64,1))</f>
        <v>1</v>
      </c>
      <c r="AJ45" s="51">
        <v>24.25</v>
      </c>
      <c r="AK45" s="5">
        <v>0</v>
      </c>
      <c r="AL45" s="31"/>
      <c r="AM45" s="31"/>
      <c r="AN45" s="38">
        <f>IF((OR(AJ45="",AJ45="DNC")),"",IF(AJ45="SDQ",AN$74,IF(AJ45="DNF",999,(AJ45+(5*AK45)+(AL45*10)-(AM45*5)))))</f>
        <v>24.25</v>
      </c>
      <c r="AO45" s="11">
        <f>IF(AN45="",Default_Rank_Score,RANK(AN45,AN$4:AN$64,1))</f>
        <v>1</v>
      </c>
      <c r="AP45" s="51">
        <v>17.11</v>
      </c>
      <c r="AQ45" s="5">
        <v>0</v>
      </c>
      <c r="AR45" s="31"/>
      <c r="AS45" s="31"/>
      <c r="AT45" s="38">
        <f>IF((OR(AP45="",AP45="DNC")),"",IF(AP45="SDQ",AT$74,IF(AP45="DNF",999,(AP45+(5*AQ45)+(AR45*10)-(AS45*5)))))</f>
        <v>17.11</v>
      </c>
      <c r="AU45" s="11">
        <f>IF(AT45="",Default_Rank_Score,RANK(AT45,AT$4:AT$64,1))</f>
        <v>1</v>
      </c>
      <c r="AV45" s="51">
        <v>16.03</v>
      </c>
      <c r="AW45" s="5">
        <v>3</v>
      </c>
      <c r="AX45" s="31"/>
      <c r="AY45" s="31"/>
      <c r="AZ45" s="38">
        <f>IF((OR(AV45="",AV45="DNC")),"",IF(AV45="SDQ",AZ$74,IF(AV45="DNF",999,(AV45+(5*AW45)+(AX45*10)-(AY45*5)))))</f>
        <v>31.03</v>
      </c>
      <c r="BA45" s="11">
        <f>IF(AZ45="",Default_Rank_Score,RANK(AZ45,AZ$4:AZ$64,1))</f>
        <v>10</v>
      </c>
      <c r="BB45" s="51">
        <v>11.66</v>
      </c>
      <c r="BC45" s="5">
        <v>2</v>
      </c>
      <c r="BD45" s="31"/>
      <c r="BE45" s="31"/>
      <c r="BF45" s="38">
        <f>IF((OR(BB45="",BB45="DNC")),"",IF(BB45="SDQ",BF$74,IF(BB45="DNF",999,(BB45+(5*BC45)+(BD45*10)-(BE45*5)))))</f>
        <v>21.66</v>
      </c>
      <c r="BG45" s="11">
        <f>IF(BF45="",Default_Rank_Score,RANK(BF45,BF$4:BF$64,1))</f>
        <v>24</v>
      </c>
      <c r="BH45" s="51">
        <v>15.6</v>
      </c>
      <c r="BI45" s="5">
        <v>2</v>
      </c>
      <c r="BJ45" s="31"/>
      <c r="BK45" s="31"/>
      <c r="BL45" s="38">
        <f>IF((OR(BH45="",BH45="DNC")),"",IF(BH45="SDQ",BL$74,IF(BH45="DNF",999,(BH45+(5*BI45)+(BJ45*10)-(BK45*5)))))</f>
        <v>25.6</v>
      </c>
      <c r="BM45" s="11">
        <f>IF(BL45="",Default_Rank_Score,RANK(BL45,BL$4:BL$64,1))</f>
        <v>14</v>
      </c>
      <c r="BN45" s="51">
        <v>17.32</v>
      </c>
      <c r="BO45" s="5">
        <v>0</v>
      </c>
      <c r="BP45" s="31"/>
      <c r="BQ45" s="31"/>
      <c r="BR45" s="38">
        <f>IF((OR(BN45="",BN45="DNC")),"",IF(BN45="SDQ",BR$74,IF(BN45="DNF",999,(BN45+(5*BO45)+(BP45*10)-(BQ45*5)))))</f>
        <v>17.32</v>
      </c>
      <c r="BS45" s="11">
        <f>IF(BR45="",Default_Rank_Score,RANK(BR45,BR$4:BR$64,1))</f>
        <v>1</v>
      </c>
    </row>
    <row r="46" spans="1:71" s="10" customFormat="1" x14ac:dyDescent="0.2">
      <c r="A46" s="61" t="s">
        <v>109</v>
      </c>
      <c r="B46" s="2"/>
      <c r="C46" s="1"/>
      <c r="D46" s="5">
        <v>1</v>
      </c>
      <c r="E46" s="6" t="s">
        <v>85</v>
      </c>
      <c r="F46" s="5"/>
      <c r="G46" s="66">
        <f>RANK(K46,K$4:K$64,1)</f>
        <v>16</v>
      </c>
      <c r="H46" s="66">
        <f>Q46+W46+AC46+AI46+AO46</f>
        <v>118</v>
      </c>
      <c r="I46" s="66">
        <f>IF(M46=0,1,0)+IF(S46=0,1,0)+IF(Y46=0,1,0)+IF(AE46=0,1,0)+IF(AK46=0,1,0)+IF(AQ46=0,1,0)+IF(AW46=0,1,0)+IF(BC46=0,1,0)+IF(BI46=0,1,0)+IF(BO46=0,1,0)</f>
        <v>8</v>
      </c>
      <c r="J46" s="66">
        <f>M46+S46+Y46+AE46+AK46+AQ46+AW46+BC46+BI46+BO46</f>
        <v>2</v>
      </c>
      <c r="K46" s="67">
        <f>P46+V46+AB46+AH46+AN46+AT46+AZ46+BF46+BL46+BR46</f>
        <v>277.27999999999997</v>
      </c>
      <c r="L46" s="51">
        <v>22.57</v>
      </c>
      <c r="M46" s="5">
        <v>0</v>
      </c>
      <c r="N46" s="31"/>
      <c r="O46" s="31"/>
      <c r="P46" s="38">
        <f>IF((OR(L46="",L46="DNC")),"",IF(L46="SDQ",P$74,IF(L46="DNF",999,(L46+(5*M46)+(N46*10)-(O46*5)))))</f>
        <v>22.57</v>
      </c>
      <c r="Q46" s="55">
        <f>IF(P46="",Default_Rank_Score,RANK(P46,P$4:P$64,1))</f>
        <v>11</v>
      </c>
      <c r="R46" s="51">
        <v>18.5</v>
      </c>
      <c r="S46" s="5">
        <v>0</v>
      </c>
      <c r="T46" s="31"/>
      <c r="U46" s="31"/>
      <c r="V46" s="38">
        <f>IF((OR(R46="",R46="DNC")),"",IF(R46="SDQ",V$74,IF(R46="DNF",999,(R46+(5*S46)+(T46*10)-(U46*5)))))</f>
        <v>18.5</v>
      </c>
      <c r="W46" s="57">
        <f>IF(V46="",Default_Rank_Score,RANK(V46,V$4:V$64,1))</f>
        <v>16</v>
      </c>
      <c r="X46" s="51">
        <v>45.85</v>
      </c>
      <c r="Y46" s="5">
        <v>1</v>
      </c>
      <c r="Z46" s="31"/>
      <c r="AA46" s="31"/>
      <c r="AB46" s="38">
        <f>IF((OR(X46="",X46="DNC")),"",IF(X46="SDQ",AB$74,IF(X46="DNF",999,(X46+(5*Y46)+(Z46*10)-(AA46*5)))))</f>
        <v>50.85</v>
      </c>
      <c r="AC46" s="57">
        <f>IF(AB46="",Default_Rank_Score,RANK(AB46,AB$4:AB$64,1))</f>
        <v>47</v>
      </c>
      <c r="AD46" s="51">
        <v>23.45</v>
      </c>
      <c r="AE46" s="5">
        <v>0</v>
      </c>
      <c r="AF46" s="31"/>
      <c r="AG46" s="31"/>
      <c r="AH46" s="38">
        <f>IF((OR(AD46="",AD46="DNC")),"",IF(AD46="SDQ",AH$74,IF(AD46="DNF",999,(AD46+(5*AE46)+(AF46*10)-(AG46*5)))))</f>
        <v>23.45</v>
      </c>
      <c r="AI46" s="57">
        <f>IF(AH46="",Default_Rank_Score,RANK(AH46,AH$4:AH$64,1))</f>
        <v>16</v>
      </c>
      <c r="AJ46" s="51">
        <v>35.520000000000003</v>
      </c>
      <c r="AK46" s="5">
        <v>1</v>
      </c>
      <c r="AL46" s="31"/>
      <c r="AM46" s="31"/>
      <c r="AN46" s="38">
        <f>IF((OR(AJ46="",AJ46="DNC")),"",IF(AJ46="SDQ",AN$74,IF(AJ46="DNF",999,(AJ46+(5*AK46)+(AL46*10)-(AM46*5)))))</f>
        <v>40.520000000000003</v>
      </c>
      <c r="AO46" s="11">
        <f>IF(AN46="",Default_Rank_Score,RANK(AN46,AN$4:AN$64,1))</f>
        <v>28</v>
      </c>
      <c r="AP46" s="51">
        <v>23.73</v>
      </c>
      <c r="AQ46" s="5">
        <v>0</v>
      </c>
      <c r="AR46" s="31"/>
      <c r="AS46" s="31"/>
      <c r="AT46" s="38">
        <f>IF((OR(AP46="",AP46="DNC")),"",IF(AP46="SDQ",AT$74,IF(AP46="DNF",999,(AP46+(5*AQ46)+(AR46*10)-(AS46*5)))))</f>
        <v>23.73</v>
      </c>
      <c r="AU46" s="11">
        <f>IF(AT46="",Default_Rank_Score,RANK(AT46,AT$4:AT$64,1))</f>
        <v>12</v>
      </c>
      <c r="AV46" s="51">
        <v>23.98</v>
      </c>
      <c r="AW46" s="5">
        <v>0</v>
      </c>
      <c r="AX46" s="31"/>
      <c r="AY46" s="31"/>
      <c r="AZ46" s="38">
        <f>IF((OR(AV46="",AV46="DNC")),"",IF(AV46="SDQ",AZ$74,IF(AV46="DNF",999,(AV46+(5*AW46)+(AX46*10)-(AY46*5)))))</f>
        <v>23.98</v>
      </c>
      <c r="BA46" s="11">
        <f>IF(AZ46="",Default_Rank_Score,RANK(AZ46,AZ$4:AZ$64,1))</f>
        <v>1</v>
      </c>
      <c r="BB46" s="51">
        <v>19.010000000000002</v>
      </c>
      <c r="BC46" s="5">
        <v>0</v>
      </c>
      <c r="BD46" s="31"/>
      <c r="BE46" s="31"/>
      <c r="BF46" s="38">
        <f>IF((OR(BB46="",BB46="DNC")),"",IF(BB46="SDQ",BF$74,IF(BB46="DNF",999,(BB46+(5*BC46)+(BD46*10)-(BE46*5)))))</f>
        <v>19.010000000000002</v>
      </c>
      <c r="BG46" s="11">
        <f>IF(BF46="",Default_Rank_Score,RANK(BF46,BF$4:BF$64,1))</f>
        <v>14</v>
      </c>
      <c r="BH46" s="51">
        <v>26.17</v>
      </c>
      <c r="BI46" s="5">
        <v>0</v>
      </c>
      <c r="BJ46" s="31"/>
      <c r="BK46" s="31"/>
      <c r="BL46" s="38">
        <f>IF((OR(BH46="",BH46="DNC")),"",IF(BH46="SDQ",BL$74,IF(BH46="DNF",999,(BH46+(5*BI46)+(BJ46*10)-(BK46*5)))))</f>
        <v>26.17</v>
      </c>
      <c r="BM46" s="11">
        <f>IF(BL46="",Default_Rank_Score,RANK(BL46,BL$4:BL$64,1))</f>
        <v>15</v>
      </c>
      <c r="BN46" s="51">
        <v>28.5</v>
      </c>
      <c r="BO46" s="5">
        <v>0</v>
      </c>
      <c r="BP46" s="31"/>
      <c r="BQ46" s="31"/>
      <c r="BR46" s="38">
        <f>IF((OR(BN46="",BN46="DNC")),"",IF(BN46="SDQ",BR$74,IF(BN46="DNF",999,(BN46+(5*BO46)+(BP46*10)-(BQ46*5)))))</f>
        <v>28.5</v>
      </c>
      <c r="BS46" s="11">
        <f>IF(BR46="",Default_Rank_Score,RANK(BR46,BR$4:BR$64,1))</f>
        <v>17</v>
      </c>
    </row>
    <row r="47" spans="1:71" s="10" customFormat="1" x14ac:dyDescent="0.2">
      <c r="A47" s="61" t="s">
        <v>117</v>
      </c>
      <c r="B47" s="2"/>
      <c r="C47" s="1"/>
      <c r="D47" s="5">
        <v>3</v>
      </c>
      <c r="E47" s="6" t="s">
        <v>85</v>
      </c>
      <c r="F47" s="5"/>
      <c r="G47" s="66">
        <f>RANK(K47,K$4:K$64,1)</f>
        <v>29</v>
      </c>
      <c r="H47" s="66">
        <f>Q47+W47+AC47+AI47+AO47</f>
        <v>116</v>
      </c>
      <c r="I47" s="66">
        <f>IF(M47=0,1,0)+IF(S47=0,1,0)+IF(Y47=0,1,0)+IF(AE47=0,1,0)+IF(AK47=0,1,0)+IF(AQ47=0,1,0)+IF(AW47=0,1,0)+IF(BC47=0,1,0)+IF(BI47=0,1,0)+IF(BO47=0,1,0)</f>
        <v>3</v>
      </c>
      <c r="J47" s="66">
        <f>M47+S47+Y47+AE47+AK47+AQ47+AW47+BC47+BI47+BO47</f>
        <v>15</v>
      </c>
      <c r="K47" s="67">
        <f>P47+V47+AB47+AH47+AN47+AT47+AZ47+BF47+BL47+BR47</f>
        <v>315.92999999999995</v>
      </c>
      <c r="L47" s="51">
        <v>20.04</v>
      </c>
      <c r="M47" s="5">
        <v>0</v>
      </c>
      <c r="N47" s="31"/>
      <c r="O47" s="31"/>
      <c r="P47" s="38">
        <f>IF((OR(L47="",L47="DNC")),"",IF(L47="SDQ",P$74,IF(L47="DNF",999,(L47+(5*M47)+(N47*10)-(O47*5)))))</f>
        <v>20.04</v>
      </c>
      <c r="Q47" s="55">
        <f>IF(P47="",Default_Rank_Score,RANK(P47,P$4:P$64,1))</f>
        <v>10</v>
      </c>
      <c r="R47" s="51">
        <v>25.28</v>
      </c>
      <c r="S47" s="5">
        <v>0</v>
      </c>
      <c r="T47" s="31"/>
      <c r="U47" s="31"/>
      <c r="V47" s="38">
        <f>IF((OR(R47="",R47="DNC")),"",IF(R47="SDQ",V$74,IF(R47="DNF",999,(R47+(5*S47)+(T47*10)-(U47*5)))))</f>
        <v>25.28</v>
      </c>
      <c r="W47" s="57">
        <f>IF(V47="",Default_Rank_Score,RANK(V47,V$4:V$64,1))</f>
        <v>31</v>
      </c>
      <c r="X47" s="51">
        <v>23.23</v>
      </c>
      <c r="Y47" s="5">
        <v>1</v>
      </c>
      <c r="Z47" s="31"/>
      <c r="AA47" s="31"/>
      <c r="AB47" s="38">
        <f>IF((OR(X47="",X47="DNC")),"",IF(X47="SDQ",AB$74,IF(X47="DNF",999,(X47+(5*Y47)+(Z47*10)-(AA47*5)))))</f>
        <v>28.23</v>
      </c>
      <c r="AC47" s="57">
        <f>IF(AB47="",Default_Rank_Score,RANK(AB47,AB$4:AB$64,1))</f>
        <v>14</v>
      </c>
      <c r="AD47" s="51">
        <v>24.49</v>
      </c>
      <c r="AE47" s="5">
        <v>2</v>
      </c>
      <c r="AF47" s="31"/>
      <c r="AG47" s="31"/>
      <c r="AH47" s="38">
        <f>IF((OR(AD47="",AD47="DNC")),"",IF(AD47="SDQ",AH$74,IF(AD47="DNF",999,(AD47+(5*AE47)+(AF47*10)-(AG47*5)))))</f>
        <v>34.489999999999995</v>
      </c>
      <c r="AI47" s="57">
        <f>IF(AH47="",Default_Rank_Score,RANK(AH47,AH$4:AH$64,1))</f>
        <v>41</v>
      </c>
      <c r="AJ47" s="51">
        <v>30.73</v>
      </c>
      <c r="AK47" s="5">
        <v>1</v>
      </c>
      <c r="AL47" s="31"/>
      <c r="AM47" s="31"/>
      <c r="AN47" s="38">
        <f>IF((OR(AJ47="",AJ47="DNC")),"",IF(AJ47="SDQ",AN$74,IF(AJ47="DNF",999,(AJ47+(5*AK47)+(AL47*10)-(AM47*5)))))</f>
        <v>35.730000000000004</v>
      </c>
      <c r="AO47" s="11">
        <f>IF(AN47="",Default_Rank_Score,RANK(AN47,AN$4:AN$64,1))</f>
        <v>20</v>
      </c>
      <c r="AP47" s="51">
        <v>23.97</v>
      </c>
      <c r="AQ47" s="5">
        <v>1</v>
      </c>
      <c r="AR47" s="31"/>
      <c r="AS47" s="31"/>
      <c r="AT47" s="38">
        <f>IF((OR(AP47="",AP47="DNC")),"",IF(AP47="SDQ",AT$74,IF(AP47="DNF",999,(AP47+(5*AQ47)+(AR47*10)-(AS47*5)))))</f>
        <v>28.97</v>
      </c>
      <c r="AU47" s="11">
        <f>IF(AT47="",Default_Rank_Score,RANK(AT47,AT$4:AT$64,1))</f>
        <v>23</v>
      </c>
      <c r="AV47" s="51">
        <v>20</v>
      </c>
      <c r="AW47" s="5">
        <v>5</v>
      </c>
      <c r="AX47" s="31"/>
      <c r="AY47" s="31"/>
      <c r="AZ47" s="38">
        <f>IF((OR(AV47="",AV47="DNC")),"",IF(AV47="SDQ",AZ$74,IF(AV47="DNF",999,(AV47+(5*AW47)+(AX47*10)-(AY47*5)))))</f>
        <v>45</v>
      </c>
      <c r="BA47" s="11">
        <f>IF(AZ47="",Default_Rank_Score,RANK(AZ47,AZ$4:AZ$64,1))</f>
        <v>35</v>
      </c>
      <c r="BB47" s="51">
        <v>18.690000000000001</v>
      </c>
      <c r="BC47" s="5">
        <v>4</v>
      </c>
      <c r="BD47" s="31"/>
      <c r="BE47" s="31"/>
      <c r="BF47" s="38">
        <f>IF((OR(BB47="",BB47="DNC")),"",IF(BB47="SDQ",BF$74,IF(BB47="DNF",999,(BB47+(5*BC47)+(BD47*10)-(BE47*5)))))</f>
        <v>38.69</v>
      </c>
      <c r="BG47" s="11">
        <f>IF(BF47="",Default_Rank_Score,RANK(BF47,BF$4:BF$64,1))</f>
        <v>44</v>
      </c>
      <c r="BH47" s="51">
        <v>24.91</v>
      </c>
      <c r="BI47" s="5">
        <v>1</v>
      </c>
      <c r="BJ47" s="31"/>
      <c r="BK47" s="31"/>
      <c r="BL47" s="38">
        <f>IF((OR(BH47="",BH47="DNC")),"",IF(BH47="SDQ",BL$74,IF(BH47="DNF",999,(BH47+(5*BI47)+(BJ47*10)-(BK47*5)))))</f>
        <v>29.91</v>
      </c>
      <c r="BM47" s="11">
        <f>IF(BL47="",Default_Rank_Score,RANK(BL47,BL$4:BL$64,1))</f>
        <v>20</v>
      </c>
      <c r="BN47" s="51">
        <v>29.59</v>
      </c>
      <c r="BO47" s="5">
        <v>0</v>
      </c>
      <c r="BP47" s="31"/>
      <c r="BQ47" s="31"/>
      <c r="BR47" s="38">
        <f>IF((OR(BN47="",BN47="DNC")),"",IF(BN47="SDQ",BR$74,IF(BN47="DNF",999,(BN47+(5*BO47)+(BP47*10)-(BQ47*5)))))</f>
        <v>29.59</v>
      </c>
      <c r="BS47" s="11">
        <f>IF(BR47="",Default_Rank_Score,RANK(BR47,BR$4:BR$64,1))</f>
        <v>19</v>
      </c>
    </row>
    <row r="48" spans="1:71" s="10" customFormat="1" x14ac:dyDescent="0.2">
      <c r="A48" s="61" t="s">
        <v>84</v>
      </c>
      <c r="B48" s="2"/>
      <c r="C48" s="1"/>
      <c r="D48" s="5">
        <v>1</v>
      </c>
      <c r="E48" s="6" t="s">
        <v>85</v>
      </c>
      <c r="F48" s="5"/>
      <c r="G48" s="66">
        <f>RANK(K48,K$4:K$64,1)</f>
        <v>41</v>
      </c>
      <c r="H48" s="66">
        <f>Q48+W48+AC48+AI48+AO48</f>
        <v>208</v>
      </c>
      <c r="I48" s="66">
        <f>IF(M48=0,1,0)+IF(S48=0,1,0)+IF(Y48=0,1,0)+IF(AE48=0,1,0)+IF(AK48=0,1,0)+IF(AQ48=0,1,0)+IF(AW48=0,1,0)+IF(BC48=0,1,0)+IF(BI48=0,1,0)+IF(BO48=0,1,0)</f>
        <v>8</v>
      </c>
      <c r="J48" s="66">
        <f>M48+S48+Y48+AE48+AK48+AQ48+AW48+BC48+BI48+BO48</f>
        <v>2</v>
      </c>
      <c r="K48" s="67">
        <f>P48+V48+AB48+AH48+AN48+AT48+AZ48+BF48+BL48+BR48</f>
        <v>410.66</v>
      </c>
      <c r="L48" s="51">
        <v>42.26</v>
      </c>
      <c r="M48" s="5">
        <v>0</v>
      </c>
      <c r="N48" s="31"/>
      <c r="O48" s="31"/>
      <c r="P48" s="38">
        <f>IF((OR(L48="",L48="DNC")),"",IF(L48="SDQ",P$74,IF(L48="DNF",999,(L48+(5*M48)+(N48*10)-(O48*5)))))</f>
        <v>42.26</v>
      </c>
      <c r="Q48" s="55">
        <f>IF(P48="",Default_Rank_Score,RANK(P48,P$4:P$64,1))</f>
        <v>41</v>
      </c>
      <c r="R48" s="51">
        <v>29.41</v>
      </c>
      <c r="S48" s="5">
        <v>0</v>
      </c>
      <c r="T48" s="31"/>
      <c r="U48" s="31"/>
      <c r="V48" s="38">
        <f>IF((OR(R48="",R48="DNC")),"",IF(R48="SDQ",V$74,IF(R48="DNF",999,(R48+(5*S48)+(T48*10)-(U48*5)))))</f>
        <v>29.41</v>
      </c>
      <c r="W48" s="57">
        <f>IF(V48="",Default_Rank_Score,RANK(V48,V$4:V$64,1))</f>
        <v>40</v>
      </c>
      <c r="X48" s="51">
        <v>45.55</v>
      </c>
      <c r="Y48" s="5">
        <v>1</v>
      </c>
      <c r="Z48" s="31"/>
      <c r="AA48" s="31"/>
      <c r="AB48" s="38">
        <f>IF((OR(X48="",X48="DNC")),"",IF(X48="SDQ",AB$74,IF(X48="DNF",999,(X48+(5*Y48)+(Z48*10)-(AA48*5)))))</f>
        <v>50.55</v>
      </c>
      <c r="AC48" s="57">
        <f>IF(AB48="",Default_Rank_Score,RANK(AB48,AB$4:AB$64,1))</f>
        <v>46</v>
      </c>
      <c r="AD48" s="51">
        <v>33.39</v>
      </c>
      <c r="AE48" s="5">
        <v>0</v>
      </c>
      <c r="AF48" s="31"/>
      <c r="AG48" s="31"/>
      <c r="AH48" s="38">
        <f>IF((OR(AD48="",AD48="DNC")),"",IF(AD48="SDQ",AH$74,IF(AD48="DNF",999,(AD48+(5*AE48)+(AF48*10)-(AG48*5)))))</f>
        <v>33.39</v>
      </c>
      <c r="AI48" s="57">
        <f>IF(AH48="",Default_Rank_Score,RANK(AH48,AH$4:AH$64,1))</f>
        <v>39</v>
      </c>
      <c r="AJ48" s="51">
        <v>53.71</v>
      </c>
      <c r="AK48" s="5">
        <v>0</v>
      </c>
      <c r="AL48" s="31"/>
      <c r="AM48" s="31"/>
      <c r="AN48" s="38">
        <f>IF((OR(AJ48="",AJ48="DNC")),"",IF(AJ48="SDQ",AN$74,IF(AJ48="DNF",999,(AJ48+(5*AK48)+(AL48*10)-(AM48*5)))))</f>
        <v>53.71</v>
      </c>
      <c r="AO48" s="11">
        <f>IF(AN48="",Default_Rank_Score,RANK(AN48,AN$4:AN$64,1))</f>
        <v>42</v>
      </c>
      <c r="AP48" s="51">
        <v>37.68</v>
      </c>
      <c r="AQ48" s="5">
        <v>0</v>
      </c>
      <c r="AR48" s="31"/>
      <c r="AS48" s="31"/>
      <c r="AT48" s="38">
        <f>IF((OR(AP48="",AP48="DNC")),"",IF(AP48="SDQ",AT$74,IF(AP48="DNF",999,(AP48+(5*AQ48)+(AR48*10)-(AS48*5)))))</f>
        <v>37.68</v>
      </c>
      <c r="AU48" s="11">
        <f>IF(AT48="",Default_Rank_Score,RANK(AT48,AT$4:AT$64,1))</f>
        <v>38</v>
      </c>
      <c r="AV48" s="51">
        <v>41.25</v>
      </c>
      <c r="AW48" s="5">
        <v>1</v>
      </c>
      <c r="AX48" s="31"/>
      <c r="AY48" s="31"/>
      <c r="AZ48" s="38">
        <f>IF((OR(AV48="",AV48="DNC")),"",IF(AV48="SDQ",AZ$74,IF(AV48="DNF",999,(AV48+(5*AW48)+(AX48*10)-(AY48*5)))))</f>
        <v>46.25</v>
      </c>
      <c r="BA48" s="11">
        <f>IF(AZ48="",Default_Rank_Score,RANK(AZ48,AZ$4:AZ$64,1))</f>
        <v>37</v>
      </c>
      <c r="BB48" s="51">
        <v>32.5</v>
      </c>
      <c r="BC48" s="5">
        <v>0</v>
      </c>
      <c r="BD48" s="31"/>
      <c r="BE48" s="31"/>
      <c r="BF48" s="38">
        <f>IF((OR(BB48="",BB48="DNC")),"",IF(BB48="SDQ",BF$74,IF(BB48="DNF",999,(BB48+(5*BC48)+(BD48*10)-(BE48*5)))))</f>
        <v>32.5</v>
      </c>
      <c r="BG48" s="11">
        <f>IF(BF48="",Default_Rank_Score,RANK(BF48,BF$4:BF$64,1))</f>
        <v>37</v>
      </c>
      <c r="BH48" s="51">
        <v>38.229999999999997</v>
      </c>
      <c r="BI48" s="5">
        <v>0</v>
      </c>
      <c r="BJ48" s="31"/>
      <c r="BK48" s="31"/>
      <c r="BL48" s="38">
        <f>IF((OR(BH48="",BH48="DNC")),"",IF(BH48="SDQ",BL$74,IF(BH48="DNF",999,(BH48+(5*BI48)+(BJ48*10)-(BK48*5)))))</f>
        <v>38.229999999999997</v>
      </c>
      <c r="BM48" s="11">
        <f>IF(BL48="",Default_Rank_Score,RANK(BL48,BL$4:BL$64,1))</f>
        <v>37</v>
      </c>
      <c r="BN48" s="51">
        <v>46.68</v>
      </c>
      <c r="BO48" s="5">
        <v>0</v>
      </c>
      <c r="BP48" s="31"/>
      <c r="BQ48" s="31"/>
      <c r="BR48" s="38">
        <f>IF((OR(BN48="",BN48="DNC")),"",IF(BN48="SDQ",BR$74,IF(BN48="DNF",999,(BN48+(5*BO48)+(BP48*10)-(BQ48*5)))))</f>
        <v>46.68</v>
      </c>
      <c r="BS48" s="11">
        <f>IF(BR48="",Default_Rank_Score,RANK(BR48,BR$4:BR$64,1))</f>
        <v>41</v>
      </c>
    </row>
    <row r="49" spans="1:71" s="10" customFormat="1" x14ac:dyDescent="0.2">
      <c r="A49" s="61" t="s">
        <v>126</v>
      </c>
      <c r="B49" s="2"/>
      <c r="C49" s="1"/>
      <c r="D49" s="5">
        <v>1</v>
      </c>
      <c r="E49" s="6" t="s">
        <v>85</v>
      </c>
      <c r="F49" s="5"/>
      <c r="G49" s="66">
        <f>RANK(K49,K$4:K$64,1)</f>
        <v>56</v>
      </c>
      <c r="H49" s="66">
        <f>Q49+W49+AC49+AI49+AO49</f>
        <v>288</v>
      </c>
      <c r="I49" s="66">
        <f>IF(M49=0,1,0)+IF(S49=0,1,0)+IF(Y49=0,1,0)+IF(AE49=0,1,0)+IF(AK49=0,1,0)+IF(AQ49=0,1,0)+IF(AW49=0,1,0)+IF(BC49=0,1,0)+IF(BI49=0,1,0)+IF(BO49=0,1,0)</f>
        <v>8</v>
      </c>
      <c r="J49" s="66">
        <f>M49+S49+Y49+AE49+AK49+AQ49+AW49+BC49+BI49+BO49</f>
        <v>2</v>
      </c>
      <c r="K49" s="67">
        <f>P49+V49+AB49+AH49+AN49+AT49+AZ49+BF49+BL49+BR49</f>
        <v>815.23</v>
      </c>
      <c r="L49" s="51">
        <v>90.32</v>
      </c>
      <c r="M49" s="5">
        <v>0</v>
      </c>
      <c r="N49" s="31"/>
      <c r="O49" s="31"/>
      <c r="P49" s="38">
        <f>IF((OR(L49="",L49="DNC")),"",IF(L49="SDQ",P$74,IF(L49="DNF",999,(L49+(5*M49)+(N49*10)-(O49*5)))))</f>
        <v>90.32</v>
      </c>
      <c r="Q49" s="55">
        <f>IF(P49="",Default_Rank_Score,RANK(P49,P$4:P$64,1))</f>
        <v>59</v>
      </c>
      <c r="R49" s="51">
        <v>56.16</v>
      </c>
      <c r="S49" s="5">
        <v>0</v>
      </c>
      <c r="T49" s="31"/>
      <c r="U49" s="31"/>
      <c r="V49" s="38">
        <f>IF((OR(R49="",R49="DNC")),"",IF(R49="SDQ",V$74,IF(R49="DNF",999,(R49+(5*S49)+(T49*10)-(U49*5)))))</f>
        <v>56.16</v>
      </c>
      <c r="W49" s="57">
        <f>IF(V49="",Default_Rank_Score,RANK(V49,V$4:V$64,1))</f>
        <v>58</v>
      </c>
      <c r="X49" s="51">
        <v>92.06</v>
      </c>
      <c r="Y49" s="5">
        <v>0</v>
      </c>
      <c r="Z49" s="31"/>
      <c r="AA49" s="31"/>
      <c r="AB49" s="38">
        <f>IF((OR(X49="",X49="DNC")),"",IF(X49="SDQ",AB$74,IF(X49="DNF",999,(X49+(5*Y49)+(Z49*10)-(AA49*5)))))</f>
        <v>92.06</v>
      </c>
      <c r="AC49" s="57">
        <f>IF(AB49="",Default_Rank_Score,RANK(AB49,AB$4:AB$64,1))</f>
        <v>57</v>
      </c>
      <c r="AD49" s="51">
        <v>79.91</v>
      </c>
      <c r="AE49" s="5">
        <v>0</v>
      </c>
      <c r="AF49" s="31"/>
      <c r="AG49" s="31"/>
      <c r="AH49" s="38">
        <f>IF((OR(AD49="",AD49="DNC")),"",IF(AD49="SDQ",AH$74,IF(AD49="DNF",999,(AD49+(5*AE49)+(AF49*10)-(AG49*5)))))</f>
        <v>79.91</v>
      </c>
      <c r="AI49" s="57">
        <f>IF(AH49="",Default_Rank_Score,RANK(AH49,AH$4:AH$64,1))</f>
        <v>57</v>
      </c>
      <c r="AJ49" s="51">
        <v>95.88</v>
      </c>
      <c r="AK49" s="5">
        <v>0</v>
      </c>
      <c r="AL49" s="31"/>
      <c r="AM49" s="31"/>
      <c r="AN49" s="38">
        <f>IF((OR(AJ49="",AJ49="DNC")),"",IF(AJ49="SDQ",AN$74,IF(AJ49="DNF",999,(AJ49+(5*AK49)+(AL49*10)-(AM49*5)))))</f>
        <v>95.88</v>
      </c>
      <c r="AO49" s="11">
        <f>IF(AN49="",Default_Rank_Score,RANK(AN49,AN$4:AN$64,1))</f>
        <v>57</v>
      </c>
      <c r="AP49" s="51">
        <v>88.31</v>
      </c>
      <c r="AQ49" s="5">
        <v>1</v>
      </c>
      <c r="AR49" s="31"/>
      <c r="AS49" s="31"/>
      <c r="AT49" s="38">
        <f>IF((OR(AP49="",AP49="DNC")),"",IF(AP49="SDQ",AT$74,IF(AP49="DNF",999,(AP49+(5*AQ49)+(AR49*10)-(AS49*5)))))</f>
        <v>93.31</v>
      </c>
      <c r="AU49" s="11">
        <f>IF(AT49="",Default_Rank_Score,RANK(AT49,AT$4:AT$64,1))</f>
        <v>57</v>
      </c>
      <c r="AV49" s="51">
        <v>71.87</v>
      </c>
      <c r="AW49" s="5">
        <v>1</v>
      </c>
      <c r="AX49" s="31"/>
      <c r="AY49" s="31"/>
      <c r="AZ49" s="38">
        <f>IF((OR(AV49="",AV49="DNC")),"",IF(AV49="SDQ",AZ$74,IF(AV49="DNF",999,(AV49+(5*AW49)+(AX49*10)-(AY49*5)))))</f>
        <v>76.87</v>
      </c>
      <c r="BA49" s="11">
        <f>IF(AZ49="",Default_Rank_Score,RANK(AZ49,AZ$4:AZ$64,1))</f>
        <v>56</v>
      </c>
      <c r="BB49" s="51">
        <v>66.84</v>
      </c>
      <c r="BC49" s="5">
        <v>0</v>
      </c>
      <c r="BD49" s="31"/>
      <c r="BE49" s="31"/>
      <c r="BF49" s="38">
        <f>IF((OR(BB49="",BB49="DNC")),"",IF(BB49="SDQ",BF$74,IF(BB49="DNF",999,(BB49+(5*BC49)+(BD49*10)-(BE49*5)))))</f>
        <v>66.84</v>
      </c>
      <c r="BG49" s="11">
        <f>IF(BF49="",Default_Rank_Score,RANK(BF49,BF$4:BF$64,1))</f>
        <v>58</v>
      </c>
      <c r="BH49" s="51">
        <v>82.71</v>
      </c>
      <c r="BI49" s="5">
        <v>0</v>
      </c>
      <c r="BJ49" s="31"/>
      <c r="BK49" s="31"/>
      <c r="BL49" s="38">
        <f>IF((OR(BH49="",BH49="DNC")),"",IF(BH49="SDQ",BL$74,IF(BH49="DNF",999,(BH49+(5*BI49)+(BJ49*10)-(BK49*5)))))</f>
        <v>82.71</v>
      </c>
      <c r="BM49" s="11">
        <f>IF(BL49="",Default_Rank_Score,RANK(BL49,BL$4:BL$64,1))</f>
        <v>59</v>
      </c>
      <c r="BN49" s="51">
        <v>81.17</v>
      </c>
      <c r="BO49" s="5">
        <v>0</v>
      </c>
      <c r="BP49" s="31"/>
      <c r="BQ49" s="31"/>
      <c r="BR49" s="38">
        <f>IF((OR(BN49="",BN49="DNC")),"",IF(BN49="SDQ",BR$74,IF(BN49="DNF",999,(BN49+(5*BO49)+(BP49*10)-(BQ49*5)))))</f>
        <v>81.17</v>
      </c>
      <c r="BS49" s="11">
        <f>IF(BR49="",Default_Rank_Score,RANK(BR49,BR$4:BR$64,1))</f>
        <v>59</v>
      </c>
    </row>
    <row r="50" spans="1:71" s="10" customFormat="1" x14ac:dyDescent="0.2">
      <c r="A50" s="61" t="s">
        <v>107</v>
      </c>
      <c r="B50" s="2"/>
      <c r="C50" s="1"/>
      <c r="D50" s="5">
        <v>2</v>
      </c>
      <c r="E50" s="6" t="s">
        <v>62</v>
      </c>
      <c r="F50" s="5"/>
      <c r="G50" s="66">
        <f>RANK(K50,K$4:K$64,1)</f>
        <v>17</v>
      </c>
      <c r="H50" s="66">
        <f>Q50+W50+AC50+AI50+AO50</f>
        <v>117</v>
      </c>
      <c r="I50" s="66">
        <f>IF(M50=0,1,0)+IF(S50=0,1,0)+IF(Y50=0,1,0)+IF(AE50=0,1,0)+IF(AK50=0,1,0)+IF(AQ50=0,1,0)+IF(AW50=0,1,0)+IF(BC50=0,1,0)+IF(BI50=0,1,0)+IF(BO50=0,1,0)</f>
        <v>4</v>
      </c>
      <c r="J50" s="66">
        <f>M50+S50+Y50+AE50+AK50+AQ50+AW50+BC50+BI50+BO50</f>
        <v>7</v>
      </c>
      <c r="K50" s="67">
        <f>P50+V50+AB50+AH50+AN50+AT50+AZ50+BF50+BL50+BR50</f>
        <v>283.56</v>
      </c>
      <c r="L50" s="51">
        <v>24.09</v>
      </c>
      <c r="M50" s="5">
        <v>1</v>
      </c>
      <c r="N50" s="31"/>
      <c r="O50" s="31"/>
      <c r="P50" s="38">
        <f>IF((OR(L50="",L50="DNC")),"",IF(L50="SDQ",P$74,IF(L50="DNF",999,(L50+(5*M50)+(N50*10)-(O50*5)))))</f>
        <v>29.09</v>
      </c>
      <c r="Q50" s="55">
        <f>IF(P50="",Default_Rank_Score,RANK(P50,P$4:P$64,1))</f>
        <v>25</v>
      </c>
      <c r="R50" s="51">
        <v>17.02</v>
      </c>
      <c r="S50" s="5">
        <v>1</v>
      </c>
      <c r="T50" s="31"/>
      <c r="U50" s="31"/>
      <c r="V50" s="38">
        <f>IF((OR(R50="",R50="DNC")),"",IF(R50="SDQ",V$74,IF(R50="DNF",999,(R50+(5*S50)+(T50*10)-(U50*5)))))</f>
        <v>22.02</v>
      </c>
      <c r="W50" s="57">
        <f>IF(V50="",Default_Rank_Score,RANK(V50,V$4:V$64,1))</f>
        <v>21</v>
      </c>
      <c r="X50" s="51">
        <v>29.94</v>
      </c>
      <c r="Y50" s="5">
        <v>0</v>
      </c>
      <c r="Z50" s="31"/>
      <c r="AA50" s="31"/>
      <c r="AB50" s="38">
        <f>IF((OR(X50="",X50="DNC")),"",IF(X50="SDQ",AB$74,IF(X50="DNF",999,(X50+(5*Y50)+(Z50*10)-(AA50*5)))))</f>
        <v>29.94</v>
      </c>
      <c r="AC50" s="57">
        <f>IF(AB50="",Default_Rank_Score,RANK(AB50,AB$4:AB$64,1))</f>
        <v>19</v>
      </c>
      <c r="AD50" s="51">
        <v>24.59</v>
      </c>
      <c r="AE50" s="5">
        <v>1</v>
      </c>
      <c r="AF50" s="31"/>
      <c r="AG50" s="31"/>
      <c r="AH50" s="38">
        <f>IF((OR(AD50="",AD50="DNC")),"",IF(AD50="SDQ",AH$74,IF(AD50="DNF",999,(AD50+(5*AE50)+(AF50*10)-(AG50*5)))))</f>
        <v>29.59</v>
      </c>
      <c r="AI50" s="57">
        <f>IF(AH50="",Default_Rank_Score,RANK(AH50,AH$4:AH$64,1))</f>
        <v>30</v>
      </c>
      <c r="AJ50" s="51">
        <v>31.38</v>
      </c>
      <c r="AK50" s="5">
        <v>1</v>
      </c>
      <c r="AL50" s="31"/>
      <c r="AM50" s="31"/>
      <c r="AN50" s="38">
        <f>IF((OR(AJ50="",AJ50="DNC")),"",IF(AJ50="SDQ",AN$74,IF(AJ50="DNF",999,(AJ50+(5*AK50)+(AL50*10)-(AM50*5)))))</f>
        <v>36.379999999999995</v>
      </c>
      <c r="AO50" s="11">
        <f>IF(AN50="",Default_Rank_Score,RANK(AN50,AN$4:AN$64,1))</f>
        <v>22</v>
      </c>
      <c r="AP50" s="51">
        <v>26.36</v>
      </c>
      <c r="AQ50" s="5">
        <v>0</v>
      </c>
      <c r="AR50" s="31"/>
      <c r="AS50" s="31"/>
      <c r="AT50" s="38">
        <f>IF((OR(AP50="",AP50="DNC")),"",IF(AP50="SDQ",AT$74,IF(AP50="DNF",999,(AP50+(5*AQ50)+(AR50*10)-(AS50*5)))))</f>
        <v>26.36</v>
      </c>
      <c r="AU50" s="11">
        <f>IF(AT50="",Default_Rank_Score,RANK(AT50,AT$4:AT$64,1))</f>
        <v>17</v>
      </c>
      <c r="AV50" s="51">
        <v>23.83</v>
      </c>
      <c r="AW50" s="5">
        <v>2</v>
      </c>
      <c r="AX50" s="31"/>
      <c r="AY50" s="31"/>
      <c r="AZ50" s="38">
        <f>IF((OR(AV50="",AV50="DNC")),"",IF(AV50="SDQ",AZ$74,IF(AV50="DNF",999,(AV50+(5*AW50)+(AX50*10)-(AY50*5)))))</f>
        <v>33.83</v>
      </c>
      <c r="BA50" s="11">
        <f>IF(AZ50="",Default_Rank_Score,RANK(AZ50,AZ$4:AZ$64,1))</f>
        <v>13</v>
      </c>
      <c r="BB50" s="51">
        <v>18.43</v>
      </c>
      <c r="BC50" s="5">
        <v>0</v>
      </c>
      <c r="BD50" s="31"/>
      <c r="BE50" s="31"/>
      <c r="BF50" s="38">
        <f>IF((OR(BB50="",BB50="DNC")),"",IF(BB50="SDQ",BF$74,IF(BB50="DNF",999,(BB50+(5*BC50)+(BD50*10)-(BE50*5)))))</f>
        <v>18.43</v>
      </c>
      <c r="BG50" s="11">
        <f>IF(BF50="",Default_Rank_Score,RANK(BF50,BF$4:BF$64,1))</f>
        <v>10</v>
      </c>
      <c r="BH50" s="51">
        <v>26.99</v>
      </c>
      <c r="BI50" s="5">
        <v>1</v>
      </c>
      <c r="BJ50" s="31"/>
      <c r="BK50" s="31"/>
      <c r="BL50" s="38">
        <f>IF((OR(BH50="",BH50="DNC")),"",IF(BH50="SDQ",BL$74,IF(BH50="DNF",999,(BH50+(5*BI50)+(BJ50*10)-(BK50*5)))))</f>
        <v>31.99</v>
      </c>
      <c r="BM50" s="11">
        <f>IF(BL50="",Default_Rank_Score,RANK(BL50,BL$4:BL$64,1))</f>
        <v>27</v>
      </c>
      <c r="BN50" s="51">
        <v>25.93</v>
      </c>
      <c r="BO50" s="5">
        <v>0</v>
      </c>
      <c r="BP50" s="31"/>
      <c r="BQ50" s="31"/>
      <c r="BR50" s="38">
        <f>IF((OR(BN50="",BN50="DNC")),"",IF(BN50="SDQ",BR$74,IF(BN50="DNF",999,(BN50+(5*BO50)+(BP50*10)-(BQ50*5)))))</f>
        <v>25.93</v>
      </c>
      <c r="BS50" s="11">
        <f>IF(BR50="",Default_Rank_Score,RANK(BR50,BR$4:BR$64,1))</f>
        <v>13</v>
      </c>
    </row>
    <row r="51" spans="1:71" s="10" customFormat="1" x14ac:dyDescent="0.2">
      <c r="A51" s="61" t="s">
        <v>91</v>
      </c>
      <c r="B51" s="2"/>
      <c r="C51" s="1"/>
      <c r="D51" s="5">
        <v>4</v>
      </c>
      <c r="E51" s="6" t="s">
        <v>123</v>
      </c>
      <c r="F51" s="5"/>
      <c r="G51" s="66">
        <f>RANK(K51,K$4:K$64,1)</f>
        <v>27</v>
      </c>
      <c r="H51" s="66">
        <f>Q51+W51+AC51+AI51+AO51</f>
        <v>78</v>
      </c>
      <c r="I51" s="66">
        <f>IF(M51=0,1,0)+IF(S51=0,1,0)+IF(Y51=0,1,0)+IF(AE51=0,1,0)+IF(AK51=0,1,0)+IF(AQ51=0,1,0)+IF(AW51=0,1,0)+IF(BC51=0,1,0)+IF(BI51=0,1,0)+IF(BO51=0,1,0)</f>
        <v>5</v>
      </c>
      <c r="J51" s="66">
        <f>M51+S51+Y51+AE51+AK51+AQ51+AW51+BC51+BI51+BO51</f>
        <v>8</v>
      </c>
      <c r="K51" s="67">
        <f>P51+V51+AB51+AH51+AN51+AT51+AZ51+BF51+BL51+BR51</f>
        <v>304.34000000000003</v>
      </c>
      <c r="L51" s="51">
        <v>25.28</v>
      </c>
      <c r="M51" s="5">
        <v>0</v>
      </c>
      <c r="N51" s="31"/>
      <c r="O51" s="31"/>
      <c r="P51" s="38">
        <f>IF((OR(L51="",L51="DNC")),"",IF(L51="SDQ",P$74,IF(L51="DNF",999,(L51+(5*M51)+(N51*10)-(O51*5)))))</f>
        <v>25.28</v>
      </c>
      <c r="Q51" s="55">
        <f>IF(P51="",Default_Rank_Score,RANK(P51,P$4:P$64,1))</f>
        <v>18</v>
      </c>
      <c r="R51" s="51">
        <v>21.17</v>
      </c>
      <c r="S51" s="5">
        <v>0</v>
      </c>
      <c r="T51" s="31"/>
      <c r="U51" s="31"/>
      <c r="V51" s="38">
        <f>IF((OR(R51="",R51="DNC")),"",IF(R51="SDQ",V$74,IF(R51="DNF",999,(R51+(5*S51)+(T51*10)-(U51*5)))))</f>
        <v>21.17</v>
      </c>
      <c r="W51" s="57">
        <f>IF(V51="",Default_Rank_Score,RANK(V51,V$4:V$64,1))</f>
        <v>19</v>
      </c>
      <c r="X51" s="51">
        <v>27.67</v>
      </c>
      <c r="Y51" s="5">
        <v>0</v>
      </c>
      <c r="Z51" s="31"/>
      <c r="AA51" s="31"/>
      <c r="AB51" s="38">
        <f>IF((OR(X51="",X51="DNC")),"",IF(X51="SDQ",AB$74,IF(X51="DNF",999,(X51+(5*Y51)+(Z51*10)-(AA51*5)))))</f>
        <v>27.67</v>
      </c>
      <c r="AC51" s="57">
        <f>IF(AB51="",Default_Rank_Score,RANK(AB51,AB$4:AB$64,1))</f>
        <v>12</v>
      </c>
      <c r="AD51" s="51">
        <v>23.46</v>
      </c>
      <c r="AE51" s="5">
        <v>0</v>
      </c>
      <c r="AF51" s="31"/>
      <c r="AG51" s="31"/>
      <c r="AH51" s="38">
        <f>IF((OR(AD51="",AD51="DNC")),"",IF(AD51="SDQ",AH$74,IF(AD51="DNF",999,(AD51+(5*AE51)+(AF51*10)-(AG51*5)))))</f>
        <v>23.46</v>
      </c>
      <c r="AI51" s="57">
        <f>IF(AH51="",Default_Rank_Score,RANK(AH51,AH$4:AH$64,1))</f>
        <v>17</v>
      </c>
      <c r="AJ51" s="51">
        <v>32.08</v>
      </c>
      <c r="AK51" s="5">
        <v>0</v>
      </c>
      <c r="AL51" s="31"/>
      <c r="AM51" s="31"/>
      <c r="AN51" s="38">
        <f>IF((OR(AJ51="",AJ51="DNC")),"",IF(AJ51="SDQ",AN$74,IF(AJ51="DNF",999,(AJ51+(5*AK51)+(AL51*10)-(AM51*5)))))</f>
        <v>32.08</v>
      </c>
      <c r="AO51" s="11">
        <f>IF(AN51="",Default_Rank_Score,RANK(AN51,AN$4:AN$64,1))</f>
        <v>12</v>
      </c>
      <c r="AP51" s="51">
        <v>32.04</v>
      </c>
      <c r="AQ51" s="5">
        <v>1</v>
      </c>
      <c r="AR51" s="31"/>
      <c r="AS51" s="31"/>
      <c r="AT51" s="38">
        <f>IF((OR(AP51="",AP51="DNC")),"",IF(AP51="SDQ",AT$74,IF(AP51="DNF",999,(AP51+(5*AQ51)+(AR51*10)-(AS51*5)))))</f>
        <v>37.04</v>
      </c>
      <c r="AU51" s="11">
        <f>IF(AT51="",Default_Rank_Score,RANK(AT51,AT$4:AT$64,1))</f>
        <v>36</v>
      </c>
      <c r="AV51" s="51">
        <v>26.73</v>
      </c>
      <c r="AW51" s="5">
        <v>4</v>
      </c>
      <c r="AX51" s="31"/>
      <c r="AY51" s="31"/>
      <c r="AZ51" s="38">
        <f>IF((OR(AV51="",AV51="DNC")),"",IF(AV51="SDQ",AZ$74,IF(AV51="DNF",999,(AV51+(5*AW51)+(AX51*10)-(AY51*5)))))</f>
        <v>46.730000000000004</v>
      </c>
      <c r="BA51" s="11">
        <f>IF(AZ51="",Default_Rank_Score,RANK(AZ51,AZ$4:AZ$64,1))</f>
        <v>38</v>
      </c>
      <c r="BB51" s="51">
        <v>18.989999999999998</v>
      </c>
      <c r="BC51" s="5">
        <v>1</v>
      </c>
      <c r="BD51" s="31"/>
      <c r="BE51" s="31"/>
      <c r="BF51" s="38">
        <f>IF((OR(BB51="",BB51="DNC")),"",IF(BB51="SDQ",BF$74,IF(BB51="DNF",999,(BB51+(5*BC51)+(BD51*10)-(BE51*5)))))</f>
        <v>23.99</v>
      </c>
      <c r="BG51" s="11">
        <f>IF(BF51="",Default_Rank_Score,RANK(BF51,BF$4:BF$64,1))</f>
        <v>27</v>
      </c>
      <c r="BH51" s="51">
        <v>26.63</v>
      </c>
      <c r="BI51" s="5">
        <v>1</v>
      </c>
      <c r="BJ51" s="31"/>
      <c r="BK51" s="31"/>
      <c r="BL51" s="38">
        <f>IF((OR(BH51="",BH51="DNC")),"",IF(BH51="SDQ",BL$74,IF(BH51="DNF",999,(BH51+(5*BI51)+(BJ51*10)-(BK51*5)))))</f>
        <v>31.63</v>
      </c>
      <c r="BM51" s="11">
        <f>IF(BL51="",Default_Rank_Score,RANK(BL51,BL$4:BL$64,1))</f>
        <v>26</v>
      </c>
      <c r="BN51" s="51">
        <v>30.29</v>
      </c>
      <c r="BO51" s="5">
        <v>1</v>
      </c>
      <c r="BP51" s="31"/>
      <c r="BQ51" s="31"/>
      <c r="BR51" s="38">
        <f>IF((OR(BN51="",BN51="DNC")),"",IF(BN51="SDQ",BR$74,IF(BN51="DNF",999,(BN51+(5*BO51)+(BP51*10)-(BQ51*5)))))</f>
        <v>35.29</v>
      </c>
      <c r="BS51" s="11">
        <f>IF(BR51="",Default_Rank_Score,RANK(BR51,BR$4:BR$64,1))</f>
        <v>26</v>
      </c>
    </row>
    <row r="52" spans="1:71" s="10" customFormat="1" x14ac:dyDescent="0.2">
      <c r="A52" s="61" t="s">
        <v>120</v>
      </c>
      <c r="B52" s="2"/>
      <c r="C52" s="1"/>
      <c r="D52" s="5">
        <v>4</v>
      </c>
      <c r="E52" s="6" t="s">
        <v>123</v>
      </c>
      <c r="F52" s="5"/>
      <c r="G52" s="66">
        <f>RANK(K52,K$4:K$64,1)</f>
        <v>50</v>
      </c>
      <c r="H52" s="66">
        <f>Q52+W52+AC52+AI52+AO52</f>
        <v>217</v>
      </c>
      <c r="I52" s="66">
        <f>IF(M52=0,1,0)+IF(S52=0,1,0)+IF(Y52=0,1,0)+IF(AE52=0,1,0)+IF(AK52=0,1,0)+IF(AQ52=0,1,0)+IF(AW52=0,1,0)+IF(BC52=0,1,0)+IF(BI52=0,1,0)+IF(BO52=0,1,0)</f>
        <v>4</v>
      </c>
      <c r="J52" s="66">
        <f>M52+S52+Y52+AE52+AK52+AQ52+AW52+BC52+BI52+BO52</f>
        <v>16</v>
      </c>
      <c r="K52" s="67">
        <f>P52+V52+AB52+AH52+AN52+AT52+AZ52+BF52+BL52+BR52</f>
        <v>553.95000000000005</v>
      </c>
      <c r="L52" s="51">
        <v>40.39</v>
      </c>
      <c r="M52" s="5">
        <v>1</v>
      </c>
      <c r="N52" s="31"/>
      <c r="O52" s="31"/>
      <c r="P52" s="38">
        <f>IF((OR(L52="",L52="DNC")),"",IF(L52="SDQ",P$74,IF(L52="DNF",999,(L52+(5*M52)+(N52*10)-(O52*5)))))</f>
        <v>45.39</v>
      </c>
      <c r="Q52" s="55">
        <f>IF(P52="",Default_Rank_Score,RANK(P52,P$4:P$64,1))</f>
        <v>43</v>
      </c>
      <c r="R52" s="51">
        <v>28.01</v>
      </c>
      <c r="S52" s="5">
        <v>0</v>
      </c>
      <c r="T52" s="31"/>
      <c r="U52" s="31"/>
      <c r="V52" s="38">
        <f>IF((OR(R52="",R52="DNC")),"",IF(R52="SDQ",V$74,IF(R52="DNF",999,(R52+(5*S52)+(T52*10)-(U52*5)))))</f>
        <v>28.01</v>
      </c>
      <c r="W52" s="57">
        <f>IF(V52="",Default_Rank_Score,RANK(V52,V$4:V$64,1))</f>
        <v>37</v>
      </c>
      <c r="X52" s="51">
        <v>39.69</v>
      </c>
      <c r="Y52" s="5">
        <v>0</v>
      </c>
      <c r="Z52" s="31"/>
      <c r="AA52" s="31"/>
      <c r="AB52" s="38">
        <f>IF((OR(X52="",X52="DNC")),"",IF(X52="SDQ",AB$74,IF(X52="DNF",999,(X52+(5*Y52)+(Z52*10)-(AA52*5)))))</f>
        <v>39.69</v>
      </c>
      <c r="AC52" s="57">
        <f>IF(AB52="",Default_Rank_Score,RANK(AB52,AB$4:AB$64,1))</f>
        <v>35</v>
      </c>
      <c r="AD52" s="51">
        <v>36.9</v>
      </c>
      <c r="AE52" s="5">
        <v>2</v>
      </c>
      <c r="AF52" s="31">
        <v>1</v>
      </c>
      <c r="AG52" s="31"/>
      <c r="AH52" s="38">
        <f>IF((OR(AD52="",AD52="DNC")),"",IF(AD52="SDQ",AH$74,IF(AD52="DNF",999,(AD52+(5*AE52)+(AF52*10)-(AG52*5)))))</f>
        <v>56.9</v>
      </c>
      <c r="AI52" s="57">
        <f>IF(AH52="",Default_Rank_Score,RANK(AH52,AH$4:AH$64,1))</f>
        <v>49</v>
      </c>
      <c r="AJ52" s="51">
        <v>57.49</v>
      </c>
      <c r="AK52" s="5">
        <v>2</v>
      </c>
      <c r="AL52" s="31"/>
      <c r="AM52" s="31"/>
      <c r="AN52" s="38">
        <f>IF((OR(AJ52="",AJ52="DNC")),"",IF(AJ52="SDQ",AN$74,IF(AJ52="DNF",999,(AJ52+(5*AK52)+(AL52*10)-(AM52*5)))))</f>
        <v>67.490000000000009</v>
      </c>
      <c r="AO52" s="11">
        <f>IF(AN52="",Default_Rank_Score,RANK(AN52,AN$4:AN$64,1))</f>
        <v>53</v>
      </c>
      <c r="AP52" s="51">
        <v>54.75</v>
      </c>
      <c r="AQ52" s="5">
        <v>3</v>
      </c>
      <c r="AR52" s="31"/>
      <c r="AS52" s="31"/>
      <c r="AT52" s="38">
        <f>IF((OR(AP52="",AP52="DNC")),"",IF(AP52="SDQ",AT$74,IF(AP52="DNF",999,(AP52+(5*AQ52)+(AR52*10)-(AS52*5)))))</f>
        <v>69.75</v>
      </c>
      <c r="AU52" s="11">
        <f>IF(AT52="",Default_Rank_Score,RANK(AT52,AT$4:AT$64,1))</f>
        <v>56</v>
      </c>
      <c r="AV52" s="51">
        <v>46.11</v>
      </c>
      <c r="AW52" s="5">
        <v>5</v>
      </c>
      <c r="AX52" s="31"/>
      <c r="AY52" s="31"/>
      <c r="AZ52" s="38">
        <f>IF((OR(AV52="",AV52="DNC")),"",IF(AV52="SDQ",AZ$74,IF(AV52="DNF",999,(AV52+(5*AW52)+(AX52*10)-(AY52*5)))))</f>
        <v>71.11</v>
      </c>
      <c r="BA52" s="11">
        <f>IF(AZ52="",Default_Rank_Score,RANK(AZ52,AZ$4:AZ$64,1))</f>
        <v>52</v>
      </c>
      <c r="BB52" s="51">
        <v>57.46</v>
      </c>
      <c r="BC52" s="5">
        <v>0</v>
      </c>
      <c r="BD52" s="31"/>
      <c r="BE52" s="31"/>
      <c r="BF52" s="38">
        <f>IF((OR(BB52="",BB52="DNC")),"",IF(BB52="SDQ",BF$74,IF(BB52="DNF",999,(BB52+(5*BC52)+(BD52*10)-(BE52*5)))))</f>
        <v>57.46</v>
      </c>
      <c r="BG52" s="11">
        <f>IF(BF52="",Default_Rank_Score,RANK(BF52,BF$4:BF$64,1))</f>
        <v>55</v>
      </c>
      <c r="BH52" s="51">
        <v>50.83</v>
      </c>
      <c r="BI52" s="5">
        <v>3</v>
      </c>
      <c r="BJ52" s="31"/>
      <c r="BK52" s="31"/>
      <c r="BL52" s="38">
        <f>IF((OR(BH52="",BH52="DNC")),"",IF(BH52="SDQ",BL$74,IF(BH52="DNF",999,(BH52+(5*BI52)+(BJ52*10)-(BK52*5)))))</f>
        <v>65.83</v>
      </c>
      <c r="BM52" s="11">
        <f>IF(BL52="",Default_Rank_Score,RANK(BL52,BL$4:BL$64,1))</f>
        <v>53</v>
      </c>
      <c r="BN52" s="51">
        <v>52.32</v>
      </c>
      <c r="BO52" s="5">
        <v>0</v>
      </c>
      <c r="BP52" s="31"/>
      <c r="BQ52" s="31"/>
      <c r="BR52" s="38">
        <f>IF((OR(BN52="",BN52="DNC")),"",IF(BN52="SDQ",BR$74,IF(BN52="DNF",999,(BN52+(5*BO52)+(BP52*10)-(BQ52*5)))))</f>
        <v>52.32</v>
      </c>
      <c r="BS52" s="11">
        <f>IF(BR52="",Default_Rank_Score,RANK(BR52,BR$4:BR$64,1))</f>
        <v>49</v>
      </c>
    </row>
    <row r="53" spans="1:71" s="10" customFormat="1" x14ac:dyDescent="0.2">
      <c r="A53" s="61" t="s">
        <v>71</v>
      </c>
      <c r="B53" s="2"/>
      <c r="C53" s="1"/>
      <c r="D53" s="5">
        <v>4</v>
      </c>
      <c r="E53" s="6" t="s">
        <v>74</v>
      </c>
      <c r="F53" s="5"/>
      <c r="G53" s="66">
        <f>RANK(K53,K$4:K$64,1)</f>
        <v>21</v>
      </c>
      <c r="H53" s="66">
        <f>Q53+W53+AC53+AI53+AO53</f>
        <v>99</v>
      </c>
      <c r="I53" s="66">
        <f>IF(M53=0,1,0)+IF(S53=0,1,0)+IF(Y53=0,1,0)+IF(AE53=0,1,0)+IF(AK53=0,1,0)+IF(AQ53=0,1,0)+IF(AW53=0,1,0)+IF(BC53=0,1,0)+IF(BI53=0,1,0)+IF(BO53=0,1,0)</f>
        <v>4</v>
      </c>
      <c r="J53" s="66">
        <f>M53+S53+Y53+AE53+AK53+AQ53+AW53+BC53+BI53+BO53</f>
        <v>7</v>
      </c>
      <c r="K53" s="67">
        <f>P53+V53+AB53+AH53+AN53+AT53+AZ53+BF53+BL53+BR53</f>
        <v>294.81</v>
      </c>
      <c r="L53" s="51">
        <v>22.76</v>
      </c>
      <c r="M53" s="5">
        <v>1</v>
      </c>
      <c r="N53" s="31"/>
      <c r="O53" s="31"/>
      <c r="P53" s="38">
        <f>IF((OR(L53="",L53="DNC")),"",IF(L53="SDQ",P$74,IF(L53="DNF",999,(L53+(5*M53)+(N53*10)-(O53*5)))))</f>
        <v>27.76</v>
      </c>
      <c r="Q53" s="55">
        <f>IF(P53="",Default_Rank_Score,RANK(P53,P$4:P$64,1))</f>
        <v>20</v>
      </c>
      <c r="R53" s="51">
        <v>20.170000000000002</v>
      </c>
      <c r="S53" s="5">
        <v>0</v>
      </c>
      <c r="T53" s="31"/>
      <c r="U53" s="31"/>
      <c r="V53" s="38">
        <f>IF((OR(R53="",R53="DNC")),"",IF(R53="SDQ",V$74,IF(R53="DNF",999,(R53+(5*S53)+(T53*10)-(U53*5)))))</f>
        <v>20.170000000000002</v>
      </c>
      <c r="W53" s="57">
        <f>IF(V53="",Default_Rank_Score,RANK(V53,V$4:V$64,1))</f>
        <v>17</v>
      </c>
      <c r="X53" s="51">
        <v>28.27</v>
      </c>
      <c r="Y53" s="5">
        <v>1</v>
      </c>
      <c r="Z53" s="31"/>
      <c r="AA53" s="31"/>
      <c r="AB53" s="38">
        <f>IF((OR(X53="",X53="DNC")),"",IF(X53="SDQ",AB$74,IF(X53="DNF",999,(X53+(5*Y53)+(Z53*10)-(AA53*5)))))</f>
        <v>33.269999999999996</v>
      </c>
      <c r="AC53" s="57">
        <f>IF(AB53="",Default_Rank_Score,RANK(AB53,AB$4:AB$64,1))</f>
        <v>27</v>
      </c>
      <c r="AD53" s="51">
        <v>22.46</v>
      </c>
      <c r="AE53" s="5">
        <v>0</v>
      </c>
      <c r="AF53" s="31"/>
      <c r="AG53" s="31"/>
      <c r="AH53" s="38">
        <f>IF((OR(AD53="",AD53="DNC")),"",IF(AD53="SDQ",AH$74,IF(AD53="DNF",999,(AD53+(5*AE53)+(AF53*10)-(AG53*5)))))</f>
        <v>22.46</v>
      </c>
      <c r="AI53" s="57">
        <f>IF(AH53="",Default_Rank_Score,RANK(AH53,AH$4:AH$64,1))</f>
        <v>12</v>
      </c>
      <c r="AJ53" s="51">
        <v>31.43</v>
      </c>
      <c r="AK53" s="5">
        <v>1</v>
      </c>
      <c r="AL53" s="31"/>
      <c r="AM53" s="31"/>
      <c r="AN53" s="38">
        <f>IF((OR(AJ53="",AJ53="DNC")),"",IF(AJ53="SDQ",AN$74,IF(AJ53="DNF",999,(AJ53+(5*AK53)+(AL53*10)-(AM53*5)))))</f>
        <v>36.43</v>
      </c>
      <c r="AO53" s="11">
        <f>IF(AN53="",Default_Rank_Score,RANK(AN53,AN$4:AN$64,1))</f>
        <v>23</v>
      </c>
      <c r="AP53" s="51">
        <v>26.33</v>
      </c>
      <c r="AQ53" s="5">
        <v>0</v>
      </c>
      <c r="AR53" s="31"/>
      <c r="AS53" s="31"/>
      <c r="AT53" s="38">
        <f>IF((OR(AP53="",AP53="DNC")),"",IF(AP53="SDQ",AT$74,IF(AP53="DNF",999,(AP53+(5*AQ53)+(AR53*10)-(AS53*5)))))</f>
        <v>26.33</v>
      </c>
      <c r="AU53" s="11">
        <f>IF(AT53="",Default_Rank_Score,RANK(AT53,AT$4:AT$64,1))</f>
        <v>16</v>
      </c>
      <c r="AV53" s="51">
        <v>26.83</v>
      </c>
      <c r="AW53" s="5">
        <v>2</v>
      </c>
      <c r="AX53" s="31"/>
      <c r="AY53" s="31"/>
      <c r="AZ53" s="38">
        <f>IF((OR(AV53="",AV53="DNC")),"",IF(AV53="SDQ",AZ$74,IF(AV53="DNF",999,(AV53+(5*AW53)+(AX53*10)-(AY53*5)))))</f>
        <v>36.83</v>
      </c>
      <c r="BA53" s="11">
        <f>IF(AZ53="",Default_Rank_Score,RANK(AZ53,AZ$4:AZ$64,1))</f>
        <v>21</v>
      </c>
      <c r="BB53" s="51">
        <v>19.79</v>
      </c>
      <c r="BC53" s="5">
        <v>1</v>
      </c>
      <c r="BD53" s="31"/>
      <c r="BE53" s="31"/>
      <c r="BF53" s="38">
        <f>IF((OR(BB53="",BB53="DNC")),"",IF(BB53="SDQ",BF$74,IF(BB53="DNF",999,(BB53+(5*BC53)+(BD53*10)-(BE53*5)))))</f>
        <v>24.79</v>
      </c>
      <c r="BG53" s="11">
        <f>IF(BF53="",Default_Rank_Score,RANK(BF53,BF$4:BF$64,1))</f>
        <v>30</v>
      </c>
      <c r="BH53" s="51">
        <v>24.97</v>
      </c>
      <c r="BI53" s="5">
        <v>0</v>
      </c>
      <c r="BJ53" s="31"/>
      <c r="BK53" s="31"/>
      <c r="BL53" s="38">
        <f>IF((OR(BH53="",BH53="DNC")),"",IF(BH53="SDQ",BL$74,IF(BH53="DNF",999,(BH53+(5*BI53)+(BJ53*10)-(BK53*5)))))</f>
        <v>24.97</v>
      </c>
      <c r="BM53" s="11">
        <f>IF(BL53="",Default_Rank_Score,RANK(BL53,BL$4:BL$64,1))</f>
        <v>13</v>
      </c>
      <c r="BN53" s="51">
        <v>36.799999999999997</v>
      </c>
      <c r="BO53" s="5">
        <v>1</v>
      </c>
      <c r="BP53" s="31"/>
      <c r="BQ53" s="31"/>
      <c r="BR53" s="38">
        <f>IF((OR(BN53="",BN53="DNC")),"",IF(BN53="SDQ",BR$74,IF(BN53="DNF",999,(BN53+(5*BO53)+(BP53*10)-(BQ53*5)))))</f>
        <v>41.8</v>
      </c>
      <c r="BS53" s="11">
        <f>IF(BR53="",Default_Rank_Score,RANK(BR53,BR$4:BR$64,1))</f>
        <v>37</v>
      </c>
    </row>
    <row r="54" spans="1:71" s="10" customFormat="1" x14ac:dyDescent="0.2">
      <c r="A54" s="61" t="s">
        <v>105</v>
      </c>
      <c r="B54" s="2"/>
      <c r="C54" s="1"/>
      <c r="D54" s="5">
        <v>2</v>
      </c>
      <c r="E54" s="6" t="s">
        <v>106</v>
      </c>
      <c r="F54" s="5"/>
      <c r="G54" s="66">
        <f>RANK(K54,K$4:K$64,1)</f>
        <v>49</v>
      </c>
      <c r="H54" s="66">
        <f>Q54+W54+AC54+AI54+AO54</f>
        <v>240</v>
      </c>
      <c r="I54" s="66">
        <f>IF(M54=0,1,0)+IF(S54=0,1,0)+IF(Y54=0,1,0)+IF(AE54=0,1,0)+IF(AK54=0,1,0)+IF(AQ54=0,1,0)+IF(AW54=0,1,0)+IF(BC54=0,1,0)+IF(BI54=0,1,0)+IF(BO54=0,1,0)</f>
        <v>3</v>
      </c>
      <c r="J54" s="66">
        <f>M54+S54+Y54+AE54+AK54+AQ54+AW54+BC54+BI54+BO54</f>
        <v>18</v>
      </c>
      <c r="K54" s="67">
        <f>P54+V54+AB54+AH54+AN54+AT54+AZ54+BF54+BL54+BR54</f>
        <v>548.67000000000007</v>
      </c>
      <c r="L54" s="51">
        <v>43.42</v>
      </c>
      <c r="M54" s="5">
        <v>3</v>
      </c>
      <c r="N54" s="31"/>
      <c r="O54" s="31"/>
      <c r="P54" s="38">
        <f>IF((OR(L54="",L54="DNC")),"",IF(L54="SDQ",P$74,IF(L54="DNF",999,(L54+(5*M54)+(N54*10)-(O54*5)))))</f>
        <v>58.42</v>
      </c>
      <c r="Q54" s="55">
        <f>IF(P54="",Default_Rank_Score,RANK(P54,P$4:P$64,1))</f>
        <v>51</v>
      </c>
      <c r="R54" s="51">
        <v>32.03</v>
      </c>
      <c r="S54" s="5">
        <v>0</v>
      </c>
      <c r="T54" s="31"/>
      <c r="U54" s="31"/>
      <c r="V54" s="38">
        <f>IF((OR(R54="",R54="DNC")),"",IF(R54="SDQ",V$74,IF(R54="DNF",999,(R54+(5*S54)+(T54*10)-(U54*5)))))</f>
        <v>32.03</v>
      </c>
      <c r="W54" s="57">
        <f>IF(V54="",Default_Rank_Score,RANK(V54,V$4:V$64,1))</f>
        <v>46</v>
      </c>
      <c r="X54" s="51">
        <v>44.31</v>
      </c>
      <c r="Y54" s="5">
        <v>1</v>
      </c>
      <c r="Z54" s="31"/>
      <c r="AA54" s="31"/>
      <c r="AB54" s="38">
        <f>IF((OR(X54="",X54="DNC")),"",IF(X54="SDQ",AB$74,IF(X54="DNF",999,(X54+(5*Y54)+(Z54*10)-(AA54*5)))))</f>
        <v>49.31</v>
      </c>
      <c r="AC54" s="57">
        <f>IF(AB54="",Default_Rank_Score,RANK(AB54,AB$4:AB$64,1))</f>
        <v>44</v>
      </c>
      <c r="AD54" s="51">
        <v>41.86</v>
      </c>
      <c r="AE54" s="5">
        <v>4</v>
      </c>
      <c r="AF54" s="31"/>
      <c r="AG54" s="31"/>
      <c r="AH54" s="38">
        <f>IF((OR(AD54="",AD54="DNC")),"",IF(AD54="SDQ",AH$74,IF(AD54="DNF",999,(AD54+(5*AE54)+(AF54*10)-(AG54*5)))))</f>
        <v>61.86</v>
      </c>
      <c r="AI54" s="57">
        <f>IF(AH54="",Default_Rank_Score,RANK(AH54,AH$4:AH$64,1))</f>
        <v>50</v>
      </c>
      <c r="AJ54" s="51">
        <v>50.94</v>
      </c>
      <c r="AK54" s="5">
        <v>2</v>
      </c>
      <c r="AL54" s="31"/>
      <c r="AM54" s="31"/>
      <c r="AN54" s="38">
        <f>IF((OR(AJ54="",AJ54="DNC")),"",IF(AJ54="SDQ",AN$74,IF(AJ54="DNF",999,(AJ54+(5*AK54)+(AL54*10)-(AM54*5)))))</f>
        <v>60.94</v>
      </c>
      <c r="AO54" s="11">
        <f>IF(AN54="",Default_Rank_Score,RANK(AN54,AN$4:AN$64,1))</f>
        <v>49</v>
      </c>
      <c r="AP54" s="51">
        <v>43.73</v>
      </c>
      <c r="AQ54" s="5">
        <v>2</v>
      </c>
      <c r="AR54" s="31"/>
      <c r="AS54" s="31"/>
      <c r="AT54" s="38">
        <f>IF((OR(AP54="",AP54="DNC")),"",IF(AP54="SDQ",AT$74,IF(AP54="DNF",999,(AP54+(5*AQ54)+(AR54*10)-(AS54*5)))))</f>
        <v>53.73</v>
      </c>
      <c r="AU54" s="11">
        <f>IF(AT54="",Default_Rank_Score,RANK(AT54,AT$4:AT$64,1))</f>
        <v>49</v>
      </c>
      <c r="AV54" s="51">
        <v>51.21</v>
      </c>
      <c r="AW54" s="5">
        <v>5</v>
      </c>
      <c r="AX54" s="31"/>
      <c r="AY54" s="31"/>
      <c r="AZ54" s="38">
        <f>IF((OR(AV54="",AV54="DNC")),"",IF(AV54="SDQ",AZ$74,IF(AV54="DNF",999,(AV54+(5*AW54)+(AX54*10)-(AY54*5)))))</f>
        <v>76.210000000000008</v>
      </c>
      <c r="BA54" s="11">
        <f>IF(AZ54="",Default_Rank_Score,RANK(AZ54,AZ$4:AZ$64,1))</f>
        <v>54</v>
      </c>
      <c r="BB54" s="51">
        <v>43.12</v>
      </c>
      <c r="BC54" s="5">
        <v>1</v>
      </c>
      <c r="BD54" s="31"/>
      <c r="BE54" s="31"/>
      <c r="BF54" s="38">
        <f>IF((OR(BB54="",BB54="DNC")),"",IF(BB54="SDQ",BF$74,IF(BB54="DNF",999,(BB54+(5*BC54)+(BD54*10)-(BE54*5)))))</f>
        <v>48.12</v>
      </c>
      <c r="BG54" s="11">
        <f>IF(BF54="",Default_Rank_Score,RANK(BF54,BF$4:BF$64,1))</f>
        <v>52</v>
      </c>
      <c r="BH54" s="51">
        <v>45.72</v>
      </c>
      <c r="BI54" s="5">
        <v>0</v>
      </c>
      <c r="BJ54" s="31"/>
      <c r="BK54" s="31"/>
      <c r="BL54" s="38">
        <f>IF((OR(BH54="",BH54="DNC")),"",IF(BH54="SDQ",BL$74,IF(BH54="DNF",999,(BH54+(5*BI54)+(BJ54*10)-(BK54*5)))))</f>
        <v>45.72</v>
      </c>
      <c r="BM54" s="11">
        <f>IF(BL54="",Default_Rank_Score,RANK(BL54,BL$4:BL$64,1))</f>
        <v>46</v>
      </c>
      <c r="BN54" s="51">
        <v>62.33</v>
      </c>
      <c r="BO54" s="5">
        <v>0</v>
      </c>
      <c r="BP54" s="31"/>
      <c r="BQ54" s="31"/>
      <c r="BR54" s="38">
        <f>IF((OR(BN54="",BN54="DNC")),"",IF(BN54="SDQ",BR$74,IF(BN54="DNF",999,(BN54+(5*BO54)+(BP54*10)-(BQ54*5)))))</f>
        <v>62.33</v>
      </c>
      <c r="BS54" s="11">
        <f>IF(BR54="",Default_Rank_Score,RANK(BR54,BR$4:BR$64,1))</f>
        <v>52</v>
      </c>
    </row>
    <row r="55" spans="1:71" s="10" customFormat="1" x14ac:dyDescent="0.2">
      <c r="A55" s="61" t="s">
        <v>119</v>
      </c>
      <c r="B55" s="69"/>
      <c r="C55" s="1"/>
      <c r="D55" s="5">
        <v>2</v>
      </c>
      <c r="E55" s="6" t="s">
        <v>106</v>
      </c>
      <c r="F55" s="5"/>
      <c r="G55" s="66">
        <f>RANK(K55,K$4:K$64,1)</f>
        <v>55</v>
      </c>
      <c r="H55" s="66">
        <f>Q55+W55+AC55+AI55+AO55</f>
        <v>277</v>
      </c>
      <c r="I55" s="66">
        <f>IF(M55=0,1,0)+IF(S55=0,1,0)+IF(Y55=0,1,0)+IF(AE55=0,1,0)+IF(AK55=0,1,0)+IF(AQ55=0,1,0)+IF(AW55=0,1,0)+IF(BC55=0,1,0)+IF(BI55=0,1,0)+IF(BO55=0,1,0)</f>
        <v>0</v>
      </c>
      <c r="J55" s="66">
        <f>M55+S55+Y55+AE55+AK55+AQ55+AW55+BC55+BI55+BO55</f>
        <v>43</v>
      </c>
      <c r="K55" s="67">
        <f>P55+V55+AB55+AH55+AN55+AT55+AZ55+BF55+BL55+BR55</f>
        <v>665.06999999999994</v>
      </c>
      <c r="L55" s="51">
        <v>55.71</v>
      </c>
      <c r="M55" s="5">
        <v>5</v>
      </c>
      <c r="N55" s="31"/>
      <c r="O55" s="31"/>
      <c r="P55" s="38">
        <f>IF((OR(L55="",L55="DNC")),"",IF(L55="SDQ",P$74,IF(L55="DNF",999,(L55+(5*M55)+(N55*10)-(O55*5)))))</f>
        <v>80.710000000000008</v>
      </c>
      <c r="Q55" s="55">
        <f>IF(P55="",Default_Rank_Score,RANK(P55,P$4:P$64,1))</f>
        <v>57</v>
      </c>
      <c r="R55" s="51">
        <v>31.2</v>
      </c>
      <c r="S55" s="5">
        <v>3</v>
      </c>
      <c r="T55" s="31"/>
      <c r="U55" s="31"/>
      <c r="V55" s="38">
        <f>IF((OR(R55="",R55="DNC")),"",IF(R55="SDQ",V$74,IF(R55="DNF",999,(R55+(5*S55)+(T55*10)-(U55*5)))))</f>
        <v>46.2</v>
      </c>
      <c r="W55" s="57">
        <f>IF(V55="",Default_Rank_Score,RANK(V55,V$4:V$64,1))</f>
        <v>57</v>
      </c>
      <c r="X55" s="51">
        <v>42.42</v>
      </c>
      <c r="Y55" s="5">
        <v>5</v>
      </c>
      <c r="Z55" s="31"/>
      <c r="AA55" s="31"/>
      <c r="AB55" s="38">
        <f>IF((OR(X55="",X55="DNC")),"",IF(X55="SDQ",AB$74,IF(X55="DNF",999,(X55+(5*Y55)+(Z55*10)-(AA55*5)))))</f>
        <v>67.42</v>
      </c>
      <c r="AC55" s="57">
        <f>IF(AB55="",Default_Rank_Score,RANK(AB55,AB$4:AB$64,1))</f>
        <v>54</v>
      </c>
      <c r="AD55" s="51">
        <v>39.659999999999997</v>
      </c>
      <c r="AE55" s="5">
        <v>5</v>
      </c>
      <c r="AF55" s="31"/>
      <c r="AG55" s="31"/>
      <c r="AH55" s="38">
        <f>IF((OR(AD55="",AD55="DNC")),"",IF(AD55="SDQ",AH$74,IF(AD55="DNF",999,(AD55+(5*AE55)+(AF55*10)-(AG55*5)))))</f>
        <v>64.66</v>
      </c>
      <c r="AI55" s="57">
        <f>IF(AH55="",Default_Rank_Score,RANK(AH55,AH$4:AH$64,1))</f>
        <v>53</v>
      </c>
      <c r="AJ55" s="51">
        <v>67.2</v>
      </c>
      <c r="AK55" s="5">
        <v>4</v>
      </c>
      <c r="AL55" s="31"/>
      <c r="AM55" s="31"/>
      <c r="AN55" s="38">
        <f>IF((OR(AJ55="",AJ55="DNC")),"",IF(AJ55="SDQ",AN$74,IF(AJ55="DNF",999,(AJ55+(5*AK55)+(AL55*10)-(AM55*5)))))</f>
        <v>87.2</v>
      </c>
      <c r="AO55" s="11">
        <f>IF(AN55="",Default_Rank_Score,RANK(AN55,AN$4:AN$64,1))</f>
        <v>56</v>
      </c>
      <c r="AP55" s="51">
        <v>47.29</v>
      </c>
      <c r="AQ55" s="5">
        <v>3</v>
      </c>
      <c r="AR55" s="31"/>
      <c r="AS55" s="31"/>
      <c r="AT55" s="38">
        <f>IF((OR(AP55="",AP55="DNC")),"",IF(AP55="SDQ",AT$74,IF(AP55="DNF",999,(AP55+(5*AQ55)+(AR55*10)-(AS55*5)))))</f>
        <v>62.29</v>
      </c>
      <c r="AU55" s="11">
        <f>IF(AT55="",Default_Rank_Score,RANK(AT55,AT$4:AT$64,1))</f>
        <v>54</v>
      </c>
      <c r="AV55" s="51">
        <v>37.03</v>
      </c>
      <c r="AW55" s="5">
        <v>6</v>
      </c>
      <c r="AX55" s="31"/>
      <c r="AY55" s="31"/>
      <c r="AZ55" s="38">
        <f>IF((OR(AV55="",AV55="DNC")),"",IF(AV55="SDQ",AZ$74,IF(AV55="DNF",999,(AV55+(5*AW55)+(AX55*10)-(AY55*5)))))</f>
        <v>67.03</v>
      </c>
      <c r="BA55" s="11">
        <f>IF(AZ55="",Default_Rank_Score,RANK(AZ55,AZ$4:AZ$64,1))</f>
        <v>51</v>
      </c>
      <c r="BB55" s="51">
        <v>37.520000000000003</v>
      </c>
      <c r="BC55" s="5">
        <v>3</v>
      </c>
      <c r="BD55" s="31"/>
      <c r="BE55" s="31"/>
      <c r="BF55" s="38">
        <f>IF((OR(BB55="",BB55="DNC")),"",IF(BB55="SDQ",BF$74,IF(BB55="DNF",999,(BB55+(5*BC55)+(BD55*10)-(BE55*5)))))</f>
        <v>52.52</v>
      </c>
      <c r="BG55" s="11">
        <f>IF(BF55="",Default_Rank_Score,RANK(BF55,BF$4:BF$64,1))</f>
        <v>54</v>
      </c>
      <c r="BH55" s="51">
        <v>44.03</v>
      </c>
      <c r="BI55" s="5">
        <v>5</v>
      </c>
      <c r="BJ55" s="31"/>
      <c r="BK55" s="31"/>
      <c r="BL55" s="38">
        <f>IF((OR(BH55="",BH55="DNC")),"",IF(BH55="SDQ",BL$74,IF(BH55="DNF",999,(BH55+(5*BI55)+(BJ55*10)-(BK55*5)))))</f>
        <v>69.03</v>
      </c>
      <c r="BM55" s="11">
        <f>IF(BL55="",Default_Rank_Score,RANK(BL55,BL$4:BL$64,1))</f>
        <v>55</v>
      </c>
      <c r="BN55" s="51">
        <v>48.01</v>
      </c>
      <c r="BO55" s="5">
        <v>4</v>
      </c>
      <c r="BP55" s="31"/>
      <c r="BQ55" s="31"/>
      <c r="BR55" s="38">
        <f>IF((OR(BN55="",BN55="DNC")),"",IF(BN55="SDQ",BR$74,IF(BN55="DNF",999,(BN55+(5*BO55)+(BP55*10)-(BQ55*5)))))</f>
        <v>68.009999999999991</v>
      </c>
      <c r="BS55" s="11">
        <f>IF(BR55="",Default_Rank_Score,RANK(BR55,BR$4:BR$64,1))</f>
        <v>55</v>
      </c>
    </row>
    <row r="56" spans="1:71" s="10" customFormat="1" x14ac:dyDescent="0.2">
      <c r="A56" s="61" t="s">
        <v>68</v>
      </c>
      <c r="B56" s="69"/>
      <c r="C56" s="1"/>
      <c r="D56" s="5">
        <v>4</v>
      </c>
      <c r="E56" s="6" t="s">
        <v>69</v>
      </c>
      <c r="F56" s="5"/>
      <c r="G56" s="66">
        <f>RANK(K56,K$4:K$64,1)</f>
        <v>7</v>
      </c>
      <c r="H56" s="66">
        <f>Q56+W56+AC56+AI56+AO56</f>
        <v>22</v>
      </c>
      <c r="I56" s="66">
        <f>IF(M56=0,1,0)+IF(S56=0,1,0)+IF(Y56=0,1,0)+IF(AE56=0,1,0)+IF(AK56=0,1,0)+IF(AQ56=0,1,0)+IF(AW56=0,1,0)+IF(BC56=0,1,0)+IF(BI56=0,1,0)+IF(BO56=0,1,0)</f>
        <v>6</v>
      </c>
      <c r="J56" s="66">
        <f>M56+S56+Y56+AE56+AK56+AQ56+AW56+BC56+BI56+BO56</f>
        <v>7</v>
      </c>
      <c r="K56" s="67">
        <f>P56+V56+AB56+AH56+AN56+AT56+AZ56+BF56+BL56+BR56</f>
        <v>240.28</v>
      </c>
      <c r="L56" s="51">
        <v>17.16</v>
      </c>
      <c r="M56" s="5">
        <v>0</v>
      </c>
      <c r="N56" s="31"/>
      <c r="O56" s="31"/>
      <c r="P56" s="38">
        <f>IF((OR(L56="",L56="DNC")),"",IF(L56="SDQ",P$74,IF(L56="DNF",999,(L56+(5*M56)+(N56*10)-(O56*5)))))</f>
        <v>17.16</v>
      </c>
      <c r="Q56" s="55">
        <f>IF(P56="",Default_Rank_Score,RANK(P56,P$4:P$64,1))</f>
        <v>4</v>
      </c>
      <c r="R56" s="51">
        <v>13.93</v>
      </c>
      <c r="S56" s="5">
        <v>0</v>
      </c>
      <c r="T56" s="31"/>
      <c r="U56" s="31"/>
      <c r="V56" s="38">
        <f>IF((OR(R56="",R56="DNC")),"",IF(R56="SDQ",V$74,IF(R56="DNF",999,(R56+(5*S56)+(T56*10)-(U56*5)))))</f>
        <v>13.93</v>
      </c>
      <c r="W56" s="57">
        <f>IF(V56="",Default_Rank_Score,RANK(V56,V$4:V$64,1))</f>
        <v>4</v>
      </c>
      <c r="X56" s="51">
        <v>21.71</v>
      </c>
      <c r="Y56" s="5">
        <v>0</v>
      </c>
      <c r="Z56" s="31"/>
      <c r="AA56" s="31"/>
      <c r="AB56" s="38">
        <f>IF((OR(X56="",X56="DNC")),"",IF(X56="SDQ",AB$74,IF(X56="DNF",999,(X56+(5*Y56)+(Z56*10)-(AA56*5)))))</f>
        <v>21.71</v>
      </c>
      <c r="AC56" s="57">
        <f>IF(AB56="",Default_Rank_Score,RANK(AB56,AB$4:AB$64,1))</f>
        <v>3</v>
      </c>
      <c r="AD56" s="51">
        <v>17.63</v>
      </c>
      <c r="AE56" s="5">
        <v>0</v>
      </c>
      <c r="AF56" s="31"/>
      <c r="AG56" s="31"/>
      <c r="AH56" s="38">
        <f>IF((OR(AD56="",AD56="DNC")),"",IF(AD56="SDQ",AH$74,IF(AD56="DNF",999,(AD56+(5*AE56)+(AF56*10)-(AG56*5)))))</f>
        <v>17.63</v>
      </c>
      <c r="AI56" s="57">
        <f>IF(AH56="",Default_Rank_Score,RANK(AH56,AH$4:AH$64,1))</f>
        <v>5</v>
      </c>
      <c r="AJ56" s="51">
        <v>29.11</v>
      </c>
      <c r="AK56" s="5">
        <v>0</v>
      </c>
      <c r="AL56" s="31"/>
      <c r="AM56" s="31"/>
      <c r="AN56" s="38">
        <f>IF((OR(AJ56="",AJ56="DNC")),"",IF(AJ56="SDQ",AN$74,IF(AJ56="DNF",999,(AJ56+(5*AK56)+(AL56*10)-(AM56*5)))))</f>
        <v>29.11</v>
      </c>
      <c r="AO56" s="11">
        <f>IF(AN56="",Default_Rank_Score,RANK(AN56,AN$4:AN$64,1))</f>
        <v>6</v>
      </c>
      <c r="AP56" s="51">
        <v>21.24</v>
      </c>
      <c r="AQ56" s="5">
        <v>0</v>
      </c>
      <c r="AR56" s="31"/>
      <c r="AS56" s="31"/>
      <c r="AT56" s="38">
        <f>IF((OR(AP56="",AP56="DNC")),"",IF(AP56="SDQ",AT$74,IF(AP56="DNF",999,(AP56+(5*AQ56)+(AR56*10)-(AS56*5)))))</f>
        <v>21.24</v>
      </c>
      <c r="AU56" s="11">
        <f>IF(AT56="",Default_Rank_Score,RANK(AT56,AT$4:AT$64,1))</f>
        <v>6</v>
      </c>
      <c r="AV56" s="51">
        <v>20.59</v>
      </c>
      <c r="AW56" s="5">
        <v>3</v>
      </c>
      <c r="AX56" s="31"/>
      <c r="AY56" s="31"/>
      <c r="AZ56" s="38">
        <f>IF((OR(AV56="",AV56="DNC")),"",IF(AV56="SDQ",AZ$74,IF(AV56="DNF",999,(AV56+(5*AW56)+(AX56*10)-(AY56*5)))))</f>
        <v>35.590000000000003</v>
      </c>
      <c r="BA56" s="11">
        <f>IF(AZ56="",Default_Rank_Score,RANK(AZ56,AZ$4:AZ$64,1))</f>
        <v>17</v>
      </c>
      <c r="BB56" s="51">
        <v>14.48</v>
      </c>
      <c r="BC56" s="5">
        <v>2</v>
      </c>
      <c r="BD56" s="31"/>
      <c r="BE56" s="31"/>
      <c r="BF56" s="38">
        <f>IF((OR(BB56="",BB56="DNC")),"",IF(BB56="SDQ",BF$74,IF(BB56="DNF",999,(BB56+(5*BC56)+(BD56*10)-(BE56*5)))))</f>
        <v>24.48</v>
      </c>
      <c r="BG56" s="11">
        <f>IF(BF56="",Default_Rank_Score,RANK(BF56,BF$4:BF$64,1))</f>
        <v>29</v>
      </c>
      <c r="BH56" s="51">
        <v>18.97</v>
      </c>
      <c r="BI56" s="5">
        <v>1</v>
      </c>
      <c r="BJ56" s="31"/>
      <c r="BK56" s="31"/>
      <c r="BL56" s="38">
        <f>IF((OR(BH56="",BH56="DNC")),"",IF(BH56="SDQ",BL$74,IF(BH56="DNF",999,(BH56+(5*BI56)+(BJ56*10)-(BK56*5)))))</f>
        <v>23.97</v>
      </c>
      <c r="BM56" s="11">
        <f>IF(BL56="",Default_Rank_Score,RANK(BL56,BL$4:BL$64,1))</f>
        <v>11</v>
      </c>
      <c r="BN56" s="51">
        <v>30.46</v>
      </c>
      <c r="BO56" s="5">
        <v>1</v>
      </c>
      <c r="BP56" s="31"/>
      <c r="BQ56" s="31"/>
      <c r="BR56" s="38">
        <f>IF((OR(BN56="",BN56="DNC")),"",IF(BN56="SDQ",BR$74,IF(BN56="DNF",999,(BN56+(5*BO56)+(BP56*10)-(BQ56*5)))))</f>
        <v>35.46</v>
      </c>
      <c r="BS56" s="11">
        <f>IF(BR56="",Default_Rank_Score,RANK(BR56,BR$4:BR$64,1))</f>
        <v>28</v>
      </c>
    </row>
    <row r="57" spans="1:71" s="10" customFormat="1" x14ac:dyDescent="0.2">
      <c r="A57" s="68" t="s">
        <v>111</v>
      </c>
      <c r="B57" s="2"/>
      <c r="C57" s="1"/>
      <c r="D57" s="5">
        <v>2</v>
      </c>
      <c r="E57" s="6" t="s">
        <v>69</v>
      </c>
      <c r="F57" s="5"/>
      <c r="G57" s="66">
        <f>RANK(K57,K$4:K$64,1)</f>
        <v>11</v>
      </c>
      <c r="H57" s="66">
        <f>Q57+W57+AC57+AI57+AO57</f>
        <v>91</v>
      </c>
      <c r="I57" s="66">
        <f>IF(M57=0,1,0)+IF(S57=0,1,0)+IF(Y57=0,1,0)+IF(AE57=0,1,0)+IF(AK57=0,1,0)+IF(AQ57=0,1,0)+IF(AW57=0,1,0)+IF(BC57=0,1,0)+IF(BI57=0,1,0)+IF(BO57=0,1,0)</f>
        <v>6</v>
      </c>
      <c r="J57" s="66">
        <f>M57+S57+Y57+AE57+AK57+AQ57+AW57+BC57+BI57+BO57</f>
        <v>9</v>
      </c>
      <c r="K57" s="67">
        <f>P57+V57+AB57+AH57+AN57+AT57+AZ57+BF57+BL57+BR57</f>
        <v>262.83</v>
      </c>
      <c r="L57" s="51">
        <v>19.52</v>
      </c>
      <c r="M57" s="5">
        <v>0</v>
      </c>
      <c r="N57" s="31"/>
      <c r="O57" s="31"/>
      <c r="P57" s="38">
        <f>IF((OR(L57="",L57="DNC")),"",IF(L57="SDQ",P$74,IF(L57="DNF",999,(L57+(5*M57)+(N57*10)-(O57*5)))))</f>
        <v>19.52</v>
      </c>
      <c r="Q57" s="55">
        <f>IF(P57="",Default_Rank_Score,RANK(P57,P$4:P$64,1))</f>
        <v>8</v>
      </c>
      <c r="R57" s="51">
        <v>14.03</v>
      </c>
      <c r="S57" s="5">
        <v>3</v>
      </c>
      <c r="T57" s="71">
        <v>1</v>
      </c>
      <c r="U57" s="31"/>
      <c r="V57" s="38">
        <f>IF((OR(R57="",R57="DNC")),"",IF(R57="SDQ",V$74,IF(R57="DNF",999,(R57+(5*S57)+(T57*10)-(U57*5)))))</f>
        <v>39.03</v>
      </c>
      <c r="W57" s="57">
        <f>IF(V57="",Default_Rank_Score,RANK(V57,V$4:V$64,1))</f>
        <v>54</v>
      </c>
      <c r="X57" s="51">
        <v>23.22</v>
      </c>
      <c r="Y57" s="5">
        <v>1</v>
      </c>
      <c r="Z57" s="31"/>
      <c r="AA57" s="31"/>
      <c r="AB57" s="38">
        <f>IF((OR(X57="",X57="DNC")),"",IF(X57="SDQ",AB$74,IF(X57="DNF",999,(X57+(5*Y57)+(Z57*10)-(AA57*5)))))</f>
        <v>28.22</v>
      </c>
      <c r="AC57" s="57">
        <f>IF(AB57="",Default_Rank_Score,RANK(AB57,AB$4:AB$64,1))</f>
        <v>13</v>
      </c>
      <c r="AD57" s="51">
        <v>16.29</v>
      </c>
      <c r="AE57" s="5">
        <v>1</v>
      </c>
      <c r="AF57" s="31"/>
      <c r="AG57" s="31"/>
      <c r="AH57" s="38">
        <f>IF((OR(AD57="",AD57="DNC")),"",IF(AD57="SDQ",AH$74,IF(AD57="DNF",999,(AD57+(5*AE57)+(AF57*10)-(AG57*5)))))</f>
        <v>21.29</v>
      </c>
      <c r="AI57" s="57">
        <f>IF(AH57="",Default_Rank_Score,RANK(AH57,AH$4:AH$64,1))</f>
        <v>9</v>
      </c>
      <c r="AJ57" s="51">
        <v>30.1</v>
      </c>
      <c r="AK57" s="5">
        <v>0</v>
      </c>
      <c r="AL57" s="31"/>
      <c r="AM57" s="31"/>
      <c r="AN57" s="38">
        <f>IF((OR(AJ57="",AJ57="DNC")),"",IF(AJ57="SDQ",AN$74,IF(AJ57="DNF",999,(AJ57+(5*AK57)+(AL57*10)-(AM57*5)))))</f>
        <v>30.1</v>
      </c>
      <c r="AO57" s="11">
        <f>IF(AN57="",Default_Rank_Score,RANK(AN57,AN$4:AN$64,1))</f>
        <v>7</v>
      </c>
      <c r="AP57" s="51">
        <v>22.71</v>
      </c>
      <c r="AQ57" s="5">
        <v>0</v>
      </c>
      <c r="AR57" s="31"/>
      <c r="AS57" s="31"/>
      <c r="AT57" s="38">
        <f>IF((OR(AP57="",AP57="DNC")),"",IF(AP57="SDQ",AT$74,IF(AP57="DNF",999,(AP57+(5*AQ57)+(AR57*10)-(AS57*5)))))</f>
        <v>22.71</v>
      </c>
      <c r="AU57" s="11">
        <f>IF(AT57="",Default_Rank_Score,RANK(AT57,AT$4:AT$64,1))</f>
        <v>8</v>
      </c>
      <c r="AV57" s="51">
        <v>17.88</v>
      </c>
      <c r="AW57" s="5">
        <v>4</v>
      </c>
      <c r="AX57" s="31"/>
      <c r="AY57" s="31"/>
      <c r="AZ57" s="38">
        <f>IF((OR(AV57="",AV57="DNC")),"",IF(AV57="SDQ",AZ$74,IF(AV57="DNF",999,(AV57+(5*AW57)+(AX57*10)-(AY57*5)))))</f>
        <v>37.879999999999995</v>
      </c>
      <c r="BA57" s="11">
        <f>IF(AZ57="",Default_Rank_Score,RANK(AZ57,AZ$4:AZ$64,1))</f>
        <v>25</v>
      </c>
      <c r="BB57" s="51">
        <v>20.55</v>
      </c>
      <c r="BC57" s="5">
        <v>0</v>
      </c>
      <c r="BD57" s="31"/>
      <c r="BE57" s="31"/>
      <c r="BF57" s="38">
        <f>IF((OR(BB57="",BB57="DNC")),"",IF(BB57="SDQ",BF$74,IF(BB57="DNF",999,(BB57+(5*BC57)+(BD57*10)-(BE57*5)))))</f>
        <v>20.55</v>
      </c>
      <c r="BG57" s="11">
        <f>IF(BF57="",Default_Rank_Score,RANK(BF57,BF$4:BF$64,1))</f>
        <v>21</v>
      </c>
      <c r="BH57" s="51">
        <v>20.64</v>
      </c>
      <c r="BI57" s="5">
        <v>0</v>
      </c>
      <c r="BJ57" s="31"/>
      <c r="BK57" s="31"/>
      <c r="BL57" s="38">
        <f>IF((OR(BH57="",BH57="DNC")),"",IF(BH57="SDQ",BL$74,IF(BH57="DNF",999,(BH57+(5*BI57)+(BJ57*10)-(BK57*5)))))</f>
        <v>20.64</v>
      </c>
      <c r="BM57" s="11">
        <f>IF(BL57="",Default_Rank_Score,RANK(BL57,BL$4:BL$64,1))</f>
        <v>4</v>
      </c>
      <c r="BN57" s="51">
        <v>22.89</v>
      </c>
      <c r="BO57" s="5">
        <v>0</v>
      </c>
      <c r="BP57" s="31"/>
      <c r="BQ57" s="31"/>
      <c r="BR57" s="38">
        <f>IF((OR(BN57="",BN57="DNC")),"",IF(BN57="SDQ",BR$74,IF(BN57="DNF",999,(BN57+(5*BO57)+(BP57*10)-(BQ57*5)))))</f>
        <v>22.89</v>
      </c>
      <c r="BS57" s="11">
        <f>IF(BR57="",Default_Rank_Score,RANK(BR57,BR$4:BR$64,1))</f>
        <v>8</v>
      </c>
    </row>
    <row r="58" spans="1:71" s="10" customFormat="1" x14ac:dyDescent="0.2">
      <c r="A58" s="61" t="s">
        <v>124</v>
      </c>
      <c r="B58" s="2"/>
      <c r="C58" s="1"/>
      <c r="D58" s="5">
        <v>4</v>
      </c>
      <c r="E58" s="6" t="s">
        <v>69</v>
      </c>
      <c r="F58" s="5"/>
      <c r="G58" s="66">
        <f>RANK(K58,K$4:K$64,1)</f>
        <v>26</v>
      </c>
      <c r="H58" s="66">
        <f>Q58+W58+AC58+AI58+AO58</f>
        <v>118</v>
      </c>
      <c r="I58" s="66">
        <f>IF(M58=0,1,0)+IF(S58=0,1,0)+IF(Y58=0,1,0)+IF(AE58=0,1,0)+IF(AK58=0,1,0)+IF(AQ58=0,1,0)+IF(AW58=0,1,0)+IF(BC58=0,1,0)+IF(BI58=0,1,0)+IF(BO58=0,1,0)</f>
        <v>6</v>
      </c>
      <c r="J58" s="66">
        <f>M58+S58+Y58+AE58+AK58+AQ58+AW58+BC58+BI58+BO58</f>
        <v>12</v>
      </c>
      <c r="K58" s="67">
        <f>P58+V58+AB58+AH58+AN58+AT58+AZ58+BF58+BL58+BR58</f>
        <v>303.79000000000002</v>
      </c>
      <c r="L58" s="51">
        <v>19.079999999999998</v>
      </c>
      <c r="M58" s="5">
        <v>0</v>
      </c>
      <c r="N58" s="71">
        <v>1</v>
      </c>
      <c r="O58" s="31"/>
      <c r="P58" s="38">
        <f>IF((OR(L58="",L58="DNC")),"",IF(L58="SDQ",P$74,IF(L58="DNF",999,(L58+(5*M58)+(N58*10)-(O58*5)))))</f>
        <v>29.08</v>
      </c>
      <c r="Q58" s="55">
        <f>IF(P58="",Default_Rank_Score,RANK(P58,P$4:P$64,1))</f>
        <v>24</v>
      </c>
      <c r="R58" s="51">
        <v>18.12</v>
      </c>
      <c r="S58" s="5">
        <v>0</v>
      </c>
      <c r="T58" s="31"/>
      <c r="U58" s="31"/>
      <c r="V58" s="38">
        <f>IF((OR(R58="",R58="DNC")),"",IF(R58="SDQ",V$74,IF(R58="DNF",999,(R58+(5*S58)+(T58*10)-(U58*5)))))</f>
        <v>18.12</v>
      </c>
      <c r="W58" s="57">
        <f>IF(V58="",Default_Rank_Score,RANK(V58,V$4:V$64,1))</f>
        <v>15</v>
      </c>
      <c r="X58" s="51">
        <v>23.07</v>
      </c>
      <c r="Y58" s="5">
        <v>2</v>
      </c>
      <c r="Z58" s="31"/>
      <c r="AA58" s="31"/>
      <c r="AB58" s="38">
        <f>IF((OR(X58="",X58="DNC")),"",IF(X58="SDQ",AB$74,IF(X58="DNF",999,(X58+(5*Y58)+(Z58*10)-(AA58*5)))))</f>
        <v>33.07</v>
      </c>
      <c r="AC58" s="57">
        <f>IF(AB58="",Default_Rank_Score,RANK(AB58,AB$4:AB$64,1))</f>
        <v>26</v>
      </c>
      <c r="AD58" s="51">
        <v>21.82</v>
      </c>
      <c r="AE58" s="5">
        <v>0</v>
      </c>
      <c r="AF58" s="31">
        <v>1</v>
      </c>
      <c r="AG58" s="31"/>
      <c r="AH58" s="38">
        <f>IF((OR(AD58="",AD58="DNC")),"",IF(AD58="SDQ",AH$74,IF(AD58="DNF",999,(AD58+(5*AE58)+(AF58*10)-(AG58*5)))))</f>
        <v>31.82</v>
      </c>
      <c r="AI58" s="57">
        <f>IF(AH58="",Default_Rank_Score,RANK(AH58,AH$4:AH$64,1))</f>
        <v>35</v>
      </c>
      <c r="AJ58" s="51">
        <v>29.08</v>
      </c>
      <c r="AK58" s="5">
        <v>1</v>
      </c>
      <c r="AL58" s="31"/>
      <c r="AM58" s="31"/>
      <c r="AN58" s="38">
        <f>IF((OR(AJ58="",AJ58="DNC")),"",IF(AJ58="SDQ",AN$74,IF(AJ58="DNF",999,(AJ58+(5*AK58)+(AL58*10)-(AM58*5)))))</f>
        <v>34.08</v>
      </c>
      <c r="AO58" s="11">
        <f>IF(AN58="",Default_Rank_Score,RANK(AN58,AN$4:AN$64,1))</f>
        <v>18</v>
      </c>
      <c r="AP58" s="51">
        <v>20.74</v>
      </c>
      <c r="AQ58" s="5">
        <v>0</v>
      </c>
      <c r="AR58" s="31"/>
      <c r="AS58" s="31"/>
      <c r="AT58" s="38">
        <f>IF((OR(AP58="",AP58="DNC")),"",IF(AP58="SDQ",AT$74,IF(AP58="DNF",999,(AP58+(5*AQ58)+(AR58*10)-(AS58*5)))))</f>
        <v>20.74</v>
      </c>
      <c r="AU58" s="11">
        <f>IF(AT58="",Default_Rank_Score,RANK(AT58,AT$4:AT$64,1))</f>
        <v>4</v>
      </c>
      <c r="AV58" s="51">
        <v>21.93</v>
      </c>
      <c r="AW58" s="5">
        <v>7</v>
      </c>
      <c r="AX58" s="31"/>
      <c r="AY58" s="31"/>
      <c r="AZ58" s="38">
        <f>IF((OR(AV58="",AV58="DNC")),"",IF(AV58="SDQ",AZ$74,IF(AV58="DNF",999,(AV58+(5*AW58)+(AX58*10)-(AY58*5)))))</f>
        <v>56.93</v>
      </c>
      <c r="BA58" s="11">
        <f>IF(AZ58="",Default_Rank_Score,RANK(AZ58,AZ$4:AZ$64,1))</f>
        <v>44</v>
      </c>
      <c r="BB58" s="51">
        <v>15.74</v>
      </c>
      <c r="BC58" s="5">
        <v>0</v>
      </c>
      <c r="BD58" s="31"/>
      <c r="BE58" s="31"/>
      <c r="BF58" s="38">
        <f>IF((OR(BB58="",BB58="DNC")),"",IF(BB58="SDQ",BF$74,IF(BB58="DNF",999,(BB58+(5*BC58)+(BD58*10)-(BE58*5)))))</f>
        <v>15.74</v>
      </c>
      <c r="BG58" s="11">
        <f>IF(BF58="",Default_Rank_Score,RANK(BF58,BF$4:BF$64,1))</f>
        <v>4</v>
      </c>
      <c r="BH58" s="51">
        <v>29.45</v>
      </c>
      <c r="BI58" s="5">
        <v>2</v>
      </c>
      <c r="BJ58" s="31"/>
      <c r="BK58" s="31"/>
      <c r="BL58" s="38">
        <f>IF((OR(BH58="",BH58="DNC")),"",IF(BH58="SDQ",BL$74,IF(BH58="DNF",999,(BH58+(5*BI58)+(BJ58*10)-(BK58*5)))))</f>
        <v>39.450000000000003</v>
      </c>
      <c r="BM58" s="11">
        <f>IF(BL58="",Default_Rank_Score,RANK(BL58,BL$4:BL$64,1))</f>
        <v>41</v>
      </c>
      <c r="BN58" s="51">
        <v>24.76</v>
      </c>
      <c r="BO58" s="5">
        <v>0</v>
      </c>
      <c r="BP58" s="31"/>
      <c r="BQ58" s="31"/>
      <c r="BR58" s="38">
        <f>IF((OR(BN58="",BN58="DNC")),"",IF(BN58="SDQ",BR$74,IF(BN58="DNF",999,(BN58+(5*BO58)+(BP58*10)-(BQ58*5)))))</f>
        <v>24.76</v>
      </c>
      <c r="BS58" s="11">
        <f>IF(BR58="",Default_Rank_Score,RANK(BR58,BR$4:BR$64,1))</f>
        <v>11</v>
      </c>
    </row>
    <row r="59" spans="1:71" s="10" customFormat="1" x14ac:dyDescent="0.2">
      <c r="A59" s="61" t="s">
        <v>93</v>
      </c>
      <c r="B59" s="69"/>
      <c r="C59" s="1"/>
      <c r="D59" s="5">
        <v>3</v>
      </c>
      <c r="E59" s="6" t="s">
        <v>94</v>
      </c>
      <c r="F59" s="5"/>
      <c r="G59" s="66">
        <f>RANK(K59,K$4:K$64,1)</f>
        <v>32</v>
      </c>
      <c r="H59" s="66">
        <f>Q59+W59+AC59+AI59+AO59</f>
        <v>134</v>
      </c>
      <c r="I59" s="66">
        <f>IF(M59=0,1,0)+IF(S59=0,1,0)+IF(Y59=0,1,0)+IF(AE59=0,1,0)+IF(AK59=0,1,0)+IF(AQ59=0,1,0)+IF(AW59=0,1,0)+IF(BC59=0,1,0)+IF(BI59=0,1,0)+IF(BO59=0,1,0)</f>
        <v>8</v>
      </c>
      <c r="J59" s="66">
        <f>M59+S59+Y59+AE59+AK59+AQ59+AW59+BC59+BI59+BO59</f>
        <v>3</v>
      </c>
      <c r="K59" s="67">
        <f>P59+V59+AB59+AH59+AN59+AT59+AZ59+BF59+BL59+BR59</f>
        <v>333.58</v>
      </c>
      <c r="L59" s="51">
        <v>35.14</v>
      </c>
      <c r="M59" s="5">
        <v>1</v>
      </c>
      <c r="N59" s="31"/>
      <c r="O59" s="31"/>
      <c r="P59" s="38">
        <f>IF((OR(L59="",L59="DNC")),"",IF(L59="SDQ",P$74,IF(L59="DNF",999,(L59+(5*M59)+(N59*10)-(O59*5)))))</f>
        <v>40.14</v>
      </c>
      <c r="Q59" s="55">
        <f>IF(P59="",Default_Rank_Score,RANK(P59,P$4:P$64,1))</f>
        <v>39</v>
      </c>
      <c r="R59" s="51">
        <v>27.15</v>
      </c>
      <c r="S59" s="5">
        <v>0</v>
      </c>
      <c r="T59" s="31"/>
      <c r="U59" s="31"/>
      <c r="V59" s="38">
        <f>IF((OR(R59="",R59="DNC")),"",IF(R59="SDQ",V$74,IF(R59="DNF",999,(R59+(5*S59)+(T59*10)-(U59*5)))))</f>
        <v>27.15</v>
      </c>
      <c r="W59" s="57">
        <f>IF(V59="",Default_Rank_Score,RANK(V59,V$4:V$64,1))</f>
        <v>34</v>
      </c>
      <c r="X59" s="51">
        <v>30.92</v>
      </c>
      <c r="Y59" s="5">
        <v>0</v>
      </c>
      <c r="Z59" s="31"/>
      <c r="AA59" s="31"/>
      <c r="AB59" s="38">
        <f>IF((OR(X59="",X59="DNC")),"",IF(X59="SDQ",AB$74,IF(X59="DNF",999,(X59+(5*Y59)+(Z59*10)-(AA59*5)))))</f>
        <v>30.92</v>
      </c>
      <c r="AC59" s="57">
        <f>IF(AB59="",Default_Rank_Score,RANK(AB59,AB$4:AB$64,1))</f>
        <v>22</v>
      </c>
      <c r="AD59" s="51">
        <v>25.92</v>
      </c>
      <c r="AE59" s="5">
        <v>0</v>
      </c>
      <c r="AF59" s="31"/>
      <c r="AG59" s="31"/>
      <c r="AH59" s="38">
        <f>IF((OR(AD59="",AD59="DNC")),"",IF(AD59="SDQ",AH$74,IF(AD59="DNF",999,(AD59+(5*AE59)+(AF59*10)-(AG59*5)))))</f>
        <v>25.92</v>
      </c>
      <c r="AI59" s="57">
        <f>IF(AH59="",Default_Rank_Score,RANK(AH59,AH$4:AH$64,1))</f>
        <v>22</v>
      </c>
      <c r="AJ59" s="51">
        <v>33.950000000000003</v>
      </c>
      <c r="AK59" s="5">
        <v>0</v>
      </c>
      <c r="AL59" s="31"/>
      <c r="AM59" s="31"/>
      <c r="AN59" s="38">
        <f>IF((OR(AJ59="",AJ59="DNC")),"",IF(AJ59="SDQ",AN$74,IF(AJ59="DNF",999,(AJ59+(5*AK59)+(AL59*10)-(AM59*5)))))</f>
        <v>33.950000000000003</v>
      </c>
      <c r="AO59" s="11">
        <f>IF(AN59="",Default_Rank_Score,RANK(AN59,AN$4:AN$64,1))</f>
        <v>17</v>
      </c>
      <c r="AP59" s="51">
        <v>29.44</v>
      </c>
      <c r="AQ59" s="5">
        <v>0</v>
      </c>
      <c r="AR59" s="31"/>
      <c r="AS59" s="31"/>
      <c r="AT59" s="38">
        <f>IF((OR(AP59="",AP59="DNC")),"",IF(AP59="SDQ",AT$74,IF(AP59="DNF",999,(AP59+(5*AQ59)+(AR59*10)-(AS59*5)))))</f>
        <v>29.44</v>
      </c>
      <c r="AU59" s="11">
        <f>IF(AT59="",Default_Rank_Score,RANK(AT59,AT$4:AT$64,1))</f>
        <v>24</v>
      </c>
      <c r="AV59" s="51">
        <v>27.53</v>
      </c>
      <c r="AW59" s="5">
        <v>2</v>
      </c>
      <c r="AX59" s="31"/>
      <c r="AY59" s="31"/>
      <c r="AZ59" s="38">
        <f>IF((OR(AV59="",AV59="DNC")),"",IF(AV59="SDQ",AZ$74,IF(AV59="DNF",999,(AV59+(5*AW59)+(AX59*10)-(AY59*5)))))</f>
        <v>37.53</v>
      </c>
      <c r="BA59" s="11">
        <f>IF(AZ59="",Default_Rank_Score,RANK(AZ59,AZ$4:AZ$64,1))</f>
        <v>24</v>
      </c>
      <c r="BB59" s="51">
        <v>24.39</v>
      </c>
      <c r="BC59" s="5">
        <v>0</v>
      </c>
      <c r="BD59" s="31"/>
      <c r="BE59" s="31"/>
      <c r="BF59" s="38">
        <f>IF((OR(BB59="",BB59="DNC")),"",IF(BB59="SDQ",BF$74,IF(BB59="DNF",999,(BB59+(5*BC59)+(BD59*10)-(BE59*5)))))</f>
        <v>24.39</v>
      </c>
      <c r="BG59" s="11">
        <f>IF(BF59="",Default_Rank_Score,RANK(BF59,BF$4:BF$64,1))</f>
        <v>28</v>
      </c>
      <c r="BH59" s="51">
        <v>36.99</v>
      </c>
      <c r="BI59" s="5">
        <v>0</v>
      </c>
      <c r="BJ59" s="31"/>
      <c r="BK59" s="31"/>
      <c r="BL59" s="38">
        <f>IF((OR(BH59="",BH59="DNC")),"",IF(BH59="SDQ",BL$74,IF(BH59="DNF",999,(BH59+(5*BI59)+(BJ59*10)-(BK59*5)))))</f>
        <v>36.99</v>
      </c>
      <c r="BM59" s="11">
        <f>IF(BL59="",Default_Rank_Score,RANK(BL59,BL$4:BL$64,1))</f>
        <v>35</v>
      </c>
      <c r="BN59" s="51">
        <v>47.15</v>
      </c>
      <c r="BO59" s="5">
        <v>0</v>
      </c>
      <c r="BP59" s="31"/>
      <c r="BQ59" s="31"/>
      <c r="BR59" s="38">
        <f>IF((OR(BN59="",BN59="DNC")),"",IF(BN59="SDQ",BR$74,IF(BN59="DNF",999,(BN59+(5*BO59)+(BP59*10)-(BQ59*5)))))</f>
        <v>47.15</v>
      </c>
      <c r="BS59" s="11">
        <f>IF(BR59="",Default_Rank_Score,RANK(BR59,BR$4:BR$64,1))</f>
        <v>42</v>
      </c>
    </row>
    <row r="60" spans="1:71" s="10" customFormat="1" x14ac:dyDescent="0.2">
      <c r="A60" s="68" t="s">
        <v>61</v>
      </c>
      <c r="B60" s="2"/>
      <c r="C60" s="1"/>
      <c r="D60" s="5">
        <v>3</v>
      </c>
      <c r="E60" s="6" t="s">
        <v>94</v>
      </c>
      <c r="F60" s="5"/>
      <c r="G60" s="66">
        <f>RANK(K60,K$4:K$64,1)</f>
        <v>48</v>
      </c>
      <c r="H60" s="66">
        <f>Q60+W60+AC60+AI60+AO60</f>
        <v>238</v>
      </c>
      <c r="I60" s="66">
        <f>IF(M60=0,1,0)+IF(S60=0,1,0)+IF(Y60=0,1,0)+IF(AE60=0,1,0)+IF(AK60=0,1,0)+IF(AQ60=0,1,0)+IF(AW60=0,1,0)+IF(BC60=0,1,0)+IF(BI60=0,1,0)+IF(BO60=0,1,0)</f>
        <v>6</v>
      </c>
      <c r="J60" s="66">
        <f>M60+S60+Y60+AE60+AK60+AQ60+AW60+BC60+BI60+BO60</f>
        <v>5</v>
      </c>
      <c r="K60" s="67">
        <f>P60+V60+AB60+AH60+AN60+AT60+AZ60+BF60+BL60+BR60</f>
        <v>511.01</v>
      </c>
      <c r="L60" s="51">
        <v>43.07</v>
      </c>
      <c r="M60" s="5">
        <v>1</v>
      </c>
      <c r="N60" s="31"/>
      <c r="O60" s="31"/>
      <c r="P60" s="38">
        <f>IF((OR(L60="",L60="DNC")),"",IF(L60="SDQ",P$74,IF(L60="DNF",999,(L60+(5*M60)+(N60*10)-(O60*5)))))</f>
        <v>48.07</v>
      </c>
      <c r="Q60" s="55">
        <f>IF(P60="",Default_Rank_Score,RANK(P60,P$4:P$64,1))</f>
        <v>46</v>
      </c>
      <c r="R60" s="51">
        <v>42.26</v>
      </c>
      <c r="S60" s="5">
        <v>0</v>
      </c>
      <c r="T60" s="31"/>
      <c r="U60" s="31"/>
      <c r="V60" s="38">
        <f>IF((OR(R60="",R60="DNC")),"",IF(R60="SDQ",V$74,IF(R60="DNF",999,(R60+(5*S60)+(T60*10)-(U60*5)))))</f>
        <v>42.26</v>
      </c>
      <c r="W60" s="57">
        <f>IF(V60="",Default_Rank_Score,RANK(V60,V$4:V$64,1))</f>
        <v>55</v>
      </c>
      <c r="X60" s="51">
        <v>52.09</v>
      </c>
      <c r="Y60" s="5">
        <v>0</v>
      </c>
      <c r="Z60" s="31"/>
      <c r="AA60" s="31"/>
      <c r="AB60" s="38">
        <f>IF((OR(X60="",X60="DNC")),"",IF(X60="SDQ",AB$74,IF(X60="DNF",999,(X60+(5*Y60)+(Z60*10)-(AA60*5)))))</f>
        <v>52.09</v>
      </c>
      <c r="AC60" s="57">
        <f>IF(AB60="",Default_Rank_Score,RANK(AB60,AB$4:AB$64,1))</f>
        <v>49</v>
      </c>
      <c r="AD60" s="51">
        <v>40.32</v>
      </c>
      <c r="AE60" s="5">
        <v>0</v>
      </c>
      <c r="AF60" s="31"/>
      <c r="AG60" s="31"/>
      <c r="AH60" s="38">
        <f>IF((OR(AD60="",AD60="DNC")),"",IF(AD60="SDQ",AH$74,IF(AD60="DNF",999,(AD60+(5*AE60)+(AF60*10)-(AG60*5)))))</f>
        <v>40.32</v>
      </c>
      <c r="AI60" s="57">
        <f>IF(AH60="",Default_Rank_Score,RANK(AH60,AH$4:AH$64,1))</f>
        <v>45</v>
      </c>
      <c r="AJ60" s="51">
        <v>55.03</v>
      </c>
      <c r="AK60" s="5">
        <v>0</v>
      </c>
      <c r="AL60" s="31"/>
      <c r="AM60" s="31"/>
      <c r="AN60" s="38">
        <f>IF((OR(AJ60="",AJ60="DNC")),"",IF(AJ60="SDQ",AN$74,IF(AJ60="DNF",999,(AJ60+(5*AK60)+(AL60*10)-(AM60*5)))))</f>
        <v>55.03</v>
      </c>
      <c r="AO60" s="11">
        <f>IF(AN60="",Default_Rank_Score,RANK(AN60,AN$4:AN$64,1))</f>
        <v>43</v>
      </c>
      <c r="AP60" s="51">
        <v>43.85</v>
      </c>
      <c r="AQ60" s="5">
        <v>0</v>
      </c>
      <c r="AR60" s="31"/>
      <c r="AS60" s="31"/>
      <c r="AT60" s="38">
        <f>IF((OR(AP60="",AP60="DNC")),"",IF(AP60="SDQ",AT$74,IF(AP60="DNF",999,(AP60+(5*AQ60)+(AR60*10)-(AS60*5)))))</f>
        <v>43.85</v>
      </c>
      <c r="AU60" s="11">
        <f>IF(AT60="",Default_Rank_Score,RANK(AT60,AT$4:AT$64,1))</f>
        <v>42</v>
      </c>
      <c r="AV60" s="51">
        <v>62.68</v>
      </c>
      <c r="AW60" s="5">
        <v>2</v>
      </c>
      <c r="AX60" s="31"/>
      <c r="AY60" s="31"/>
      <c r="AZ60" s="38">
        <f>IF((OR(AV60="",AV60="DNC")),"",IF(AV60="SDQ",AZ$74,IF(AV60="DNF",999,(AV60+(5*AW60)+(AX60*10)-(AY60*5)))))</f>
        <v>72.680000000000007</v>
      </c>
      <c r="BA60" s="11">
        <f>IF(AZ60="",Default_Rank_Score,RANK(AZ60,AZ$4:AZ$64,1))</f>
        <v>53</v>
      </c>
      <c r="BB60" s="51">
        <v>37.06</v>
      </c>
      <c r="BC60" s="5">
        <v>0</v>
      </c>
      <c r="BD60" s="31"/>
      <c r="BE60" s="31"/>
      <c r="BF60" s="38">
        <f>IF((OR(BB60="",BB60="DNC")),"",IF(BB60="SDQ",BF$74,IF(BB60="DNF",999,(BB60+(5*BC60)+(BD60*10)-(BE60*5)))))</f>
        <v>37.06</v>
      </c>
      <c r="BG60" s="11">
        <f>IF(BF60="",Default_Rank_Score,RANK(BF60,BF$4:BF$64,1))</f>
        <v>43</v>
      </c>
      <c r="BH60" s="51">
        <v>45.33</v>
      </c>
      <c r="BI60" s="5">
        <v>1</v>
      </c>
      <c r="BJ60" s="31"/>
      <c r="BK60" s="31"/>
      <c r="BL60" s="38">
        <f>IF((OR(BH60="",BH60="DNC")),"",IF(BH60="SDQ",BL$74,IF(BH60="DNF",999,(BH60+(5*BI60)+(BJ60*10)-(BK60*5)))))</f>
        <v>50.33</v>
      </c>
      <c r="BM60" s="11">
        <f>IF(BL60="",Default_Rank_Score,RANK(BL60,BL$4:BL$64,1))</f>
        <v>50</v>
      </c>
      <c r="BN60" s="51">
        <v>64.319999999999993</v>
      </c>
      <c r="BO60" s="5">
        <v>1</v>
      </c>
      <c r="BP60" s="31"/>
      <c r="BQ60" s="31"/>
      <c r="BR60" s="38">
        <f>IF((OR(BN60="",BN60="DNC")),"",IF(BN60="SDQ",BR$74,IF(BN60="DNF",999,(BN60+(5*BO60)+(BP60*10)-(BQ60*5)))))</f>
        <v>69.319999999999993</v>
      </c>
      <c r="BS60" s="11">
        <f>IF(BR60="",Default_Rank_Score,RANK(BR60,BR$4:BR$64,1))</f>
        <v>57</v>
      </c>
    </row>
    <row r="61" spans="1:71" s="10" customFormat="1" x14ac:dyDescent="0.2">
      <c r="A61" s="61" t="s">
        <v>87</v>
      </c>
      <c r="B61" s="2"/>
      <c r="C61" s="1"/>
      <c r="D61" s="5">
        <v>3</v>
      </c>
      <c r="E61" s="6" t="s">
        <v>88</v>
      </c>
      <c r="F61" s="5"/>
      <c r="G61" s="66">
        <f>RANK(K61,K$4:K$64,1)</f>
        <v>15</v>
      </c>
      <c r="H61" s="66">
        <f>Q61+W61+AC61+AI61+AO61</f>
        <v>114</v>
      </c>
      <c r="I61" s="66">
        <f>IF(M61=0,1,0)+IF(S61=0,1,0)+IF(Y61=0,1,0)+IF(AE61=0,1,0)+IF(AK61=0,1,0)+IF(AQ61=0,1,0)+IF(AW61=0,1,0)+IF(BC61=0,1,0)+IF(BI61=0,1,0)+IF(BO61=0,1,0)</f>
        <v>7</v>
      </c>
      <c r="J61" s="66">
        <f>M61+S61+Y61+AE61+AK61+AQ61+AW61+BC61+BI61+BO61</f>
        <v>4</v>
      </c>
      <c r="K61" s="67">
        <f>P61+V61+AB61+AH61+AN61+AT61+AZ61+BF61+BL61+BR61</f>
        <v>275.77</v>
      </c>
      <c r="L61" s="51">
        <v>24.78</v>
      </c>
      <c r="M61" s="5">
        <v>0</v>
      </c>
      <c r="N61" s="31"/>
      <c r="O61" s="31"/>
      <c r="P61" s="38">
        <f>IF((OR(L61="",L61="DNC")),"",IF(L61="SDQ",P$74,IF(L61="DNF",999,(L61+(5*M61)+(N61*10)-(O61*5)))))</f>
        <v>24.78</v>
      </c>
      <c r="Q61" s="55">
        <f>IF(P61="",Default_Rank_Score,RANK(P61,P$4:P$64,1))</f>
        <v>17</v>
      </c>
      <c r="R61" s="51">
        <v>22.33</v>
      </c>
      <c r="S61" s="5">
        <v>0</v>
      </c>
      <c r="T61" s="31"/>
      <c r="U61" s="31"/>
      <c r="V61" s="38">
        <f>IF((OR(R61="",R61="DNC")),"",IF(R61="SDQ",V$74,IF(R61="DNF",999,(R61+(5*S61)+(T61*10)-(U61*5)))))</f>
        <v>22.33</v>
      </c>
      <c r="W61" s="57">
        <f>IF(V61="",Default_Rank_Score,RANK(V61,V$4:V$64,1))</f>
        <v>23</v>
      </c>
      <c r="X61" s="51">
        <v>28.3</v>
      </c>
      <c r="Y61" s="5">
        <v>0</v>
      </c>
      <c r="Z61" s="31"/>
      <c r="AA61" s="31"/>
      <c r="AB61" s="38">
        <f>IF((OR(X61="",X61="DNC")),"",IF(X61="SDQ",AB$74,IF(X61="DNF",999,(X61+(5*Y61)+(Z61*10)-(AA61*5)))))</f>
        <v>28.3</v>
      </c>
      <c r="AC61" s="57">
        <f>IF(AB61="",Default_Rank_Score,RANK(AB61,AB$4:AB$64,1))</f>
        <v>15</v>
      </c>
      <c r="AD61" s="51">
        <v>20.28</v>
      </c>
      <c r="AE61" s="5">
        <v>2</v>
      </c>
      <c r="AF61" s="31"/>
      <c r="AG61" s="31"/>
      <c r="AH61" s="38">
        <f>IF((OR(AD61="",AD61="DNC")),"",IF(AD61="SDQ",AH$74,IF(AD61="DNF",999,(AD61+(5*AE61)+(AF61*10)-(AG61*5)))))</f>
        <v>30.28</v>
      </c>
      <c r="AI61" s="57">
        <f>IF(AH61="",Default_Rank_Score,RANK(AH61,AH$4:AH$64,1))</f>
        <v>32</v>
      </c>
      <c r="AJ61" s="51">
        <v>33.479999999999997</v>
      </c>
      <c r="AK61" s="5">
        <v>1</v>
      </c>
      <c r="AL61" s="31"/>
      <c r="AM61" s="31"/>
      <c r="AN61" s="38">
        <f>IF((OR(AJ61="",AJ61="DNC")),"",IF(AJ61="SDQ",AN$74,IF(AJ61="DNF",999,(AJ61+(5*AK61)+(AL61*10)-(AM61*5)))))</f>
        <v>38.479999999999997</v>
      </c>
      <c r="AO61" s="11">
        <f>IF(AN61="",Default_Rank_Score,RANK(AN61,AN$4:AN$64,1))</f>
        <v>27</v>
      </c>
      <c r="AP61" s="51">
        <v>29.98</v>
      </c>
      <c r="AQ61" s="5">
        <v>0</v>
      </c>
      <c r="AR61" s="31"/>
      <c r="AS61" s="31"/>
      <c r="AT61" s="38">
        <f>IF((OR(AP61="",AP61="DNC")),"",IF(AP61="SDQ",AT$74,IF(AP61="DNF",999,(AP61+(5*AQ61)+(AR61*10)-(AS61*5)))))</f>
        <v>29.98</v>
      </c>
      <c r="AU61" s="11">
        <f>IF(AT61="",Default_Rank_Score,RANK(AT61,AT$4:AT$64,1))</f>
        <v>26</v>
      </c>
      <c r="AV61" s="51">
        <v>25.23</v>
      </c>
      <c r="AW61" s="5">
        <v>0</v>
      </c>
      <c r="AX61" s="31"/>
      <c r="AY61" s="31"/>
      <c r="AZ61" s="38">
        <f>IF((OR(AV61="",AV61="DNC")),"",IF(AV61="SDQ",AZ$74,IF(AV61="DNF",999,(AV61+(5*AW61)+(AX61*10)-(AY61*5)))))</f>
        <v>25.23</v>
      </c>
      <c r="BA61" s="11">
        <f>IF(AZ61="",Default_Rank_Score,RANK(AZ61,AZ$4:AZ$64,1))</f>
        <v>4</v>
      </c>
      <c r="BB61" s="51">
        <v>18.43</v>
      </c>
      <c r="BC61" s="5">
        <v>0</v>
      </c>
      <c r="BD61" s="31"/>
      <c r="BE61" s="31"/>
      <c r="BF61" s="38">
        <f>IF((OR(BB61="",BB61="DNC")),"",IF(BB61="SDQ",BF$74,IF(BB61="DNF",999,(BB61+(5*BC61)+(BD61*10)-(BE61*5)))))</f>
        <v>18.43</v>
      </c>
      <c r="BG61" s="11">
        <f>IF(BF61="",Default_Rank_Score,RANK(BF61,BF$4:BF$64,1))</f>
        <v>10</v>
      </c>
      <c r="BH61" s="51">
        <v>27.3</v>
      </c>
      <c r="BI61" s="5">
        <v>1</v>
      </c>
      <c r="BJ61" s="31"/>
      <c r="BK61" s="31"/>
      <c r="BL61" s="38">
        <f>IF((OR(BH61="",BH61="DNC")),"",IF(BH61="SDQ",BL$74,IF(BH61="DNF",999,(BH61+(5*BI61)+(BJ61*10)-(BK61*5)))))</f>
        <v>32.299999999999997</v>
      </c>
      <c r="BM61" s="11">
        <f>IF(BL61="",Default_Rank_Score,RANK(BL61,BL$4:BL$64,1))</f>
        <v>30</v>
      </c>
      <c r="BN61" s="51">
        <v>25.66</v>
      </c>
      <c r="BO61" s="5">
        <v>0</v>
      </c>
      <c r="BP61" s="31"/>
      <c r="BQ61" s="31"/>
      <c r="BR61" s="38">
        <f>IF((OR(BN61="",BN61="DNC")),"",IF(BN61="SDQ",BR$74,IF(BN61="DNF",999,(BN61+(5*BO61)+(BP61*10)-(BQ61*5)))))</f>
        <v>25.66</v>
      </c>
      <c r="BS61" s="11">
        <f>IF(BR61="",Default_Rank_Score,RANK(BR61,BR$4:BR$64,1))</f>
        <v>12</v>
      </c>
    </row>
    <row r="62" spans="1:71" s="10" customFormat="1" x14ac:dyDescent="0.2">
      <c r="A62" s="61" t="s">
        <v>128</v>
      </c>
      <c r="B62" s="2"/>
      <c r="C62" s="1"/>
      <c r="D62" s="5">
        <v>1</v>
      </c>
      <c r="E62" s="6" t="s">
        <v>88</v>
      </c>
      <c r="F62" s="5"/>
      <c r="G62" s="66">
        <f>RANK(K62,K$4:K$64,1)</f>
        <v>22</v>
      </c>
      <c r="H62" s="66">
        <f>Q62+W62+AC62+AI62+AO62</f>
        <v>106</v>
      </c>
      <c r="I62" s="66">
        <f>IF(M62=0,1,0)+IF(S62=0,1,0)+IF(Y62=0,1,0)+IF(AE62=0,1,0)+IF(AK62=0,1,0)+IF(AQ62=0,1,0)+IF(AW62=0,1,0)+IF(BC62=0,1,0)+IF(BI62=0,1,0)+IF(BO62=0,1,0)</f>
        <v>3</v>
      </c>
      <c r="J62" s="66">
        <f>M62+S62+Y62+AE62+AK62+AQ62+AW62+BC62+BI62+BO62</f>
        <v>11</v>
      </c>
      <c r="K62" s="67">
        <f>P62+V62+AB62+AH62+AN62+AT62+AZ62+BF62+BL62+BR62</f>
        <v>296.75</v>
      </c>
      <c r="L62" s="51">
        <v>20.66</v>
      </c>
      <c r="M62" s="5">
        <v>1</v>
      </c>
      <c r="N62" s="31"/>
      <c r="O62" s="31"/>
      <c r="P62" s="38">
        <f>IF((OR(L62="",L62="DNC")),"",IF(L62="SDQ",P$74,IF(L62="DNF",999,(L62+(5*M62)+(N62*10)-(O62*5)))))</f>
        <v>25.66</v>
      </c>
      <c r="Q62" s="55">
        <f>IF(P62="",Default_Rank_Score,RANK(P62,P$4:P$64,1))</f>
        <v>19</v>
      </c>
      <c r="R62" s="51">
        <v>14.27</v>
      </c>
      <c r="S62" s="5">
        <v>0</v>
      </c>
      <c r="T62" s="31"/>
      <c r="U62" s="31"/>
      <c r="V62" s="38">
        <f>IF((OR(R62="",R62="DNC")),"",IF(R62="SDQ",V$74,IF(R62="DNF",999,(R62+(5*S62)+(T62*10)-(U62*5)))))</f>
        <v>14.27</v>
      </c>
      <c r="W62" s="57">
        <f>IF(V62="",Default_Rank_Score,RANK(V62,V$4:V$64,1))</f>
        <v>5</v>
      </c>
      <c r="X62" s="51">
        <v>23.64</v>
      </c>
      <c r="Y62" s="5">
        <v>2</v>
      </c>
      <c r="Z62" s="31"/>
      <c r="AA62" s="31"/>
      <c r="AB62" s="38">
        <f>IF((OR(X62="",X62="DNC")),"",IF(X62="SDQ",AB$74,IF(X62="DNF",999,(X62+(5*Y62)+(Z62*10)-(AA62*5)))))</f>
        <v>33.64</v>
      </c>
      <c r="AC62" s="57">
        <f>IF(AB62="",Default_Rank_Score,RANK(AB62,AB$4:AB$64,1))</f>
        <v>28</v>
      </c>
      <c r="AD62" s="51">
        <v>21.44</v>
      </c>
      <c r="AE62" s="5">
        <v>2</v>
      </c>
      <c r="AF62" s="31"/>
      <c r="AG62" s="31"/>
      <c r="AH62" s="38">
        <f>IF((OR(AD62="",AD62="DNC")),"",IF(AD62="SDQ",AH$74,IF(AD62="DNF",999,(AD62+(5*AE62)+(AF62*10)-(AG62*5)))))</f>
        <v>31.44</v>
      </c>
      <c r="AI62" s="57">
        <f>IF(AH62="",Default_Rank_Score,RANK(AH62,AH$4:AH$64,1))</f>
        <v>33</v>
      </c>
      <c r="AJ62" s="51">
        <v>30.92</v>
      </c>
      <c r="AK62" s="5">
        <v>1</v>
      </c>
      <c r="AL62" s="31"/>
      <c r="AM62" s="31"/>
      <c r="AN62" s="38">
        <f>IF((OR(AJ62="",AJ62="DNC")),"",IF(AJ62="SDQ",AN$74,IF(AJ62="DNF",999,(AJ62+(5*AK62)+(AL62*10)-(AM62*5)))))</f>
        <v>35.92</v>
      </c>
      <c r="AO62" s="11">
        <f>IF(AN62="",Default_Rank_Score,RANK(AN62,AN$4:AN$64,1))</f>
        <v>21</v>
      </c>
      <c r="AP62" s="51">
        <v>28.43</v>
      </c>
      <c r="AQ62" s="5">
        <v>1</v>
      </c>
      <c r="AR62" s="31"/>
      <c r="AS62" s="31"/>
      <c r="AT62" s="38">
        <f>IF((OR(AP62="",AP62="DNC")),"",IF(AP62="SDQ",AT$74,IF(AP62="DNF",999,(AP62+(5*AQ62)+(AR62*10)-(AS62*5)))))</f>
        <v>33.43</v>
      </c>
      <c r="AU62" s="11">
        <f>IF(AT62="",Default_Rank_Score,RANK(AT62,AT$4:AT$64,1))</f>
        <v>31</v>
      </c>
      <c r="AV62" s="51">
        <v>28.69</v>
      </c>
      <c r="AW62" s="5">
        <v>3</v>
      </c>
      <c r="AX62" s="31"/>
      <c r="AY62" s="31"/>
      <c r="AZ62" s="38">
        <f>IF((OR(AV62="",AV62="DNC")),"",IF(AV62="SDQ",AZ$74,IF(AV62="DNF",999,(AV62+(5*AW62)+(AX62*10)-(AY62*5)))))</f>
        <v>43.69</v>
      </c>
      <c r="BA62" s="11">
        <f>IF(AZ62="",Default_Rank_Score,RANK(AZ62,AZ$4:AZ$64,1))</f>
        <v>32</v>
      </c>
      <c r="BB62" s="51">
        <v>18.82</v>
      </c>
      <c r="BC62" s="5">
        <v>0</v>
      </c>
      <c r="BD62" s="31"/>
      <c r="BE62" s="31"/>
      <c r="BF62" s="38">
        <f>IF((OR(BB62="",BB62="DNC")),"",IF(BB62="SDQ",BF$74,IF(BB62="DNF",999,(BB62+(5*BC62)+(BD62*10)-(BE62*5)))))</f>
        <v>18.82</v>
      </c>
      <c r="BG62" s="11">
        <f>IF(BF62="",Default_Rank_Score,RANK(BF62,BF$4:BF$64,1))</f>
        <v>13</v>
      </c>
      <c r="BH62" s="51">
        <v>25.26</v>
      </c>
      <c r="BI62" s="5">
        <v>1</v>
      </c>
      <c r="BJ62" s="31"/>
      <c r="BK62" s="31"/>
      <c r="BL62" s="38">
        <f>IF((OR(BH62="",BH62="DNC")),"",IF(BH62="SDQ",BL$74,IF(BH62="DNF",999,(BH62+(5*BI62)+(BJ62*10)-(BK62*5)))))</f>
        <v>30.26</v>
      </c>
      <c r="BM62" s="11">
        <f>IF(BL62="",Default_Rank_Score,RANK(BL62,BL$4:BL$64,1))</f>
        <v>21</v>
      </c>
      <c r="BN62" s="51">
        <v>29.62</v>
      </c>
      <c r="BO62" s="5">
        <v>0</v>
      </c>
      <c r="BP62" s="31"/>
      <c r="BQ62" s="31"/>
      <c r="BR62" s="38">
        <f>IF((OR(BN62="",BN62="DNC")),"",IF(BN62="SDQ",BR$74,IF(BN62="DNF",999,(BN62+(5*BO62)+(BP62*10)-(BQ62*5)))))</f>
        <v>29.62</v>
      </c>
      <c r="BS62" s="11">
        <f>IF(BR62="",Default_Rank_Score,RANK(BR62,BR$4:BR$64,1))</f>
        <v>20</v>
      </c>
    </row>
    <row r="63" spans="1:71" s="10" customFormat="1" x14ac:dyDescent="0.2">
      <c r="A63" s="61" t="s">
        <v>116</v>
      </c>
      <c r="B63" s="2"/>
      <c r="C63" s="1"/>
      <c r="D63" s="5">
        <v>3</v>
      </c>
      <c r="E63" s="6" t="s">
        <v>88</v>
      </c>
      <c r="F63" s="5"/>
      <c r="G63" s="66">
        <f>RANK(K63,K$4:K$64,1)</f>
        <v>46</v>
      </c>
      <c r="H63" s="66">
        <f>Q63+W63+AC63+AI63+AO63</f>
        <v>210</v>
      </c>
      <c r="I63" s="66">
        <f>IF(M63=0,1,0)+IF(S63=0,1,0)+IF(Y63=0,1,0)+IF(AE63=0,1,0)+IF(AK63=0,1,0)+IF(AQ63=0,1,0)+IF(AW63=0,1,0)+IF(BC63=0,1,0)+IF(BI63=0,1,0)+IF(BO63=0,1,0)</f>
        <v>5</v>
      </c>
      <c r="J63" s="66">
        <f>M63+S63+Y63+AE63+AK63+AQ63+AW63+BC63+BI63+BO63</f>
        <v>18</v>
      </c>
      <c r="K63" s="67">
        <f>P63+V63+AB63+AH63+AN63+AT63+AZ63+BF63+BL63+BR63</f>
        <v>479.19000000000005</v>
      </c>
      <c r="L63" s="51">
        <v>37.07</v>
      </c>
      <c r="M63" s="5">
        <v>0</v>
      </c>
      <c r="N63" s="31"/>
      <c r="O63" s="31"/>
      <c r="P63" s="38">
        <f>IF((OR(L63="",L63="DNC")),"",IF(L63="SDQ",P$74,IF(L63="DNF",999,(L63+(5*M63)+(N63*10)-(O63*5)))))</f>
        <v>37.07</v>
      </c>
      <c r="Q63" s="55">
        <f>IF(P63="",Default_Rank_Score,RANK(P63,P$4:P$64,1))</f>
        <v>36</v>
      </c>
      <c r="R63" s="51">
        <v>28.95</v>
      </c>
      <c r="S63" s="5">
        <v>0</v>
      </c>
      <c r="T63" s="31"/>
      <c r="U63" s="31"/>
      <c r="V63" s="38">
        <f>IF((OR(R63="",R63="DNC")),"",IF(R63="SDQ",V$74,IF(R63="DNF",999,(R63+(5*S63)+(T63*10)-(U63*5)))))</f>
        <v>28.95</v>
      </c>
      <c r="W63" s="57">
        <f>IF(V63="",Default_Rank_Score,RANK(V63,V$4:V$64,1))</f>
        <v>39</v>
      </c>
      <c r="X63" s="51">
        <v>34.65</v>
      </c>
      <c r="Y63" s="5">
        <v>0</v>
      </c>
      <c r="Z63" s="31"/>
      <c r="AA63" s="31"/>
      <c r="AB63" s="38">
        <f>IF((OR(X63="",X63="DNC")),"",IF(X63="SDQ",AB$74,IF(X63="DNF",999,(X63+(5*Y63)+(Z63*10)-(AA63*5)))))</f>
        <v>34.65</v>
      </c>
      <c r="AC63" s="57">
        <f>IF(AB63="",Default_Rank_Score,RANK(AB63,AB$4:AB$64,1))</f>
        <v>30</v>
      </c>
      <c r="AD63" s="51">
        <v>36.950000000000003</v>
      </c>
      <c r="AE63" s="5">
        <v>3</v>
      </c>
      <c r="AF63" s="31">
        <v>1</v>
      </c>
      <c r="AG63" s="31"/>
      <c r="AH63" s="38">
        <f>IF((OR(AD63="",AD63="DNC")),"",IF(AD63="SDQ",AH$74,IF(AD63="DNF",999,(AD63+(5*AE63)+(AF63*10)-(AG63*5)))))</f>
        <v>61.95</v>
      </c>
      <c r="AI63" s="57">
        <f>IF(AH63="",Default_Rank_Score,RANK(AH63,AH$4:AH$64,1))</f>
        <v>51</v>
      </c>
      <c r="AJ63" s="51">
        <v>46.72</v>
      </c>
      <c r="AK63" s="5">
        <v>5</v>
      </c>
      <c r="AL63" s="31"/>
      <c r="AM63" s="31"/>
      <c r="AN63" s="38">
        <f>IF((OR(AJ63="",AJ63="DNC")),"",IF(AJ63="SDQ",AN$74,IF(AJ63="DNF",999,(AJ63+(5*AK63)+(AL63*10)-(AM63*5)))))</f>
        <v>71.72</v>
      </c>
      <c r="AO63" s="11">
        <f>IF(AN63="",Default_Rank_Score,RANK(AN63,AN$4:AN$64,1))</f>
        <v>54</v>
      </c>
      <c r="AP63" s="51">
        <v>39</v>
      </c>
      <c r="AQ63" s="5">
        <v>3</v>
      </c>
      <c r="AR63" s="31"/>
      <c r="AS63" s="31"/>
      <c r="AT63" s="38">
        <f>IF((OR(AP63="",AP63="DNC")),"",IF(AP63="SDQ",AT$74,IF(AP63="DNF",999,(AP63+(5*AQ63)+(AR63*10)-(AS63*5)))))</f>
        <v>54</v>
      </c>
      <c r="AU63" s="11">
        <f>IF(AT63="",Default_Rank_Score,RANK(AT63,AT$4:AT$64,1))</f>
        <v>50</v>
      </c>
      <c r="AV63" s="51">
        <v>41.65</v>
      </c>
      <c r="AW63" s="5">
        <v>4</v>
      </c>
      <c r="AX63" s="31"/>
      <c r="AY63" s="31"/>
      <c r="AZ63" s="38">
        <f>IF((OR(AV63="",AV63="DNC")),"",IF(AV63="SDQ",AZ$74,IF(AV63="DNF",999,(AV63+(5*AW63)+(AX63*10)-(AY63*5)))))</f>
        <v>61.65</v>
      </c>
      <c r="BA63" s="11">
        <f>IF(AZ63="",Default_Rank_Score,RANK(AZ63,AZ$4:AZ$64,1))</f>
        <v>47</v>
      </c>
      <c r="BB63" s="51">
        <v>31.73</v>
      </c>
      <c r="BC63" s="5">
        <v>3</v>
      </c>
      <c r="BD63" s="31"/>
      <c r="BE63" s="31"/>
      <c r="BF63" s="38">
        <f>IF((OR(BB63="",BB63="DNC")),"",IF(BB63="SDQ",BF$74,IF(BB63="DNF",999,(BB63+(5*BC63)+(BD63*10)-(BE63*5)))))</f>
        <v>46.730000000000004</v>
      </c>
      <c r="BG63" s="11">
        <f>IF(BF63="",Default_Rank_Score,RANK(BF63,BF$4:BF$64,1))</f>
        <v>51</v>
      </c>
      <c r="BH63" s="51">
        <v>44.09</v>
      </c>
      <c r="BI63" s="5">
        <v>0</v>
      </c>
      <c r="BJ63" s="31"/>
      <c r="BK63" s="31"/>
      <c r="BL63" s="38">
        <f>IF((OR(BH63="",BH63="DNC")),"",IF(BH63="SDQ",BL$74,IF(BH63="DNF",999,(BH63+(5*BI63)+(BJ63*10)-(BK63*5)))))</f>
        <v>44.09</v>
      </c>
      <c r="BM63" s="11">
        <f>IF(BL63="",Default_Rank_Score,RANK(BL63,BL$4:BL$64,1))</f>
        <v>43</v>
      </c>
      <c r="BN63" s="51">
        <v>38.380000000000003</v>
      </c>
      <c r="BO63" s="5">
        <v>0</v>
      </c>
      <c r="BP63" s="31"/>
      <c r="BQ63" s="31"/>
      <c r="BR63" s="38">
        <f>IF((OR(BN63="",BN63="DNC")),"",IF(BN63="SDQ",BR$74,IF(BN63="DNF",999,(BN63+(5*BO63)+(BP63*10)-(BQ63*5)))))</f>
        <v>38.380000000000003</v>
      </c>
      <c r="BS63" s="11">
        <f>IF(BR63="",Default_Rank_Score,RANK(BR63,BR$4:BR$64,1))</f>
        <v>33</v>
      </c>
    </row>
    <row r="64" spans="1:71" s="26" customFormat="1" ht="13.5" thickBot="1" x14ac:dyDescent="0.25">
      <c r="A64" s="39" t="s">
        <v>25</v>
      </c>
      <c r="B64" s="40"/>
      <c r="C64" s="40"/>
      <c r="D64" s="42"/>
      <c r="E64" s="41"/>
      <c r="F64" s="42"/>
      <c r="G64" s="43"/>
      <c r="H64" s="43"/>
      <c r="I64" s="43"/>
      <c r="J64" s="43"/>
      <c r="K64" s="46"/>
      <c r="L64" s="52"/>
      <c r="M64" s="43"/>
      <c r="N64" s="43"/>
      <c r="O64" s="43"/>
      <c r="P64" s="44"/>
      <c r="Q64" s="56"/>
      <c r="R64" s="52"/>
      <c r="S64" s="43"/>
      <c r="T64" s="43"/>
      <c r="U64" s="43"/>
      <c r="V64" s="44"/>
      <c r="W64" s="56"/>
      <c r="X64" s="52"/>
      <c r="Y64" s="43"/>
      <c r="Z64" s="43"/>
      <c r="AA64" s="43"/>
      <c r="AB64" s="44"/>
      <c r="AC64" s="56"/>
      <c r="AD64" s="52"/>
      <c r="AE64" s="43"/>
      <c r="AF64" s="43"/>
      <c r="AG64" s="43"/>
      <c r="AH64" s="44"/>
      <c r="AI64" s="56"/>
      <c r="AJ64" s="52"/>
      <c r="AK64" s="43"/>
      <c r="AL64" s="43"/>
      <c r="AM64" s="43"/>
      <c r="AN64" s="44"/>
      <c r="AO64" s="25"/>
      <c r="AP64" s="52"/>
      <c r="AQ64" s="43"/>
      <c r="AR64" s="43"/>
      <c r="AS64" s="43"/>
      <c r="AT64" s="44"/>
      <c r="AU64" s="25"/>
      <c r="AV64" s="52"/>
      <c r="AW64" s="43"/>
      <c r="AX64" s="43"/>
      <c r="AY64" s="43"/>
      <c r="AZ64" s="44"/>
      <c r="BA64" s="25"/>
      <c r="BB64" s="52"/>
      <c r="BC64" s="43"/>
      <c r="BD64" s="43"/>
      <c r="BE64" s="43"/>
      <c r="BF64" s="44"/>
      <c r="BG64" s="25"/>
      <c r="BH64" s="52"/>
      <c r="BI64" s="43"/>
      <c r="BJ64" s="43"/>
      <c r="BK64" s="43"/>
      <c r="BL64" s="44"/>
      <c r="BM64" s="25"/>
      <c r="BN64" s="52"/>
      <c r="BO64" s="43"/>
      <c r="BP64" s="43"/>
      <c r="BQ64" s="43"/>
      <c r="BR64" s="44"/>
      <c r="BS64" s="25"/>
    </row>
    <row r="65" spans="1:71" s="16" customFormat="1" hidden="1" x14ac:dyDescent="0.2">
      <c r="A65" s="16" t="s">
        <v>26</v>
      </c>
      <c r="D65" s="4"/>
      <c r="E65" s="12"/>
      <c r="F65" s="4"/>
      <c r="G65" s="14"/>
      <c r="H65" s="14"/>
      <c r="I65" s="14"/>
      <c r="J65" s="14"/>
      <c r="K65" s="14"/>
      <c r="L65" s="15">
        <v>200</v>
      </c>
      <c r="M65" s="14"/>
      <c r="N65" s="14"/>
      <c r="O65" s="14"/>
      <c r="P65" s="15"/>
      <c r="Q65" s="14"/>
      <c r="R65" s="15">
        <v>200</v>
      </c>
      <c r="S65" s="14"/>
      <c r="T65" s="14"/>
      <c r="U65" s="14"/>
      <c r="V65" s="15"/>
      <c r="W65" s="14"/>
      <c r="X65" s="15">
        <v>200</v>
      </c>
      <c r="Y65" s="14"/>
      <c r="Z65" s="14"/>
      <c r="AA65" s="14"/>
      <c r="AB65" s="15"/>
      <c r="AC65" s="14"/>
      <c r="AD65" s="15">
        <v>200</v>
      </c>
      <c r="AE65" s="14"/>
      <c r="AF65" s="14"/>
      <c r="AG65" s="14"/>
      <c r="AH65" s="15"/>
      <c r="AI65" s="14"/>
      <c r="AJ65" s="15">
        <v>200</v>
      </c>
      <c r="AK65" s="14"/>
      <c r="AL65" s="14"/>
      <c r="AM65" s="14"/>
      <c r="AN65" s="15"/>
      <c r="AO65" s="14"/>
      <c r="AP65" s="15">
        <v>200</v>
      </c>
      <c r="AQ65" s="14"/>
      <c r="AR65" s="14"/>
      <c r="AS65" s="14"/>
      <c r="AT65" s="15"/>
      <c r="AU65" s="14"/>
      <c r="AV65" s="15">
        <v>200</v>
      </c>
      <c r="AW65" s="14"/>
      <c r="AX65" s="14"/>
      <c r="AY65" s="14"/>
      <c r="AZ65" s="15"/>
      <c r="BA65" s="14"/>
      <c r="BB65" s="15">
        <v>200</v>
      </c>
      <c r="BC65" s="14"/>
      <c r="BD65" s="14"/>
      <c r="BE65" s="14"/>
      <c r="BF65" s="15"/>
      <c r="BG65" s="14"/>
      <c r="BH65" s="15">
        <v>200</v>
      </c>
      <c r="BI65" s="14"/>
      <c r="BJ65" s="14"/>
      <c r="BK65" s="14"/>
      <c r="BL65" s="15"/>
      <c r="BM65" s="14"/>
      <c r="BN65" s="15">
        <v>200</v>
      </c>
      <c r="BO65" s="14"/>
      <c r="BP65" s="14"/>
      <c r="BQ65" s="14"/>
      <c r="BR65" s="15"/>
      <c r="BS65" s="14"/>
    </row>
    <row r="66" spans="1:71" s="16" customFormat="1" hidden="1" x14ac:dyDescent="0.2">
      <c r="A66" s="3" t="s">
        <v>27</v>
      </c>
      <c r="B66" s="3"/>
      <c r="C66" s="3"/>
      <c r="D66" s="4"/>
      <c r="E66" s="12"/>
      <c r="F66" s="4"/>
      <c r="G66" s="14"/>
      <c r="H66" s="14"/>
      <c r="I66" s="14"/>
      <c r="J66" s="14"/>
      <c r="K66" s="14"/>
      <c r="L66" s="15">
        <v>20</v>
      </c>
      <c r="M66" s="14"/>
      <c r="N66" s="14"/>
      <c r="O66" s="14"/>
      <c r="P66" s="15"/>
      <c r="Q66" s="14"/>
      <c r="R66" s="15">
        <v>20</v>
      </c>
      <c r="S66" s="14"/>
      <c r="T66" s="14"/>
      <c r="U66" s="14"/>
      <c r="V66" s="15"/>
      <c r="W66" s="14"/>
      <c r="X66" s="15">
        <v>20</v>
      </c>
      <c r="Y66" s="14"/>
      <c r="Z66" s="14"/>
      <c r="AA66" s="14"/>
      <c r="AB66" s="15"/>
      <c r="AC66" s="14"/>
      <c r="AD66" s="15">
        <v>20</v>
      </c>
      <c r="AE66" s="14"/>
      <c r="AF66" s="14"/>
      <c r="AG66" s="14"/>
      <c r="AH66" s="15"/>
      <c r="AI66" s="14"/>
      <c r="AJ66" s="15">
        <v>20</v>
      </c>
      <c r="AK66" s="14"/>
      <c r="AL66" s="14"/>
      <c r="AM66" s="14"/>
      <c r="AN66" s="15"/>
      <c r="AO66" s="14"/>
      <c r="AP66" s="15">
        <v>20</v>
      </c>
      <c r="AQ66" s="14"/>
      <c r="AR66" s="14"/>
      <c r="AS66" s="14"/>
      <c r="AT66" s="15"/>
      <c r="AU66" s="14"/>
      <c r="AV66" s="15">
        <v>20</v>
      </c>
      <c r="AW66" s="14"/>
      <c r="AX66" s="14"/>
      <c r="AY66" s="14"/>
      <c r="AZ66" s="15"/>
      <c r="BA66" s="14"/>
      <c r="BB66" s="15">
        <v>20</v>
      </c>
      <c r="BC66" s="14"/>
      <c r="BD66" s="14"/>
      <c r="BE66" s="14"/>
      <c r="BF66" s="15"/>
      <c r="BG66" s="14"/>
      <c r="BH66" s="15">
        <v>20</v>
      </c>
      <c r="BI66" s="14"/>
      <c r="BJ66" s="14"/>
      <c r="BK66" s="14"/>
      <c r="BL66" s="15"/>
      <c r="BM66" s="14"/>
      <c r="BN66" s="15">
        <v>20</v>
      </c>
      <c r="BO66" s="14"/>
      <c r="BP66" s="14"/>
      <c r="BQ66" s="14"/>
      <c r="BR66" s="15"/>
      <c r="BS66" s="14"/>
    </row>
    <row r="67" spans="1:71" s="16" customFormat="1" hidden="1" x14ac:dyDescent="0.2">
      <c r="A67" s="3" t="s">
        <v>28</v>
      </c>
      <c r="B67" s="3"/>
      <c r="C67" s="3"/>
      <c r="D67" s="4"/>
      <c r="E67" s="12"/>
      <c r="F67" s="4"/>
      <c r="G67" s="14"/>
      <c r="H67" s="14"/>
      <c r="I67" s="14"/>
      <c r="J67" s="14"/>
      <c r="K67" s="14"/>
      <c r="L67" s="15">
        <f>MIN(L4:L64)</f>
        <v>12.89</v>
      </c>
      <c r="M67" s="14"/>
      <c r="N67" s="14"/>
      <c r="O67" s="14"/>
      <c r="P67" s="15">
        <f>MIN(P4:P64)</f>
        <v>15.29</v>
      </c>
      <c r="Q67" s="14"/>
      <c r="R67" s="15">
        <f>MIN(R4:R64)</f>
        <v>10.41</v>
      </c>
      <c r="S67" s="14"/>
      <c r="T67" s="14"/>
      <c r="U67" s="14"/>
      <c r="V67" s="15">
        <f>MIN(V4:V64)</f>
        <v>10.41</v>
      </c>
      <c r="W67" s="14"/>
      <c r="X67" s="15">
        <f>MIN(X4:X64)</f>
        <v>18.579999999999998</v>
      </c>
      <c r="Y67" s="14"/>
      <c r="Z67" s="14"/>
      <c r="AA67" s="14"/>
      <c r="AB67" s="15">
        <f>MIN(AB4:AB64)</f>
        <v>18.91</v>
      </c>
      <c r="AC67" s="14"/>
      <c r="AD67" s="15">
        <f>MIN(AD4:AD64)</f>
        <v>15.41</v>
      </c>
      <c r="AE67" s="14"/>
      <c r="AF67" s="14"/>
      <c r="AG67" s="14"/>
      <c r="AH67" s="15">
        <f>MIN(AH4:AH64)</f>
        <v>15.41</v>
      </c>
      <c r="AI67" s="14"/>
      <c r="AJ67" s="15">
        <f>MIN(AJ4:AJ64)</f>
        <v>23.49</v>
      </c>
      <c r="AK67" s="14"/>
      <c r="AL67" s="14"/>
      <c r="AM67" s="14"/>
      <c r="AN67" s="15">
        <f>MIN(AN4:AN64)</f>
        <v>24.25</v>
      </c>
      <c r="AO67" s="14"/>
      <c r="AP67" s="15">
        <f>MIN(AP4:AP64)</f>
        <v>13.59</v>
      </c>
      <c r="AQ67" s="14"/>
      <c r="AR67" s="14"/>
      <c r="AS67" s="14"/>
      <c r="AT67" s="15">
        <f>MIN(AT4:AT64)</f>
        <v>17.11</v>
      </c>
      <c r="AU67" s="14"/>
      <c r="AV67" s="15">
        <f>MIN(AV4:AV64)</f>
        <v>12.51</v>
      </c>
      <c r="AW67" s="14"/>
      <c r="AX67" s="14"/>
      <c r="AY67" s="14"/>
      <c r="AZ67" s="15">
        <f>MIN(AZ4:AZ64)</f>
        <v>23.98</v>
      </c>
      <c r="BA67" s="14"/>
      <c r="BB67" s="15">
        <f>MIN(BB4:BB64)</f>
        <v>10.55</v>
      </c>
      <c r="BC67" s="14"/>
      <c r="BD67" s="14"/>
      <c r="BE67" s="14"/>
      <c r="BF67" s="15">
        <f>MIN(BF4:BF64)</f>
        <v>14.95</v>
      </c>
      <c r="BG67" s="14"/>
      <c r="BH67" s="15">
        <f>MIN(BH4:BH64)</f>
        <v>13.85</v>
      </c>
      <c r="BI67" s="14"/>
      <c r="BJ67" s="14"/>
      <c r="BK67" s="14"/>
      <c r="BL67" s="15">
        <f>MIN(BL4:BL64)</f>
        <v>18.87</v>
      </c>
      <c r="BM67" s="14"/>
      <c r="BN67" s="15">
        <f>MIN(BN4:BN64)</f>
        <v>17.32</v>
      </c>
      <c r="BO67" s="14"/>
      <c r="BP67" s="14"/>
      <c r="BQ67" s="14"/>
      <c r="BR67" s="15">
        <f>MIN(BR4:BR64)</f>
        <v>17.32</v>
      </c>
      <c r="BS67" s="14"/>
    </row>
    <row r="68" spans="1:71" s="16" customFormat="1" hidden="1" x14ac:dyDescent="0.2">
      <c r="A68" s="3" t="s">
        <v>29</v>
      </c>
      <c r="B68" s="3"/>
      <c r="C68" s="3"/>
      <c r="D68" s="4"/>
      <c r="E68" s="12"/>
      <c r="F68" s="4"/>
      <c r="G68" s="14"/>
      <c r="H68" s="14"/>
      <c r="I68" s="14"/>
      <c r="J68" s="14"/>
      <c r="K68" s="14"/>
      <c r="L68" s="15">
        <f>MAX(L4:L64)</f>
        <v>90.32</v>
      </c>
      <c r="M68" s="14"/>
      <c r="N68" s="14"/>
      <c r="O68" s="14"/>
      <c r="P68" s="15">
        <f>MAX(P4:P64)</f>
        <v>90.32</v>
      </c>
      <c r="Q68" s="14"/>
      <c r="R68" s="15">
        <f>MAX(R4:R64)</f>
        <v>56.16</v>
      </c>
      <c r="S68" s="14"/>
      <c r="T68" s="14"/>
      <c r="U68" s="14"/>
      <c r="V68" s="15">
        <f>MAX(V4:V64)</f>
        <v>150</v>
      </c>
      <c r="W68" s="14"/>
      <c r="X68" s="15">
        <f>MAX(X4:X64)</f>
        <v>92.06</v>
      </c>
      <c r="Y68" s="14"/>
      <c r="Z68" s="14"/>
      <c r="AA68" s="14"/>
      <c r="AB68" s="15">
        <f>MAX(AB4:AB64)</f>
        <v>999</v>
      </c>
      <c r="AC68" s="14"/>
      <c r="AD68" s="15">
        <f>MAX(AD4:AD64)</f>
        <v>79.91</v>
      </c>
      <c r="AE68" s="14"/>
      <c r="AF68" s="14"/>
      <c r="AG68" s="14"/>
      <c r="AH68" s="15">
        <f>MAX(AH4:AH64)</f>
        <v>999</v>
      </c>
      <c r="AI68" s="14"/>
      <c r="AJ68" s="15">
        <f>MAX(AJ4:AJ64)</f>
        <v>96.4</v>
      </c>
      <c r="AK68" s="14"/>
      <c r="AL68" s="14"/>
      <c r="AM68" s="14"/>
      <c r="AN68" s="15">
        <f>MAX(AN4:AN64)</f>
        <v>999</v>
      </c>
      <c r="AO68" s="14"/>
      <c r="AP68" s="15">
        <f>MAX(AP4:AP64)</f>
        <v>97.63</v>
      </c>
      <c r="AQ68" s="14"/>
      <c r="AR68" s="14"/>
      <c r="AS68" s="14"/>
      <c r="AT68" s="15">
        <f>MAX(AT4:AT64)</f>
        <v>999</v>
      </c>
      <c r="AU68" s="14"/>
      <c r="AV68" s="15">
        <f>MAX(AV4:AV64)</f>
        <v>80.569999999999993</v>
      </c>
      <c r="AW68" s="14"/>
      <c r="AX68" s="14"/>
      <c r="AY68" s="14"/>
      <c r="AZ68" s="15">
        <f>MAX(AZ4:AZ64)</f>
        <v>96.55</v>
      </c>
      <c r="BA68" s="14"/>
      <c r="BB68" s="15">
        <f>MAX(BB4:BB64)</f>
        <v>66.84</v>
      </c>
      <c r="BC68" s="14"/>
      <c r="BD68" s="14"/>
      <c r="BE68" s="14"/>
      <c r="BF68" s="15">
        <f>MAX(BF4:BF64)</f>
        <v>71.289999999999992</v>
      </c>
      <c r="BG68" s="14"/>
      <c r="BH68" s="15">
        <f>MAX(BH4:BH64)</f>
        <v>82.71</v>
      </c>
      <c r="BI68" s="14"/>
      <c r="BJ68" s="14"/>
      <c r="BK68" s="14"/>
      <c r="BL68" s="15">
        <f>MAX(BL4:BL64)</f>
        <v>82.71</v>
      </c>
      <c r="BM68" s="14"/>
      <c r="BN68" s="15">
        <f>MAX(BN4:BN64)</f>
        <v>81.17</v>
      </c>
      <c r="BO68" s="14"/>
      <c r="BP68" s="14"/>
      <c r="BQ68" s="14"/>
      <c r="BR68" s="15">
        <f>MAX(BR4:BR64)</f>
        <v>81.17</v>
      </c>
      <c r="BS68" s="14"/>
    </row>
    <row r="69" spans="1:71" s="16" customFormat="1" hidden="1" x14ac:dyDescent="0.2">
      <c r="A69" s="3" t="s">
        <v>30</v>
      </c>
      <c r="B69" s="3"/>
      <c r="C69" s="3"/>
      <c r="D69" s="4"/>
      <c r="E69" s="12"/>
      <c r="F69" s="4"/>
      <c r="G69" s="14"/>
      <c r="H69" s="14"/>
      <c r="I69" s="14"/>
      <c r="J69" s="14"/>
      <c r="K69" s="14"/>
      <c r="L69" s="15">
        <f>AVERAGE(L4:L64)</f>
        <v>31.286779661016947</v>
      </c>
      <c r="M69" s="14"/>
      <c r="N69" s="14"/>
      <c r="O69" s="14"/>
      <c r="P69" s="15">
        <f>AVERAGE(P4:P64)</f>
        <v>37.812203389830508</v>
      </c>
      <c r="Q69" s="14"/>
      <c r="R69" s="15">
        <f>AVERAGE(R4:R64)</f>
        <v>24.57396551724138</v>
      </c>
      <c r="S69" s="14"/>
      <c r="T69" s="14"/>
      <c r="U69" s="14"/>
      <c r="V69" s="15">
        <f>AVERAGE(V4:V64)</f>
        <v>27.971016949152538</v>
      </c>
      <c r="W69" s="14"/>
      <c r="X69" s="15">
        <f>AVERAGE(X4:X64)</f>
        <v>35.403103448275864</v>
      </c>
      <c r="Y69" s="14"/>
      <c r="Z69" s="14"/>
      <c r="AA69" s="14"/>
      <c r="AB69" s="15">
        <f>AVERAGE(AB4:AB64)</f>
        <v>56.057288135593225</v>
      </c>
      <c r="AC69" s="14"/>
      <c r="AD69" s="15">
        <f>AVERAGE(AD4:AD64)</f>
        <v>29.195614035087729</v>
      </c>
      <c r="AE69" s="14"/>
      <c r="AF69" s="14"/>
      <c r="AG69" s="14"/>
      <c r="AH69" s="15">
        <f>AVERAGE(AH4:AH64)</f>
        <v>66.646610169491524</v>
      </c>
      <c r="AI69" s="14"/>
      <c r="AJ69" s="15">
        <f>AVERAGE(AJ4:AJ64)</f>
        <v>40.964999999999996</v>
      </c>
      <c r="AK69" s="14"/>
      <c r="AL69" s="14"/>
      <c r="AM69" s="14"/>
      <c r="AN69" s="15">
        <f>AVERAGE(AN4:AN64)</f>
        <v>61.948644067796593</v>
      </c>
      <c r="AO69" s="14"/>
      <c r="AP69" s="15">
        <f>AVERAGE(AP4:AP64)</f>
        <v>33.139310344827578</v>
      </c>
      <c r="AQ69" s="14"/>
      <c r="AR69" s="14"/>
      <c r="AS69" s="14"/>
      <c r="AT69" s="15">
        <f>AVERAGE(AT4:AT64)</f>
        <v>54.001355932203381</v>
      </c>
      <c r="AU69" s="14"/>
      <c r="AV69" s="15">
        <f>AVERAGE(AV4:AV64)</f>
        <v>33.291355932203402</v>
      </c>
      <c r="AW69" s="14"/>
      <c r="AX69" s="14"/>
      <c r="AY69" s="14"/>
      <c r="AZ69" s="15">
        <f>AVERAGE(AZ4:AZ64)</f>
        <v>46.596440677966115</v>
      </c>
      <c r="BA69" s="14"/>
      <c r="BB69" s="15">
        <f>AVERAGE(BB4:BB64)</f>
        <v>26.440508474576273</v>
      </c>
      <c r="BC69" s="14"/>
      <c r="BD69" s="14"/>
      <c r="BE69" s="14"/>
      <c r="BF69" s="15">
        <f>AVERAGE(BF4:BF64)</f>
        <v>30.762542372881359</v>
      </c>
      <c r="BG69" s="14"/>
      <c r="BH69" s="15">
        <f>AVERAGE(BH4:BH64)</f>
        <v>32.601694915254242</v>
      </c>
      <c r="BI69" s="14"/>
      <c r="BJ69" s="14"/>
      <c r="BK69" s="14"/>
      <c r="BL69" s="15">
        <f>AVERAGE(BL4:BL64)</f>
        <v>37.94067796610171</v>
      </c>
      <c r="BM69" s="14"/>
      <c r="BN69" s="15">
        <f>AVERAGE(BN4:BN64)</f>
        <v>36.894406779661026</v>
      </c>
      <c r="BO69" s="14"/>
      <c r="BP69" s="14"/>
      <c r="BQ69" s="14"/>
      <c r="BR69" s="15">
        <f>AVERAGE(BR4:BR64)</f>
        <v>39.775762711864417</v>
      </c>
      <c r="BS69" s="14"/>
    </row>
    <row r="70" spans="1:71" s="16" customFormat="1" hidden="1" x14ac:dyDescent="0.2">
      <c r="A70" s="3" t="s">
        <v>31</v>
      </c>
      <c r="B70" s="3"/>
      <c r="C70" s="3"/>
      <c r="D70" s="4"/>
      <c r="E70" s="12"/>
      <c r="F70" s="4"/>
      <c r="G70" s="14"/>
      <c r="H70" s="14"/>
      <c r="I70" s="14"/>
      <c r="J70" s="14"/>
      <c r="K70" s="14"/>
      <c r="L70" s="15">
        <f>STDEV(L4:L64)</f>
        <v>14.573621001857648</v>
      </c>
      <c r="M70" s="14"/>
      <c r="N70" s="14"/>
      <c r="O70" s="14"/>
      <c r="P70" s="15">
        <f>STDEV(M4:P64)</f>
        <v>22.433659153217839</v>
      </c>
      <c r="Q70" s="14"/>
      <c r="R70" s="15">
        <f>STDEV(R4:R64)</f>
        <v>9.073730337871206</v>
      </c>
      <c r="S70" s="14"/>
      <c r="T70" s="14"/>
      <c r="U70" s="14"/>
      <c r="V70" s="15">
        <f>STDEV(S4:V64)</f>
        <v>19.080550533893678</v>
      </c>
      <c r="W70" s="14"/>
      <c r="X70" s="15">
        <f>STDEV(X4:X64)</f>
        <v>14.38958946379219</v>
      </c>
      <c r="Y70" s="14"/>
      <c r="Z70" s="14"/>
      <c r="AA70" s="14"/>
      <c r="AB70" s="15">
        <f>STDEV(Y4:AB64)</f>
        <v>92.537220645916861</v>
      </c>
      <c r="AC70" s="14"/>
      <c r="AD70" s="15">
        <f>STDEV(AD4:AD64)</f>
        <v>12.234810118431932</v>
      </c>
      <c r="AE70" s="14"/>
      <c r="AF70" s="14"/>
      <c r="AG70" s="14"/>
      <c r="AH70" s="15">
        <f>STDEV(AE4:AH64)</f>
        <v>126.25593762599446</v>
      </c>
      <c r="AI70" s="14"/>
      <c r="AJ70" s="15">
        <f>STDEV(AJ4:AJ64)</f>
        <v>15.562450112651659</v>
      </c>
      <c r="AK70" s="14"/>
      <c r="AL70" s="14"/>
      <c r="AM70" s="14"/>
      <c r="AN70" s="15">
        <f>STDEV(AK4:AN64)</f>
        <v>92.615718707775017</v>
      </c>
      <c r="AO70" s="14"/>
      <c r="AP70" s="15">
        <f>STDEV(AP4:AP64)</f>
        <v>15.314900308061317</v>
      </c>
      <c r="AQ70" s="14"/>
      <c r="AR70" s="14"/>
      <c r="AS70" s="14"/>
      <c r="AT70" s="15">
        <f>STDEV(AQ4:AT64)</f>
        <v>92.510744909290665</v>
      </c>
      <c r="AU70" s="14"/>
      <c r="AV70" s="15">
        <f>STDEV(AV4:AV64)</f>
        <v>13.755872784406742</v>
      </c>
      <c r="AW70" s="14"/>
      <c r="AX70" s="14"/>
      <c r="AY70" s="14"/>
      <c r="AZ70" s="15">
        <f>STDEV(AW4:AZ64)</f>
        <v>25.296477426020122</v>
      </c>
      <c r="BA70" s="14"/>
      <c r="BB70" s="15">
        <f>STDEV(BB4:BB64)</f>
        <v>12.426796189287861</v>
      </c>
      <c r="BC70" s="14"/>
      <c r="BD70" s="14"/>
      <c r="BE70" s="14"/>
      <c r="BF70" s="15">
        <f>STDEV(BC4:BF64)</f>
        <v>18.161685460344923</v>
      </c>
      <c r="BG70" s="14"/>
      <c r="BH70" s="15">
        <f>STDEV(BH4:BH64)</f>
        <v>13.168670651698449</v>
      </c>
      <c r="BI70" s="14"/>
      <c r="BJ70" s="14"/>
      <c r="BK70" s="14"/>
      <c r="BL70" s="15">
        <f>STDEV(BI4:BL64)</f>
        <v>21.593336845325748</v>
      </c>
      <c r="BM70" s="14"/>
      <c r="BN70" s="15">
        <f>STDEV(BN4:BN64)</f>
        <v>14.48650707182451</v>
      </c>
      <c r="BO70" s="14"/>
      <c r="BP70" s="14"/>
      <c r="BQ70" s="14"/>
      <c r="BR70" s="15">
        <f>STDEV(BO4:BR64)</f>
        <v>22.552077745509607</v>
      </c>
      <c r="BS70" s="14"/>
    </row>
    <row r="71" spans="1:71" s="16" customFormat="1" hidden="1" x14ac:dyDescent="0.2">
      <c r="A71" s="3" t="s">
        <v>32</v>
      </c>
      <c r="B71" s="3"/>
      <c r="C71" s="3"/>
      <c r="D71" s="4"/>
      <c r="E71" s="12"/>
      <c r="F71" s="4"/>
      <c r="G71" s="14"/>
      <c r="H71" s="14"/>
      <c r="I71" s="14"/>
      <c r="J71" s="14"/>
      <c r="K71" s="14"/>
      <c r="L71" s="15"/>
      <c r="M71" s="14">
        <f>MAX(M4:M64)</f>
        <v>5</v>
      </c>
      <c r="N71" s="14"/>
      <c r="O71" s="14"/>
      <c r="P71" s="15"/>
      <c r="Q71" s="14"/>
      <c r="R71" s="15"/>
      <c r="S71" s="14">
        <f>MAX(S4:S64)</f>
        <v>24</v>
      </c>
      <c r="T71" s="14"/>
      <c r="U71" s="14"/>
      <c r="V71" s="15"/>
      <c r="W71" s="14"/>
      <c r="X71" s="15"/>
      <c r="Y71" s="14">
        <f>MAX(Y4:Y64)</f>
        <v>24</v>
      </c>
      <c r="Z71" s="14"/>
      <c r="AA71" s="14"/>
      <c r="AB71" s="15"/>
      <c r="AC71" s="14"/>
      <c r="AD71" s="15"/>
      <c r="AE71" s="14">
        <f>MAX(AE4:AE64)</f>
        <v>22</v>
      </c>
      <c r="AF71" s="14"/>
      <c r="AG71" s="14"/>
      <c r="AH71" s="15"/>
      <c r="AI71" s="14"/>
      <c r="AJ71" s="15"/>
      <c r="AK71" s="14">
        <f>MAX(AK4:AK64)</f>
        <v>24</v>
      </c>
      <c r="AL71" s="14"/>
      <c r="AM71" s="14"/>
      <c r="AN71" s="15"/>
      <c r="AO71" s="14"/>
      <c r="AP71" s="15"/>
      <c r="AQ71" s="14">
        <f>MAX(AQ4:AQ64)</f>
        <v>24</v>
      </c>
      <c r="AR71" s="14"/>
      <c r="AS71" s="14"/>
      <c r="AT71" s="15"/>
      <c r="AU71" s="14"/>
      <c r="AV71" s="15"/>
      <c r="AW71" s="14">
        <f>MAX(AW4:AW64)</f>
        <v>10</v>
      </c>
      <c r="AX71" s="14"/>
      <c r="AY71" s="14"/>
      <c r="AZ71" s="15"/>
      <c r="BA71" s="14"/>
      <c r="BB71" s="15"/>
      <c r="BC71" s="14">
        <f>MAX(BC4:BC64)</f>
        <v>4</v>
      </c>
      <c r="BD71" s="14"/>
      <c r="BE71" s="14"/>
      <c r="BF71" s="15"/>
      <c r="BG71" s="14"/>
      <c r="BH71" s="15"/>
      <c r="BI71" s="14">
        <f>MAX(BI4:BI64)</f>
        <v>5</v>
      </c>
      <c r="BJ71" s="14"/>
      <c r="BK71" s="14"/>
      <c r="BL71" s="15"/>
      <c r="BM71" s="14"/>
      <c r="BN71" s="15"/>
      <c r="BO71" s="14">
        <f>MAX(BO4:BO64)</f>
        <v>5</v>
      </c>
      <c r="BP71" s="14"/>
      <c r="BQ71" s="14"/>
      <c r="BR71" s="15"/>
      <c r="BS71" s="14"/>
    </row>
    <row r="72" spans="1:71" s="16" customFormat="1" hidden="1" x14ac:dyDescent="0.2">
      <c r="A72" s="3" t="s">
        <v>33</v>
      </c>
      <c r="B72" s="3"/>
      <c r="C72" s="3"/>
      <c r="D72" s="4"/>
      <c r="E72" s="12"/>
      <c r="F72" s="4"/>
      <c r="G72" s="14"/>
      <c r="H72" s="14"/>
      <c r="I72" s="14"/>
      <c r="J72" s="14"/>
      <c r="K72" s="14"/>
      <c r="L72" s="15"/>
      <c r="M72" s="14">
        <f>AVERAGE(M4:M64)</f>
        <v>1.2033898305084745</v>
      </c>
      <c r="N72" s="14"/>
      <c r="O72" s="14"/>
      <c r="P72" s="15"/>
      <c r="Q72" s="14"/>
      <c r="R72" s="15"/>
      <c r="S72" s="14">
        <f>AVERAGE(S4:S64)</f>
        <v>0.59322033898305082</v>
      </c>
      <c r="T72" s="14"/>
      <c r="U72" s="14"/>
      <c r="V72" s="15"/>
      <c r="W72" s="14"/>
      <c r="X72" s="15"/>
      <c r="Y72" s="14">
        <f>AVERAGE(Y4:Y64)</f>
        <v>1.2372881355932204</v>
      </c>
      <c r="Z72" s="14"/>
      <c r="AA72" s="14"/>
      <c r="AB72" s="15"/>
      <c r="AC72" s="14"/>
      <c r="AD72" s="15"/>
      <c r="AE72" s="14">
        <f>AVERAGE(AE4:AE64)</f>
        <v>1.4915254237288136</v>
      </c>
      <c r="AF72" s="14"/>
      <c r="AG72" s="14"/>
      <c r="AH72" s="15"/>
      <c r="AI72" s="14"/>
      <c r="AJ72" s="15"/>
      <c r="AK72" s="14">
        <f>AVERAGE(AK4:AK64)</f>
        <v>1.2881355932203389</v>
      </c>
      <c r="AL72" s="14"/>
      <c r="AM72" s="14"/>
      <c r="AN72" s="15"/>
      <c r="AO72" s="14"/>
      <c r="AP72" s="15"/>
      <c r="AQ72" s="14">
        <f>AVERAGE(AQ4:AQ64)</f>
        <v>1.271186440677966</v>
      </c>
      <c r="AR72" s="14"/>
      <c r="AS72" s="14"/>
      <c r="AT72" s="15"/>
      <c r="AU72" s="14"/>
      <c r="AV72" s="15"/>
      <c r="AW72" s="14">
        <f>AVERAGE(AW4:AW64)</f>
        <v>2.6610169491525424</v>
      </c>
      <c r="AX72" s="14"/>
      <c r="AY72" s="14"/>
      <c r="AZ72" s="15"/>
      <c r="BA72" s="14"/>
      <c r="BB72" s="15"/>
      <c r="BC72" s="14">
        <f>AVERAGE(BC4:BC64)</f>
        <v>0.79661016949152541</v>
      </c>
      <c r="BD72" s="14"/>
      <c r="BE72" s="14"/>
      <c r="BF72" s="15"/>
      <c r="BG72" s="14"/>
      <c r="BH72" s="15"/>
      <c r="BI72" s="14">
        <f>AVERAGE(BI4:BI64)</f>
        <v>0.96610169491525422</v>
      </c>
      <c r="BJ72" s="14"/>
      <c r="BK72" s="14"/>
      <c r="BL72" s="15"/>
      <c r="BM72" s="14"/>
      <c r="BN72" s="15"/>
      <c r="BO72" s="14">
        <f>AVERAGE(BO4:BO64)</f>
        <v>0.5423728813559322</v>
      </c>
      <c r="BP72" s="14"/>
      <c r="BQ72" s="14"/>
      <c r="BR72" s="15"/>
      <c r="BS72" s="14"/>
    </row>
    <row r="73" spans="1:71" s="16" customFormat="1" hidden="1" x14ac:dyDescent="0.2">
      <c r="A73" s="3" t="s">
        <v>34</v>
      </c>
      <c r="B73" s="3"/>
      <c r="C73" s="3"/>
      <c r="D73" s="4"/>
      <c r="F73" s="4"/>
      <c r="G73" s="14">
        <v>0</v>
      </c>
      <c r="H73" s="14"/>
      <c r="I73" s="14"/>
      <c r="J73" s="14"/>
      <c r="K73" s="14"/>
      <c r="L73" s="15"/>
      <c r="M73" s="14" t="s">
        <v>35</v>
      </c>
      <c r="N73" s="14"/>
      <c r="O73" s="14" t="s">
        <v>36</v>
      </c>
      <c r="P73" s="15" t="s">
        <v>37</v>
      </c>
      <c r="Q73" s="14"/>
      <c r="R73" s="15"/>
      <c r="S73" s="14" t="s">
        <v>35</v>
      </c>
      <c r="T73" s="14"/>
      <c r="U73" s="14" t="s">
        <v>36</v>
      </c>
      <c r="V73" s="15" t="s">
        <v>37</v>
      </c>
      <c r="W73" s="14"/>
      <c r="X73" s="15"/>
      <c r="Y73" s="14" t="s">
        <v>35</v>
      </c>
      <c r="Z73" s="14"/>
      <c r="AA73" s="14" t="s">
        <v>36</v>
      </c>
      <c r="AB73" s="15" t="s">
        <v>37</v>
      </c>
      <c r="AC73" s="14"/>
      <c r="AD73" s="15"/>
      <c r="AE73" s="14" t="s">
        <v>35</v>
      </c>
      <c r="AF73" s="14"/>
      <c r="AG73" s="14" t="s">
        <v>36</v>
      </c>
      <c r="AH73" s="15" t="s">
        <v>37</v>
      </c>
      <c r="AI73" s="14"/>
      <c r="AJ73" s="15"/>
      <c r="AK73" s="14" t="s">
        <v>35</v>
      </c>
      <c r="AL73" s="14"/>
      <c r="AM73" s="14" t="s">
        <v>36</v>
      </c>
      <c r="AN73" s="15" t="s">
        <v>37</v>
      </c>
      <c r="AO73" s="14"/>
      <c r="AP73" s="15"/>
      <c r="AQ73" s="14" t="s">
        <v>35</v>
      </c>
      <c r="AR73" s="14"/>
      <c r="AS73" s="14" t="s">
        <v>36</v>
      </c>
      <c r="AT73" s="15" t="s">
        <v>37</v>
      </c>
      <c r="AU73" s="14"/>
      <c r="AV73" s="15"/>
      <c r="AW73" s="14" t="s">
        <v>35</v>
      </c>
      <c r="AX73" s="14"/>
      <c r="AY73" s="14" t="s">
        <v>36</v>
      </c>
      <c r="AZ73" s="15" t="s">
        <v>37</v>
      </c>
      <c r="BA73" s="14"/>
      <c r="BB73" s="15"/>
      <c r="BC73" s="14" t="s">
        <v>35</v>
      </c>
      <c r="BD73" s="14"/>
      <c r="BE73" s="14" t="s">
        <v>36</v>
      </c>
      <c r="BF73" s="15" t="s">
        <v>37</v>
      </c>
      <c r="BG73" s="14"/>
      <c r="BH73" s="15"/>
      <c r="BI73" s="14" t="s">
        <v>35</v>
      </c>
      <c r="BJ73" s="14"/>
      <c r="BK73" s="14" t="s">
        <v>36</v>
      </c>
      <c r="BL73" s="15" t="s">
        <v>37</v>
      </c>
      <c r="BM73" s="14"/>
      <c r="BN73" s="15"/>
      <c r="BO73" s="14" t="s">
        <v>35</v>
      </c>
      <c r="BP73" s="14"/>
      <c r="BQ73" s="14" t="s">
        <v>36</v>
      </c>
      <c r="BR73" s="15" t="s">
        <v>37</v>
      </c>
      <c r="BS73" s="14"/>
    </row>
    <row r="74" spans="1:71" hidden="1" x14ac:dyDescent="0.2">
      <c r="A74" s="17" t="s">
        <v>38</v>
      </c>
      <c r="P74" s="22">
        <f>P2*5+30</f>
        <v>150</v>
      </c>
      <c r="V74" s="22">
        <f>V2*5+30</f>
        <v>150</v>
      </c>
      <c r="AB74" s="22">
        <f>AB2*5+30</f>
        <v>150</v>
      </c>
      <c r="AH74" s="22">
        <f>AH2*5+30</f>
        <v>140</v>
      </c>
      <c r="AN74" s="22">
        <f>AN2*5+30</f>
        <v>150</v>
      </c>
      <c r="AT74" s="22">
        <f>AT2*5+30</f>
        <v>150</v>
      </c>
      <c r="AZ74" s="22">
        <f>AZ2*5+30</f>
        <v>140</v>
      </c>
      <c r="BF74" s="22">
        <f>BF2*5+30</f>
        <v>140</v>
      </c>
      <c r="BL74" s="22">
        <f>BL2*5+30</f>
        <v>150</v>
      </c>
      <c r="BR74" s="22">
        <f>BR2*5+30</f>
        <v>160</v>
      </c>
    </row>
  </sheetData>
  <sheetProtection insertRows="0" deleteRows="0" selectLockedCells="1" sort="0"/>
  <sortState ref="A5:BS63">
    <sortCondition ref="E5:E63"/>
    <sortCondition ref="K5:K63"/>
  </sortState>
  <mergeCells count="23">
    <mergeCell ref="BN2:BQ2"/>
    <mergeCell ref="AD2:AG2"/>
    <mergeCell ref="AJ2:AM2"/>
    <mergeCell ref="AP2:AS2"/>
    <mergeCell ref="AV2:AY2"/>
    <mergeCell ref="BB2:BE2"/>
    <mergeCell ref="BH2:BK2"/>
    <mergeCell ref="AJ1:AM1"/>
    <mergeCell ref="AP1:AS1"/>
    <mergeCell ref="AV1:AY1"/>
    <mergeCell ref="BB1:BE1"/>
    <mergeCell ref="BH1:BK1"/>
    <mergeCell ref="BN1:BQ1"/>
    <mergeCell ref="A1:E1"/>
    <mergeCell ref="F1:K2"/>
    <mergeCell ref="L1:O1"/>
    <mergeCell ref="R1:U1"/>
    <mergeCell ref="X1:AA1"/>
    <mergeCell ref="AD1:AG1"/>
    <mergeCell ref="A2:D2"/>
    <mergeCell ref="L2:O2"/>
    <mergeCell ref="R2:U2"/>
    <mergeCell ref="X2:AA2"/>
  </mergeCells>
  <dataValidations count="4">
    <dataValidation type="whole" allowBlank="1" showErrorMessage="1" errorTitle="Must be 0 or 1" error="You either have a procedural penanty or not._x000d_Legal Values are 0 or 1." sqref="T5:U63 BP5:BQ63 BJ5:BK63 BD5:BE63 AX5:AY63 AR5:AS63 AL5:AM63 AF5:AG63 Z5:AA63 N5:O63" xr:uid="{FC18932A-8279-4FEC-BE0C-79E8D959FC6F}">
      <formula1>0</formula1>
      <formula2>1</formula2>
    </dataValidation>
    <dataValidation type="decimal" errorStyle="warning" allowBlank="1" showErrorMessage="1" errorTitle="That's a lot of misses" error="It's unusual to miss more than 10" sqref="S5:S63 BO5:BO63 BI5:BI63 BC5:BC63 AW5:AW63 AQ5:AQ63 AK5:AK63 Y5:Y63 AE5:AE63 M5:M63" xr:uid="{32B5E245-B0C7-44AD-8D07-18FF1E685DE1}">
      <formula1>0</formula1>
      <formula2>10</formula2>
    </dataValidation>
    <dataValidation type="decimal" errorStyle="warning" allowBlank="1" errorTitle="New Max or Min" error="Please verify your data" sqref="AD5:AD63 BN5:BN63 BH5:BH63 BB5:BB63 AV5:AV63 AP5:AP63 AJ5:AJ63 X5:X63 R5:R63" xr:uid="{AA16F736-B67E-4397-A5E9-8DFA58A41D21}">
      <formula1>#REF!</formula1>
      <formula2>#REF!</formula2>
    </dataValidation>
    <dataValidation allowBlank="1" showInputMessage="1" sqref="L1 L3:L1048576" xr:uid="{E5F4F5CD-7FBB-4F46-8BE2-1F3892B47506}"/>
  </dataValidations>
  <printOptions horizontalCentered="1"/>
  <pageMargins left="0.25" right="0.25" top="1" bottom="0.5" header="0.25" footer="0.25"/>
  <pageSetup paperSize="5" scale="57" fitToHeight="0" orientation="landscape" horizontalDpi="4294967293" verticalDpi="300" r:id="rId1"/>
  <headerFooter>
    <oddHeader>&amp;R
&amp;A</oddHeader>
  </headerFooter>
  <rowBreaks count="1" manualBreakCount="1">
    <brk id="64" max="16383" man="1"/>
  </rowBreaks>
  <colBreaks count="1" manualBreakCount="1">
    <brk id="35" max="15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74"/>
  <sheetViews>
    <sheetView zoomScale="145" zoomScaleNormal="145" workbookViewId="0">
      <pane xSplit="4" ySplit="3" topLeftCell="E4" activePane="bottomRight" state="frozenSplit"/>
      <selection pane="topRight" activeCell="L1" sqref="L1"/>
      <selection pane="bottomLeft" activeCell="A7" sqref="A7"/>
      <selection pane="bottomRight" activeCell="A5" sqref="A5"/>
    </sheetView>
  </sheetViews>
  <sheetFormatPr defaultColWidth="7.85546875" defaultRowHeight="12.75" x14ac:dyDescent="0.2"/>
  <cols>
    <col min="1" max="1" width="26.28515625" style="17" bestFit="1" customWidth="1"/>
    <col min="2" max="2" width="4.7109375" style="17" hidden="1" customWidth="1"/>
    <col min="3" max="3" width="6.28515625" style="17" hidden="1" customWidth="1"/>
    <col min="4" max="4" width="3.42578125" style="18" bestFit="1" customWidth="1"/>
    <col min="5" max="5" width="24.140625" style="9" bestFit="1" customWidth="1"/>
    <col min="6" max="6" width="3.140625" style="18" hidden="1" customWidth="1"/>
    <col min="7" max="7" width="5.42578125" style="19" customWidth="1"/>
    <col min="8" max="8" width="5.85546875" style="19" hidden="1" customWidth="1"/>
    <col min="9" max="10" width="6" style="19" customWidth="1"/>
    <col min="11" max="11" width="8.7109375" style="19" customWidth="1"/>
    <col min="12" max="12" width="6.85546875" style="20" customWidth="1"/>
    <col min="13" max="13" width="3.7109375" style="21" customWidth="1"/>
    <col min="14" max="14" width="3.85546875" style="21" bestFit="1" customWidth="1"/>
    <col min="15" max="15" width="3.85546875" style="21" hidden="1" customWidth="1"/>
    <col min="16" max="16" width="8.42578125" style="22" bestFit="1" customWidth="1"/>
    <col min="17" max="17" width="4.42578125" style="19" hidden="1" customWidth="1"/>
    <col min="18" max="18" width="6.7109375" style="20" customWidth="1"/>
    <col min="19" max="19" width="3.7109375" style="21" customWidth="1"/>
    <col min="20" max="20" width="4" style="21" bestFit="1" customWidth="1"/>
    <col min="21" max="21" width="3.85546875" style="21" hidden="1" customWidth="1"/>
    <col min="22" max="22" width="8.42578125" style="22" bestFit="1" customWidth="1"/>
    <col min="23" max="23" width="4.42578125" style="19" hidden="1" customWidth="1"/>
    <col min="24" max="24" width="6.7109375" style="20" customWidth="1"/>
    <col min="25" max="25" width="3.7109375" style="21" customWidth="1"/>
    <col min="26" max="26" width="3.85546875" style="21" bestFit="1" customWidth="1"/>
    <col min="27" max="27" width="3.85546875" style="21" hidden="1" customWidth="1"/>
    <col min="28" max="28" width="8.42578125" style="22" bestFit="1" customWidth="1"/>
    <col min="29" max="29" width="4.42578125" style="19" hidden="1" customWidth="1"/>
    <col min="30" max="30" width="6.7109375" style="20" customWidth="1"/>
    <col min="31" max="31" width="3.7109375" style="21" customWidth="1"/>
    <col min="32" max="32" width="3.85546875" style="21" bestFit="1" customWidth="1"/>
    <col min="33" max="33" width="3.85546875" style="21" hidden="1" customWidth="1"/>
    <col min="34" max="34" width="8.42578125" style="22" bestFit="1" customWidth="1"/>
    <col min="35" max="35" width="4.42578125" style="19" hidden="1" customWidth="1"/>
    <col min="36" max="36" width="6.7109375" style="20" customWidth="1"/>
    <col min="37" max="37" width="3.7109375" style="21" customWidth="1"/>
    <col min="38" max="38" width="3.85546875" style="21" bestFit="1" customWidth="1"/>
    <col min="39" max="39" width="3.85546875" style="21" hidden="1" customWidth="1"/>
    <col min="40" max="40" width="8.42578125" style="22" bestFit="1" customWidth="1"/>
    <col min="41" max="41" width="4.42578125" style="19" hidden="1" customWidth="1"/>
    <col min="42" max="42" width="6.7109375" style="20" customWidth="1"/>
    <col min="43" max="43" width="3.7109375" style="21" customWidth="1"/>
    <col min="44" max="44" width="3.85546875" style="21" bestFit="1" customWidth="1"/>
    <col min="45" max="45" width="0.5703125" style="21" customWidth="1"/>
    <col min="46" max="46" width="8.42578125" style="22" bestFit="1" customWidth="1"/>
    <col min="47" max="47" width="4.42578125" style="19" hidden="1" customWidth="1"/>
    <col min="48" max="48" width="6.7109375" style="20" customWidth="1"/>
    <col min="49" max="49" width="3.7109375" style="21" customWidth="1"/>
    <col min="50" max="50" width="3.85546875" style="21" bestFit="1" customWidth="1"/>
    <col min="51" max="51" width="3.85546875" style="21" hidden="1" customWidth="1"/>
    <col min="52" max="52" width="8.42578125" style="22" bestFit="1" customWidth="1"/>
    <col min="53" max="53" width="4.42578125" style="19" hidden="1" customWidth="1"/>
    <col min="54" max="54" width="6.7109375" style="20" customWidth="1"/>
    <col min="55" max="55" width="3.7109375" style="21" customWidth="1"/>
    <col min="56" max="56" width="3.85546875" style="21" bestFit="1" customWidth="1"/>
    <col min="57" max="57" width="3.85546875" style="21" hidden="1" customWidth="1"/>
    <col min="58" max="58" width="8.42578125" style="22" bestFit="1" customWidth="1"/>
    <col min="59" max="59" width="4.42578125" style="19" hidden="1" customWidth="1"/>
    <col min="60" max="60" width="6.7109375" style="20" customWidth="1"/>
    <col min="61" max="61" width="3.7109375" style="21" customWidth="1"/>
    <col min="62" max="62" width="3.85546875" style="21" bestFit="1" customWidth="1"/>
    <col min="63" max="63" width="3.85546875" style="21" hidden="1" customWidth="1"/>
    <col min="64" max="64" width="8.42578125" style="22" bestFit="1" customWidth="1"/>
    <col min="65" max="65" width="4.42578125" style="19" hidden="1" customWidth="1"/>
    <col min="66" max="66" width="6.7109375" style="20" customWidth="1"/>
    <col min="67" max="67" width="3.7109375" style="21" customWidth="1"/>
    <col min="68" max="68" width="3.85546875" style="21" bestFit="1" customWidth="1"/>
    <col min="69" max="69" width="3.85546875" style="21" hidden="1" customWidth="1"/>
    <col min="70" max="70" width="8.42578125" style="22" bestFit="1" customWidth="1"/>
    <col min="71" max="71" width="4.42578125" style="19" hidden="1" customWidth="1"/>
    <col min="72" max="16384" width="7.85546875" style="9"/>
  </cols>
  <sheetData>
    <row r="1" spans="1:71" s="8" customFormat="1" ht="15.75" x14ac:dyDescent="0.2">
      <c r="A1" s="81" t="s">
        <v>44</v>
      </c>
      <c r="B1" s="82"/>
      <c r="C1" s="82"/>
      <c r="D1" s="82"/>
      <c r="E1" s="83"/>
      <c r="F1" s="84" t="s">
        <v>0</v>
      </c>
      <c r="G1" s="85"/>
      <c r="H1" s="85"/>
      <c r="I1" s="85"/>
      <c r="J1" s="85"/>
      <c r="K1" s="86"/>
      <c r="L1" s="73" t="s">
        <v>1</v>
      </c>
      <c r="M1" s="74"/>
      <c r="N1" s="74"/>
      <c r="O1" s="74"/>
      <c r="P1" s="47" t="s">
        <v>2</v>
      </c>
      <c r="Q1" s="7"/>
      <c r="R1" s="73" t="s">
        <v>3</v>
      </c>
      <c r="S1" s="74"/>
      <c r="T1" s="74"/>
      <c r="U1" s="74"/>
      <c r="V1" s="47" t="s">
        <v>2</v>
      </c>
      <c r="W1" s="7"/>
      <c r="X1" s="73" t="s">
        <v>4</v>
      </c>
      <c r="Y1" s="74"/>
      <c r="Z1" s="74"/>
      <c r="AA1" s="74"/>
      <c r="AB1" s="47" t="s">
        <v>2</v>
      </c>
      <c r="AC1" s="7"/>
      <c r="AD1" s="73" t="s">
        <v>5</v>
      </c>
      <c r="AE1" s="74"/>
      <c r="AF1" s="74"/>
      <c r="AG1" s="74"/>
      <c r="AH1" s="47" t="s">
        <v>2</v>
      </c>
      <c r="AI1" s="7"/>
      <c r="AJ1" s="73" t="s">
        <v>6</v>
      </c>
      <c r="AK1" s="74"/>
      <c r="AL1" s="74"/>
      <c r="AM1" s="74"/>
      <c r="AN1" s="47" t="s">
        <v>2</v>
      </c>
      <c r="AO1" s="7"/>
      <c r="AP1" s="73" t="s">
        <v>39</v>
      </c>
      <c r="AQ1" s="74"/>
      <c r="AR1" s="74"/>
      <c r="AS1" s="74"/>
      <c r="AT1" s="47" t="s">
        <v>2</v>
      </c>
      <c r="AU1" s="7"/>
      <c r="AV1" s="73" t="s">
        <v>40</v>
      </c>
      <c r="AW1" s="74"/>
      <c r="AX1" s="74"/>
      <c r="AY1" s="74"/>
      <c r="AZ1" s="47" t="s">
        <v>2</v>
      </c>
      <c r="BA1" s="7"/>
      <c r="BB1" s="73" t="s">
        <v>41</v>
      </c>
      <c r="BC1" s="74"/>
      <c r="BD1" s="74"/>
      <c r="BE1" s="74"/>
      <c r="BF1" s="47" t="s">
        <v>2</v>
      </c>
      <c r="BG1" s="7"/>
      <c r="BH1" s="73" t="s">
        <v>42</v>
      </c>
      <c r="BI1" s="74"/>
      <c r="BJ1" s="74"/>
      <c r="BK1" s="74"/>
      <c r="BL1" s="47" t="s">
        <v>2</v>
      </c>
      <c r="BM1" s="7"/>
      <c r="BN1" s="73" t="s">
        <v>43</v>
      </c>
      <c r="BO1" s="74"/>
      <c r="BP1" s="74"/>
      <c r="BQ1" s="74"/>
      <c r="BR1" s="47" t="s">
        <v>2</v>
      </c>
      <c r="BS1" s="7"/>
    </row>
    <row r="2" spans="1:71" s="8" customFormat="1" ht="12.75" customHeight="1" thickBot="1" x14ac:dyDescent="0.25">
      <c r="A2" s="79" t="s">
        <v>7</v>
      </c>
      <c r="B2" s="80"/>
      <c r="C2" s="80"/>
      <c r="D2" s="80"/>
      <c r="E2" s="62" t="s">
        <v>125</v>
      </c>
      <c r="F2" s="87"/>
      <c r="G2" s="88"/>
      <c r="H2" s="88"/>
      <c r="I2" s="88"/>
      <c r="J2" s="88"/>
      <c r="K2" s="89"/>
      <c r="L2" s="75" t="s">
        <v>45</v>
      </c>
      <c r="M2" s="76"/>
      <c r="N2" s="76"/>
      <c r="O2" s="76"/>
      <c r="P2" s="48">
        <v>24</v>
      </c>
      <c r="Q2" s="13"/>
      <c r="R2" s="75" t="s">
        <v>46</v>
      </c>
      <c r="S2" s="76"/>
      <c r="T2" s="76"/>
      <c r="U2" s="76"/>
      <c r="V2" s="48">
        <v>24</v>
      </c>
      <c r="W2" s="13"/>
      <c r="X2" s="75" t="s">
        <v>47</v>
      </c>
      <c r="Y2" s="76"/>
      <c r="Z2" s="76"/>
      <c r="AA2" s="76"/>
      <c r="AB2" s="48">
        <v>24</v>
      </c>
      <c r="AC2" s="13"/>
      <c r="AD2" s="75" t="s">
        <v>48</v>
      </c>
      <c r="AE2" s="76"/>
      <c r="AF2" s="76"/>
      <c r="AG2" s="76"/>
      <c r="AH2" s="48">
        <v>22</v>
      </c>
      <c r="AI2" s="13"/>
      <c r="AJ2" s="75" t="s">
        <v>49</v>
      </c>
      <c r="AK2" s="76"/>
      <c r="AL2" s="76"/>
      <c r="AM2" s="76"/>
      <c r="AN2" s="48">
        <v>24</v>
      </c>
      <c r="AO2" s="13"/>
      <c r="AP2" s="77" t="s">
        <v>50</v>
      </c>
      <c r="AQ2" s="78"/>
      <c r="AR2" s="78"/>
      <c r="AS2" s="78"/>
      <c r="AT2" s="48">
        <v>24</v>
      </c>
      <c r="AU2" s="13"/>
      <c r="AV2" s="75" t="s">
        <v>51</v>
      </c>
      <c r="AW2" s="76"/>
      <c r="AX2" s="76"/>
      <c r="AY2" s="76"/>
      <c r="AZ2" s="48">
        <v>22</v>
      </c>
      <c r="BA2" s="13"/>
      <c r="BB2" s="75" t="s">
        <v>52</v>
      </c>
      <c r="BC2" s="76"/>
      <c r="BD2" s="76"/>
      <c r="BE2" s="76"/>
      <c r="BF2" s="48">
        <v>22</v>
      </c>
      <c r="BG2" s="13"/>
      <c r="BH2" s="75" t="s">
        <v>53</v>
      </c>
      <c r="BI2" s="76"/>
      <c r="BJ2" s="76"/>
      <c r="BK2" s="76"/>
      <c r="BL2" s="48">
        <v>24</v>
      </c>
      <c r="BM2" s="13"/>
      <c r="BN2" s="75" t="s">
        <v>54</v>
      </c>
      <c r="BO2" s="76"/>
      <c r="BP2" s="76"/>
      <c r="BQ2" s="76"/>
      <c r="BR2" s="48">
        <v>26</v>
      </c>
      <c r="BS2" s="13"/>
    </row>
    <row r="3" spans="1:71" s="23" customFormat="1" ht="78" customHeight="1" x14ac:dyDescent="0.2">
      <c r="A3" s="32" t="s">
        <v>8</v>
      </c>
      <c r="B3" s="33" t="s">
        <v>9</v>
      </c>
      <c r="C3" s="33" t="s">
        <v>10</v>
      </c>
      <c r="D3" s="33" t="s">
        <v>11</v>
      </c>
      <c r="E3" s="34" t="s">
        <v>12</v>
      </c>
      <c r="F3" s="63" t="s">
        <v>13</v>
      </c>
      <c r="G3" s="64" t="s">
        <v>14</v>
      </c>
      <c r="H3" s="64" t="s">
        <v>15</v>
      </c>
      <c r="I3" s="64" t="s">
        <v>16</v>
      </c>
      <c r="J3" s="64" t="s">
        <v>17</v>
      </c>
      <c r="K3" s="65" t="s">
        <v>18</v>
      </c>
      <c r="L3" s="49" t="s">
        <v>19</v>
      </c>
      <c r="M3" s="35" t="s">
        <v>20</v>
      </c>
      <c r="N3" s="35" t="s">
        <v>21</v>
      </c>
      <c r="O3" s="35" t="s">
        <v>22</v>
      </c>
      <c r="P3" s="36" t="s">
        <v>23</v>
      </c>
      <c r="Q3" s="53" t="s">
        <v>24</v>
      </c>
      <c r="R3" s="49" t="s">
        <v>19</v>
      </c>
      <c r="S3" s="35" t="s">
        <v>20</v>
      </c>
      <c r="T3" s="35" t="s">
        <v>21</v>
      </c>
      <c r="U3" s="35" t="s">
        <v>22</v>
      </c>
      <c r="V3" s="36" t="s">
        <v>23</v>
      </c>
      <c r="W3" s="53" t="s">
        <v>24</v>
      </c>
      <c r="X3" s="49" t="s">
        <v>19</v>
      </c>
      <c r="Y3" s="35" t="s">
        <v>20</v>
      </c>
      <c r="Z3" s="35" t="s">
        <v>21</v>
      </c>
      <c r="AA3" s="35" t="s">
        <v>22</v>
      </c>
      <c r="AB3" s="36" t="s">
        <v>23</v>
      </c>
      <c r="AC3" s="53" t="s">
        <v>24</v>
      </c>
      <c r="AD3" s="49" t="s">
        <v>19</v>
      </c>
      <c r="AE3" s="35" t="s">
        <v>20</v>
      </c>
      <c r="AF3" s="35" t="s">
        <v>21</v>
      </c>
      <c r="AG3" s="35" t="s">
        <v>22</v>
      </c>
      <c r="AH3" s="36" t="s">
        <v>23</v>
      </c>
      <c r="AI3" s="53" t="s">
        <v>24</v>
      </c>
      <c r="AJ3" s="49" t="s">
        <v>19</v>
      </c>
      <c r="AK3" s="35" t="s">
        <v>20</v>
      </c>
      <c r="AL3" s="35" t="s">
        <v>21</v>
      </c>
      <c r="AM3" s="35" t="s">
        <v>22</v>
      </c>
      <c r="AN3" s="36" t="s">
        <v>23</v>
      </c>
      <c r="AO3" s="24" t="s">
        <v>24</v>
      </c>
      <c r="AP3" s="49" t="s">
        <v>19</v>
      </c>
      <c r="AQ3" s="35" t="s">
        <v>20</v>
      </c>
      <c r="AR3" s="35" t="s">
        <v>21</v>
      </c>
      <c r="AS3" s="35" t="s">
        <v>22</v>
      </c>
      <c r="AT3" s="36" t="s">
        <v>23</v>
      </c>
      <c r="AU3" s="24" t="s">
        <v>24</v>
      </c>
      <c r="AV3" s="49" t="s">
        <v>19</v>
      </c>
      <c r="AW3" s="35" t="s">
        <v>20</v>
      </c>
      <c r="AX3" s="35" t="s">
        <v>21</v>
      </c>
      <c r="AY3" s="35" t="s">
        <v>22</v>
      </c>
      <c r="AZ3" s="36" t="s">
        <v>23</v>
      </c>
      <c r="BA3" s="24" t="s">
        <v>24</v>
      </c>
      <c r="BB3" s="49" t="s">
        <v>19</v>
      </c>
      <c r="BC3" s="35" t="s">
        <v>20</v>
      </c>
      <c r="BD3" s="35" t="s">
        <v>21</v>
      </c>
      <c r="BE3" s="35" t="s">
        <v>22</v>
      </c>
      <c r="BF3" s="36" t="s">
        <v>23</v>
      </c>
      <c r="BG3" s="24" t="s">
        <v>24</v>
      </c>
      <c r="BH3" s="49" t="s">
        <v>19</v>
      </c>
      <c r="BI3" s="35" t="s">
        <v>20</v>
      </c>
      <c r="BJ3" s="35" t="s">
        <v>21</v>
      </c>
      <c r="BK3" s="35" t="s">
        <v>22</v>
      </c>
      <c r="BL3" s="36" t="s">
        <v>23</v>
      </c>
      <c r="BM3" s="24" t="s">
        <v>24</v>
      </c>
      <c r="BN3" s="49" t="s">
        <v>19</v>
      </c>
      <c r="BO3" s="35" t="s">
        <v>20</v>
      </c>
      <c r="BP3" s="35" t="s">
        <v>21</v>
      </c>
      <c r="BQ3" s="35" t="s">
        <v>22</v>
      </c>
      <c r="BR3" s="36" t="s">
        <v>23</v>
      </c>
      <c r="BS3" s="24" t="s">
        <v>24</v>
      </c>
    </row>
    <row r="4" spans="1:71" s="28" customFormat="1" x14ac:dyDescent="0.2">
      <c r="A4" s="58" t="s">
        <v>25</v>
      </c>
      <c r="B4" s="59"/>
      <c r="C4" s="59"/>
      <c r="D4" s="29"/>
      <c r="E4" s="60"/>
      <c r="F4" s="29"/>
      <c r="G4" s="30"/>
      <c r="H4" s="30"/>
      <c r="I4" s="30"/>
      <c r="J4" s="30"/>
      <c r="K4" s="45"/>
      <c r="L4" s="50"/>
      <c r="M4" s="30"/>
      <c r="N4" s="30"/>
      <c r="O4" s="30"/>
      <c r="P4" s="37"/>
      <c r="Q4" s="54"/>
      <c r="R4" s="50"/>
      <c r="S4" s="30"/>
      <c r="T4" s="30"/>
      <c r="U4" s="30"/>
      <c r="V4" s="37"/>
      <c r="W4" s="54"/>
      <c r="X4" s="50"/>
      <c r="Y4" s="30"/>
      <c r="Z4" s="30"/>
      <c r="AA4" s="30"/>
      <c r="AB4" s="37"/>
      <c r="AC4" s="54"/>
      <c r="AD4" s="50"/>
      <c r="AE4" s="30"/>
      <c r="AF4" s="30"/>
      <c r="AG4" s="30"/>
      <c r="AH4" s="37"/>
      <c r="AI4" s="54"/>
      <c r="AJ4" s="50"/>
      <c r="AK4" s="30"/>
      <c r="AL4" s="30"/>
      <c r="AM4" s="30"/>
      <c r="AN4" s="37"/>
      <c r="AO4" s="27"/>
      <c r="AP4" s="50"/>
      <c r="AQ4" s="30"/>
      <c r="AR4" s="30"/>
      <c r="AS4" s="30"/>
      <c r="AT4" s="37"/>
      <c r="AU4" s="27"/>
      <c r="AV4" s="50"/>
      <c r="AW4" s="30"/>
      <c r="AX4" s="30"/>
      <c r="AY4" s="30"/>
      <c r="AZ4" s="37"/>
      <c r="BA4" s="27"/>
      <c r="BB4" s="50"/>
      <c r="BC4" s="30"/>
      <c r="BD4" s="30"/>
      <c r="BE4" s="30"/>
      <c r="BF4" s="37"/>
      <c r="BG4" s="27"/>
      <c r="BH4" s="50"/>
      <c r="BI4" s="30"/>
      <c r="BJ4" s="30"/>
      <c r="BK4" s="30"/>
      <c r="BL4" s="37"/>
      <c r="BM4" s="27"/>
      <c r="BN4" s="50"/>
      <c r="BO4" s="30"/>
      <c r="BP4" s="30"/>
      <c r="BQ4" s="30"/>
      <c r="BR4" s="37"/>
      <c r="BS4" s="27"/>
    </row>
    <row r="5" spans="1:71" s="10" customFormat="1" x14ac:dyDescent="0.2">
      <c r="A5" s="61" t="s">
        <v>59</v>
      </c>
      <c r="B5" s="2"/>
      <c r="C5" s="1"/>
      <c r="D5" s="5">
        <v>1</v>
      </c>
      <c r="E5" s="6" t="s">
        <v>60</v>
      </c>
      <c r="F5" s="5"/>
      <c r="G5" s="66">
        <f>RANK(K5,K$4:K$64,1)</f>
        <v>25</v>
      </c>
      <c r="H5" s="66">
        <f t="shared" ref="H5:H32" si="0">Q5+W5+AC5+AI5+AO5</f>
        <v>123</v>
      </c>
      <c r="I5" s="66">
        <f t="shared" ref="I5:I32" si="1">IF(M5=0,1,0)+IF(S5=0,1,0)+IF(Y5=0,1,0)+IF(AE5=0,1,0)+IF(AK5=0,1,0)+IF(AQ5=0,1,0)+IF(AW5=0,1,0)+IF(BC5=0,1,0)+IF(BI5=0,1,0)+IF(BO5=0,1,0)</f>
        <v>9</v>
      </c>
      <c r="J5" s="66">
        <f t="shared" ref="J5:J32" si="2">M5+S5+Y5+AE5+AK5+AQ5+AW5+BC5+BI5+BO5</f>
        <v>1</v>
      </c>
      <c r="K5" s="67">
        <f t="shared" ref="K5:K32" si="3">P5+V5+AB5+AH5+AN5+AT5+AZ5+BF5+BL5+BR5</f>
        <v>299.2</v>
      </c>
      <c r="L5" s="51">
        <v>29.88</v>
      </c>
      <c r="M5" s="5">
        <v>0</v>
      </c>
      <c r="N5" s="31"/>
      <c r="O5" s="31"/>
      <c r="P5" s="38">
        <f>IF((OR(L5="",L5="DNC")),"",IF(L5="SDQ",P$74,IF(L5="DNF",999,(L5+(5*M5)+(N5*10)-(O5*5)))))</f>
        <v>29.88</v>
      </c>
      <c r="Q5" s="55">
        <f>IF(P5="",Default_Rank_Score,RANK(P5,P$4:P$64,1))</f>
        <v>26</v>
      </c>
      <c r="R5" s="51">
        <v>20.29</v>
      </c>
      <c r="S5" s="5">
        <v>0</v>
      </c>
      <c r="T5" s="31"/>
      <c r="U5" s="31"/>
      <c r="V5" s="38">
        <f>IF((OR(R5="",R5="DNC")),"",IF(R5="SDQ",V$74,IF(R5="DNF",999,(R5+(5*S5)+(T5*10)-(U5*5)))))</f>
        <v>20.29</v>
      </c>
      <c r="W5" s="57">
        <f>IF(V5="",Default_Rank_Score,RANK(V5,V$4:V$64,1))</f>
        <v>18</v>
      </c>
      <c r="X5" s="51">
        <v>30.39</v>
      </c>
      <c r="Y5" s="5">
        <v>0</v>
      </c>
      <c r="Z5" s="31"/>
      <c r="AA5" s="31"/>
      <c r="AB5" s="38">
        <f>IF((OR(X5="",X5="DNC")),"",IF(X5="SDQ",AB$74,IF(X5="DNF",999,(X5+(5*Y5)+(Z5*10)-(AA5*5)))))</f>
        <v>30.39</v>
      </c>
      <c r="AC5" s="57">
        <f>IF(AB5="",Default_Rank_Score,RANK(AB5,AB$4:AB$64,1))</f>
        <v>20</v>
      </c>
      <c r="AD5" s="51">
        <v>26.54</v>
      </c>
      <c r="AE5" s="5">
        <v>1</v>
      </c>
      <c r="AF5" s="31"/>
      <c r="AG5" s="31"/>
      <c r="AH5" s="38">
        <f>IF((OR(AD5="",AD5="DNC")),"",IF(AD5="SDQ",AH$74,IF(AD5="DNF",999,(AD5+(5*AE5)+(AF5*10)-(AG5*5)))))</f>
        <v>31.54</v>
      </c>
      <c r="AI5" s="57">
        <f>IF(AH5="",Default_Rank_Score,RANK(AH5,AH$4:AH$64,1))</f>
        <v>34</v>
      </c>
      <c r="AJ5" s="51">
        <v>37.119999999999997</v>
      </c>
      <c r="AK5" s="5">
        <v>0</v>
      </c>
      <c r="AL5" s="31"/>
      <c r="AM5" s="31"/>
      <c r="AN5" s="38">
        <f>IF((OR(AJ5="",AJ5="DNC")),"",IF(AJ5="SDQ",AN$74,IF(AJ5="DNF",999,(AJ5+(5*AK5)+(AL5*10)-(AM5*5)))))</f>
        <v>37.119999999999997</v>
      </c>
      <c r="AO5" s="11">
        <f>IF(AN5="",Default_Rank_Score,RANK(AN5,AN$4:AN$64,1))</f>
        <v>25</v>
      </c>
      <c r="AP5" s="51">
        <v>28.62</v>
      </c>
      <c r="AQ5" s="5">
        <v>0</v>
      </c>
      <c r="AR5" s="31"/>
      <c r="AS5" s="31"/>
      <c r="AT5" s="38">
        <f>IF((OR(AP5="",AP5="DNC")),"",IF(AP5="SDQ",AT$74,IF(AP5="DNF",999,(AP5+(5*AQ5)+(AR5*10)-(AS5*5)))))</f>
        <v>28.62</v>
      </c>
      <c r="AU5" s="11">
        <f>IF(AT5="",Default_Rank_Score,RANK(AT5,AT$4:AT$64,1))</f>
        <v>21</v>
      </c>
      <c r="AV5" s="51">
        <v>33.26</v>
      </c>
      <c r="AW5" s="5">
        <v>0</v>
      </c>
      <c r="AX5" s="31"/>
      <c r="AY5" s="31"/>
      <c r="AZ5" s="38">
        <f>IF((OR(AV5="",AV5="DNC")),"",IF(AV5="SDQ",AZ$74,IF(AV5="DNF",999,(AV5+(5*AW5)+(AX5*10)-(AY5*5)))))</f>
        <v>33.26</v>
      </c>
      <c r="BA5" s="11">
        <f>IF(AZ5="",Default_Rank_Score,RANK(AZ5,AZ$4:AZ$64,1))</f>
        <v>12</v>
      </c>
      <c r="BB5" s="51">
        <v>23.86</v>
      </c>
      <c r="BC5" s="5">
        <v>0</v>
      </c>
      <c r="BD5" s="31"/>
      <c r="BE5" s="31"/>
      <c r="BF5" s="38">
        <f>IF((OR(BB5="",BB5="DNC")),"",IF(BB5="SDQ",BF$74,IF(BB5="DNF",999,(BB5+(5*BC5)+(BD5*10)-(BE5*5)))))</f>
        <v>23.86</v>
      </c>
      <c r="BG5" s="11">
        <f>IF(BF5="",Default_Rank_Score,RANK(BF5,BF$4:BF$64,1))</f>
        <v>26</v>
      </c>
      <c r="BH5" s="51">
        <v>30.54</v>
      </c>
      <c r="BI5" s="5">
        <v>0</v>
      </c>
      <c r="BJ5" s="31"/>
      <c r="BK5" s="31"/>
      <c r="BL5" s="38">
        <f>IF((OR(BH5="",BH5="DNC")),"",IF(BH5="SDQ",BL$74,IF(BH5="DNF",999,(BH5+(5*BI5)+(BJ5*10)-(BK5*5)))))</f>
        <v>30.54</v>
      </c>
      <c r="BM5" s="11">
        <f>IF(BL5="",Default_Rank_Score,RANK(BL5,BL$4:BL$64,1))</f>
        <v>22</v>
      </c>
      <c r="BN5" s="51">
        <v>33.700000000000003</v>
      </c>
      <c r="BO5" s="5">
        <v>0</v>
      </c>
      <c r="BP5" s="31"/>
      <c r="BQ5" s="31"/>
      <c r="BR5" s="38">
        <f>IF((OR(BN5="",BN5="DNC")),"",IF(BN5="SDQ",BR$74,IF(BN5="DNF",999,(BN5+(5*BO5)+(BP5*10)-(BQ5*5)))))</f>
        <v>33.700000000000003</v>
      </c>
      <c r="BS5" s="11">
        <f>IF(BR5="",Default_Rank_Score,RANK(BR5,BR$4:BR$64,1))</f>
        <v>23</v>
      </c>
    </row>
    <row r="6" spans="1:71" s="10" customFormat="1" x14ac:dyDescent="0.2">
      <c r="A6" s="61" t="s">
        <v>75</v>
      </c>
      <c r="B6" s="2"/>
      <c r="C6" s="1"/>
      <c r="D6" s="5">
        <v>1</v>
      </c>
      <c r="E6" s="6" t="s">
        <v>76</v>
      </c>
      <c r="F6" s="5"/>
      <c r="G6" s="66">
        <f>RANK(K6,K$4:K$64,1)</f>
        <v>38</v>
      </c>
      <c r="H6" s="66">
        <f t="shared" si="0"/>
        <v>202</v>
      </c>
      <c r="I6" s="66">
        <f t="shared" si="1"/>
        <v>3</v>
      </c>
      <c r="J6" s="66">
        <f t="shared" si="2"/>
        <v>12</v>
      </c>
      <c r="K6" s="67">
        <f t="shared" si="3"/>
        <v>396.79</v>
      </c>
      <c r="L6" s="51">
        <v>33.58</v>
      </c>
      <c r="M6" s="5">
        <v>4</v>
      </c>
      <c r="N6" s="31"/>
      <c r="O6" s="31"/>
      <c r="P6" s="38">
        <f>IF((OR(L6="",L6="DNC")),"",IF(L6="SDQ",P$74,IF(L6="DNF",999,(L6+(5*M6)+(N6*10)-(O6*5)))))</f>
        <v>53.58</v>
      </c>
      <c r="Q6" s="55">
        <f>IF(P6="",Default_Rank_Score,RANK(P6,P$4:P$64,1))</f>
        <v>48</v>
      </c>
      <c r="R6" s="51">
        <v>25.69</v>
      </c>
      <c r="S6" s="5">
        <v>1</v>
      </c>
      <c r="T6" s="31"/>
      <c r="U6" s="31"/>
      <c r="V6" s="38">
        <f>IF((OR(R6="",R6="DNC")),"",IF(R6="SDQ",V$74,IF(R6="DNF",999,(R6+(5*S6)+(T6*10)-(U6*5)))))</f>
        <v>30.69</v>
      </c>
      <c r="W6" s="57">
        <f>IF(V6="",Default_Rank_Score,RANK(V6,V$4:V$64,1))</f>
        <v>43</v>
      </c>
      <c r="X6" s="51">
        <v>38.130000000000003</v>
      </c>
      <c r="Y6" s="5">
        <v>1</v>
      </c>
      <c r="Z6" s="31"/>
      <c r="AA6" s="31"/>
      <c r="AB6" s="38">
        <f>IF((OR(X6="",X6="DNC")),"",IF(X6="SDQ",AB$74,IF(X6="DNF",999,(X6+(5*Y6)+(Z6*10)-(AA6*5)))))</f>
        <v>43.13</v>
      </c>
      <c r="AC6" s="57">
        <f>IF(AB6="",Default_Rank_Score,RANK(AB6,AB$4:AB$64,1))</f>
        <v>41</v>
      </c>
      <c r="AD6" s="51">
        <v>34.04</v>
      </c>
      <c r="AE6" s="5">
        <v>0</v>
      </c>
      <c r="AF6" s="31"/>
      <c r="AG6" s="31"/>
      <c r="AH6" s="38">
        <f>IF((OR(AD6="",AD6="DNC")),"",IF(AD6="SDQ",AH$74,IF(AD6="DNF",999,(AD6+(5*AE6)+(AF6*10)-(AG6*5)))))</f>
        <v>34.04</v>
      </c>
      <c r="AI6" s="57">
        <f>IF(AH6="",Default_Rank_Score,RANK(AH6,AH$4:AH$64,1))</f>
        <v>40</v>
      </c>
      <c r="AJ6" s="51">
        <v>40.700000000000003</v>
      </c>
      <c r="AK6" s="5">
        <v>0</v>
      </c>
      <c r="AL6" s="31"/>
      <c r="AM6" s="31"/>
      <c r="AN6" s="38">
        <f>IF((OR(AJ6="",AJ6="DNC")),"",IF(AJ6="SDQ",AN$74,IF(AJ6="DNF",999,(AJ6+(5*AK6)+(AL6*10)-(AM6*5)))))</f>
        <v>40.700000000000003</v>
      </c>
      <c r="AO6" s="11">
        <f>IF(AN6="",Default_Rank_Score,RANK(AN6,AN$4:AN$64,1))</f>
        <v>30</v>
      </c>
      <c r="AP6" s="51">
        <v>43.43</v>
      </c>
      <c r="AQ6" s="5">
        <v>1</v>
      </c>
      <c r="AR6" s="31"/>
      <c r="AS6" s="31"/>
      <c r="AT6" s="38">
        <f>IF((OR(AP6="",AP6="DNC")),"",IF(AP6="SDQ",AT$74,IF(AP6="DNF",999,(AP6+(5*AQ6)+(AR6*10)-(AS6*5)))))</f>
        <v>48.43</v>
      </c>
      <c r="AU6" s="11">
        <f>IF(AT6="",Default_Rank_Score,RANK(AT6,AT$4:AT$64,1))</f>
        <v>47</v>
      </c>
      <c r="AV6" s="51">
        <v>25.91</v>
      </c>
      <c r="AW6" s="5">
        <v>2</v>
      </c>
      <c r="AX6" s="31"/>
      <c r="AY6" s="31"/>
      <c r="AZ6" s="38">
        <f>IF((OR(AV6="",AV6="DNC")),"",IF(AV6="SDQ",AZ$74,IF(AV6="DNF",999,(AV6+(5*AW6)+(AX6*10)-(AY6*5)))))</f>
        <v>35.909999999999997</v>
      </c>
      <c r="BA6" s="11">
        <f>IF(AZ6="",Default_Rank_Score,RANK(AZ6,AZ$4:AZ$64,1))</f>
        <v>19</v>
      </c>
      <c r="BB6" s="51">
        <v>19.43</v>
      </c>
      <c r="BC6" s="5">
        <v>0</v>
      </c>
      <c r="BD6" s="31"/>
      <c r="BE6" s="31"/>
      <c r="BF6" s="38">
        <f>IF((OR(BB6="",BB6="DNC")),"",IF(BB6="SDQ",BF$74,IF(BB6="DNF",999,(BB6+(5*BC6)+(BD6*10)-(BE6*5)))))</f>
        <v>19.43</v>
      </c>
      <c r="BG6" s="11">
        <f>IF(BF6="",Default_Rank_Score,RANK(BF6,BF$4:BF$64,1))</f>
        <v>16</v>
      </c>
      <c r="BH6" s="51">
        <v>30.19</v>
      </c>
      <c r="BI6" s="5">
        <v>2</v>
      </c>
      <c r="BJ6" s="31"/>
      <c r="BK6" s="31"/>
      <c r="BL6" s="38">
        <f>IF((OR(BH6="",BH6="DNC")),"",IF(BH6="SDQ",BL$74,IF(BH6="DNF",999,(BH6+(5*BI6)+(BJ6*10)-(BK6*5)))))</f>
        <v>40.19</v>
      </c>
      <c r="BM6" s="11">
        <f>IF(BL6="",Default_Rank_Score,RANK(BL6,BL$4:BL$64,1))</f>
        <v>42</v>
      </c>
      <c r="BN6" s="51">
        <v>35.69</v>
      </c>
      <c r="BO6" s="5">
        <v>1</v>
      </c>
      <c r="BP6" s="31">
        <v>1</v>
      </c>
      <c r="BQ6" s="31"/>
      <c r="BR6" s="38">
        <f>IF((OR(BN6="",BN6="DNC")),"",IF(BN6="SDQ",BR$74,IF(BN6="DNF",999,(BN6+(5*BO6)+(BP6*10)-(BQ6*5)))))</f>
        <v>50.69</v>
      </c>
      <c r="BS6" s="11">
        <f>IF(BR6="",Default_Rank_Score,RANK(BR6,BR$4:BR$64,1))</f>
        <v>48</v>
      </c>
    </row>
    <row r="7" spans="1:71" s="10" customFormat="1" x14ac:dyDescent="0.2">
      <c r="A7" s="70" t="s">
        <v>100</v>
      </c>
      <c r="B7" s="2"/>
      <c r="C7" s="1"/>
      <c r="D7" s="5">
        <v>1</v>
      </c>
      <c r="E7" s="6" t="s">
        <v>76</v>
      </c>
      <c r="F7" s="5"/>
      <c r="G7" s="66">
        <f>RANK(K7,K$4:K$64,1)</f>
        <v>37</v>
      </c>
      <c r="H7" s="66">
        <f t="shared" si="0"/>
        <v>180</v>
      </c>
      <c r="I7" s="66">
        <f t="shared" si="1"/>
        <v>3</v>
      </c>
      <c r="J7" s="66">
        <f t="shared" si="2"/>
        <v>14</v>
      </c>
      <c r="K7" s="67">
        <f t="shared" si="3"/>
        <v>389.14</v>
      </c>
      <c r="L7" s="51">
        <v>30.55</v>
      </c>
      <c r="M7" s="5">
        <v>3</v>
      </c>
      <c r="N7" s="31"/>
      <c r="O7" s="31"/>
      <c r="P7" s="38">
        <f>IF((OR(L7="",L7="DNC")),"",IF(L7="SDQ",P$74,IF(L7="DNF",999,(L7+(5*M7)+(N7*10)-(O7*5)))))</f>
        <v>45.55</v>
      </c>
      <c r="Q7" s="55">
        <f>IF(P7="",Default_Rank_Score,RANK(P7,P$4:P$64,1))</f>
        <v>44</v>
      </c>
      <c r="R7" s="51">
        <v>23.36</v>
      </c>
      <c r="S7" s="5">
        <v>0</v>
      </c>
      <c r="T7" s="31"/>
      <c r="U7" s="31"/>
      <c r="V7" s="38">
        <f>IF((OR(R7="",R7="DNC")),"",IF(R7="SDQ",V$74,IF(R7="DNF",999,(R7+(5*S7)+(T7*10)-(U7*5)))))</f>
        <v>23.36</v>
      </c>
      <c r="W7" s="57">
        <f>IF(V7="",Default_Rank_Score,RANK(V7,V$4:V$64,1))</f>
        <v>28</v>
      </c>
      <c r="X7" s="51">
        <v>36.44</v>
      </c>
      <c r="Y7" s="5">
        <v>1</v>
      </c>
      <c r="Z7" s="31"/>
      <c r="AA7" s="31"/>
      <c r="AB7" s="38">
        <f>IF((OR(X7="",X7="DNC")),"",IF(X7="SDQ",AB$74,IF(X7="DNF",999,(X7+(5*Y7)+(Z7*10)-(AA7*5)))))</f>
        <v>41.44</v>
      </c>
      <c r="AC7" s="57">
        <f>IF(AB7="",Default_Rank_Score,RANK(AB7,AB$4:AB$64,1))</f>
        <v>39</v>
      </c>
      <c r="AD7" s="51">
        <v>28.55</v>
      </c>
      <c r="AE7" s="5">
        <v>0</v>
      </c>
      <c r="AF7" s="31"/>
      <c r="AG7" s="31"/>
      <c r="AH7" s="38">
        <f>IF((OR(AD7="",AD7="DNC")),"",IF(AD7="SDQ",AH$74,IF(AD7="DNF",999,(AD7+(5*AE7)+(AF7*10)-(AG7*5)))))</f>
        <v>28.55</v>
      </c>
      <c r="AI7" s="57">
        <f>IF(AH7="",Default_Rank_Score,RANK(AH7,AH$4:AH$64,1))</f>
        <v>28</v>
      </c>
      <c r="AJ7" s="51">
        <v>41.38</v>
      </c>
      <c r="AK7" s="5">
        <v>2</v>
      </c>
      <c r="AL7" s="31"/>
      <c r="AM7" s="31"/>
      <c r="AN7" s="38">
        <f>IF((OR(AJ7="",AJ7="DNC")),"",IF(AJ7="SDQ",AN$74,IF(AJ7="DNF",999,(AJ7+(5*AK7)+(AL7*10)-(AM7*5)))))</f>
        <v>51.38</v>
      </c>
      <c r="AO7" s="11">
        <f>IF(AN7="",Default_Rank_Score,RANK(AN7,AN$4:AN$64,1))</f>
        <v>41</v>
      </c>
      <c r="AP7" s="51">
        <v>29.38</v>
      </c>
      <c r="AQ7" s="5">
        <v>1</v>
      </c>
      <c r="AR7" s="31"/>
      <c r="AS7" s="31"/>
      <c r="AT7" s="38">
        <f>IF((OR(AP7="",AP7="DNC")),"",IF(AP7="SDQ",AT$74,IF(AP7="DNF",999,(AP7+(5*AQ7)+(AR7*10)-(AS7*5)))))</f>
        <v>34.379999999999995</v>
      </c>
      <c r="AU7" s="11">
        <f>IF(AT7="",Default_Rank_Score,RANK(AT7,AT$4:AT$64,1))</f>
        <v>32</v>
      </c>
      <c r="AV7" s="51">
        <v>29.99</v>
      </c>
      <c r="AW7" s="5">
        <v>1</v>
      </c>
      <c r="AX7" s="31"/>
      <c r="AY7" s="31"/>
      <c r="AZ7" s="38">
        <f>IF((OR(AV7="",AV7="DNC")),"",IF(AV7="SDQ",AZ$74,IF(AV7="DNF",999,(AV7+(5*AW7)+(AX7*10)-(AY7*5)))))</f>
        <v>34.989999999999995</v>
      </c>
      <c r="BA7" s="11">
        <f>IF(AZ7="",Default_Rank_Score,RANK(AZ7,AZ$4:AZ$64,1))</f>
        <v>15</v>
      </c>
      <c r="BB7" s="51">
        <v>28.13</v>
      </c>
      <c r="BC7" s="5">
        <v>1</v>
      </c>
      <c r="BD7" s="31"/>
      <c r="BE7" s="31"/>
      <c r="BF7" s="38">
        <f>IF((OR(BB7="",BB7="DNC")),"",IF(BB7="SDQ",BF$74,IF(BB7="DNF",999,(BB7+(5*BC7)+(BD7*10)-(BE7*5)))))</f>
        <v>33.129999999999995</v>
      </c>
      <c r="BG7" s="11">
        <f>IF(BF7="",Default_Rank_Score,RANK(BF7,BF$4:BF$64,1))</f>
        <v>38</v>
      </c>
      <c r="BH7" s="51">
        <v>33.08</v>
      </c>
      <c r="BI7" s="5">
        <v>0</v>
      </c>
      <c r="BJ7" s="31"/>
      <c r="BK7" s="31"/>
      <c r="BL7" s="38">
        <f>IF((OR(BH7="",BH7="DNC")),"",IF(BH7="SDQ",BL$74,IF(BH7="DNF",999,(BH7+(5*BI7)+(BJ7*10)-(BK7*5)))))</f>
        <v>33.08</v>
      </c>
      <c r="BM7" s="11">
        <f>IF(BL7="",Default_Rank_Score,RANK(BL7,BL$4:BL$64,1))</f>
        <v>31</v>
      </c>
      <c r="BN7" s="51">
        <v>38.28</v>
      </c>
      <c r="BO7" s="5">
        <v>5</v>
      </c>
      <c r="BP7" s="31"/>
      <c r="BQ7" s="31"/>
      <c r="BR7" s="38">
        <f>IF((OR(BN7="",BN7="DNC")),"",IF(BN7="SDQ",BR$74,IF(BN7="DNF",999,(BN7+(5*BO7)+(BP7*10)-(BQ7*5)))))</f>
        <v>63.28</v>
      </c>
      <c r="BS7" s="11">
        <f>IF(BR7="",Default_Rank_Score,RANK(BR7,BR$4:BR$64,1))</f>
        <v>53</v>
      </c>
    </row>
    <row r="8" spans="1:71" s="10" customFormat="1" x14ac:dyDescent="0.2">
      <c r="A8" s="61" t="s">
        <v>108</v>
      </c>
      <c r="B8" s="2"/>
      <c r="C8" s="1"/>
      <c r="D8" s="5">
        <v>1</v>
      </c>
      <c r="E8" s="6" t="s">
        <v>58</v>
      </c>
      <c r="F8" s="5"/>
      <c r="G8" s="66">
        <f>RANK(K8,K$4:K$64,1)</f>
        <v>57</v>
      </c>
      <c r="H8" s="66">
        <f t="shared" si="0"/>
        <v>271</v>
      </c>
      <c r="I8" s="66">
        <f t="shared" si="1"/>
        <v>5</v>
      </c>
      <c r="J8" s="66">
        <f t="shared" si="2"/>
        <v>33</v>
      </c>
      <c r="K8" s="67">
        <f t="shared" si="3"/>
        <v>840.42</v>
      </c>
      <c r="L8" s="51">
        <v>70.86</v>
      </c>
      <c r="M8" s="5">
        <v>3</v>
      </c>
      <c r="N8" s="31"/>
      <c r="O8" s="31"/>
      <c r="P8" s="38">
        <f>IF((OR(L8="",L8="DNC")),"",IF(L8="SDQ",P$74,IF(L8="DNF",999,(L8+(5*M8)+(N8*10)-(O8*5)))))</f>
        <v>85.86</v>
      </c>
      <c r="Q8" s="55">
        <f>IF(P8="",Default_Rank_Score,RANK(P8,P$4:P$64,1))</f>
        <v>58</v>
      </c>
      <c r="R8" s="72" t="s">
        <v>140</v>
      </c>
      <c r="S8" s="5">
        <v>24</v>
      </c>
      <c r="T8" s="31"/>
      <c r="U8" s="31"/>
      <c r="V8" s="38">
        <f>IF((OR(R8="",R8="DNC")),"",IF(R8="SDQ",V$74,IF(R8="DNF",999,(R8+(5*S8)+(T8*10)-(U8*5)))))</f>
        <v>150</v>
      </c>
      <c r="W8" s="57">
        <f>IF(V8="",Default_Rank_Score,RANK(V8,V$4:V$64,1))</f>
        <v>59</v>
      </c>
      <c r="X8" s="51">
        <v>79.56</v>
      </c>
      <c r="Y8" s="5">
        <v>1</v>
      </c>
      <c r="Z8" s="31">
        <v>1</v>
      </c>
      <c r="AA8" s="31"/>
      <c r="AB8" s="38">
        <f>IF((OR(X8="",X8="DNC")),"",IF(X8="SDQ",AB$74,IF(X8="DNF",999,(X8+(5*Y8)+(Z8*10)-(AA8*5)))))</f>
        <v>94.56</v>
      </c>
      <c r="AC8" s="57">
        <f>IF(AB8="",Default_Rank_Score,RANK(AB8,AB$4:AB$64,1))</f>
        <v>58</v>
      </c>
      <c r="AD8" s="51">
        <v>50.68</v>
      </c>
      <c r="AE8" s="5">
        <v>0</v>
      </c>
      <c r="AF8" s="31"/>
      <c r="AG8" s="31"/>
      <c r="AH8" s="38">
        <f>IF((OR(AD8="",AD8="DNC")),"",IF(AD8="SDQ",AH$74,IF(AD8="DNF",999,(AD8+(5*AE8)+(AF8*10)-(AG8*5)))))</f>
        <v>50.68</v>
      </c>
      <c r="AI8" s="57">
        <f>IF(AH8="",Default_Rank_Score,RANK(AH8,AH$4:AH$64,1))</f>
        <v>48</v>
      </c>
      <c r="AJ8" s="51">
        <v>60.27</v>
      </c>
      <c r="AK8" s="5">
        <v>0</v>
      </c>
      <c r="AL8" s="31"/>
      <c r="AM8" s="31"/>
      <c r="AN8" s="38">
        <f>IF((OR(AJ8="",AJ8="DNC")),"",IF(AJ8="SDQ",AN$74,IF(AJ8="DNF",999,(AJ8+(5*AK8)+(AL8*10)-(AM8*5)))))</f>
        <v>60.27</v>
      </c>
      <c r="AO8" s="11">
        <f>IF(AN8="",Default_Rank_Score,RANK(AN8,AN$4:AN$64,1))</f>
        <v>48</v>
      </c>
      <c r="AP8" s="51">
        <v>97.63</v>
      </c>
      <c r="AQ8" s="5">
        <v>0</v>
      </c>
      <c r="AR8" s="31">
        <v>1</v>
      </c>
      <c r="AS8" s="31"/>
      <c r="AT8" s="38">
        <f>IF((OR(AP8="",AP8="DNC")),"",IF(AP8="SDQ",AT$74,IF(AP8="DNF",999,(AP8+(5*AQ8)+(AR8*10)-(AS8*5)))))</f>
        <v>107.63</v>
      </c>
      <c r="AU8" s="11">
        <f>IF(AT8="",Default_Rank_Score,RANK(AT8,AT$4:AT$64,1))</f>
        <v>58</v>
      </c>
      <c r="AV8" s="51">
        <v>80.569999999999993</v>
      </c>
      <c r="AW8" s="5">
        <v>2</v>
      </c>
      <c r="AX8" s="31"/>
      <c r="AY8" s="31"/>
      <c r="AZ8" s="38">
        <f>IF((OR(AV8="",AV8="DNC")),"",IF(AV8="SDQ",AZ$74,IF(AV8="DNF",999,(AV8+(5*AW8)+(AX8*10)-(AY8*5)))))</f>
        <v>90.57</v>
      </c>
      <c r="BA8" s="11">
        <f>IF(AZ8="",Default_Rank_Score,RANK(AZ8,AZ$4:AZ$64,1))</f>
        <v>58</v>
      </c>
      <c r="BB8" s="51">
        <v>47.27</v>
      </c>
      <c r="BC8" s="5">
        <v>3</v>
      </c>
      <c r="BD8" s="31"/>
      <c r="BE8" s="31"/>
      <c r="BF8" s="38">
        <f>IF((OR(BB8="",BB8="DNC")),"",IF(BB8="SDQ",BF$74,IF(BB8="DNF",999,(BB8+(5*BC8)+(BD8*10)-(BE8*5)))))</f>
        <v>62.27</v>
      </c>
      <c r="BG8" s="11">
        <f>IF(BF8="",Default_Rank_Score,RANK(BF8,BF$4:BF$64,1))</f>
        <v>56</v>
      </c>
      <c r="BH8" s="51">
        <v>59.47</v>
      </c>
      <c r="BI8" s="5">
        <v>0</v>
      </c>
      <c r="BJ8" s="31">
        <v>1</v>
      </c>
      <c r="BK8" s="31"/>
      <c r="BL8" s="38">
        <f>IF((OR(BH8="",BH8="DNC")),"",IF(BH8="SDQ",BL$74,IF(BH8="DNF",999,(BH8+(5*BI8)+(BJ8*10)-(BK8*5)))))</f>
        <v>69.47</v>
      </c>
      <c r="BM8" s="11">
        <f>IF(BL8="",Default_Rank_Score,RANK(BL8,BL$4:BL$64,1))</f>
        <v>56</v>
      </c>
      <c r="BN8" s="51">
        <v>69.11</v>
      </c>
      <c r="BO8" s="5">
        <v>0</v>
      </c>
      <c r="BP8" s="31"/>
      <c r="BQ8" s="31"/>
      <c r="BR8" s="38">
        <f>IF((OR(BN8="",BN8="DNC")),"",IF(BN8="SDQ",BR$74,IF(BN8="DNF",999,(BN8+(5*BO8)+(BP8*10)-(BQ8*5)))))</f>
        <v>69.11</v>
      </c>
      <c r="BS8" s="11">
        <f>IF(BR8="",Default_Rank_Score,RANK(BR8,BR$4:BR$64,1))</f>
        <v>56</v>
      </c>
    </row>
    <row r="9" spans="1:71" s="10" customFormat="1" x14ac:dyDescent="0.2">
      <c r="A9" s="61" t="s">
        <v>109</v>
      </c>
      <c r="B9" s="2"/>
      <c r="C9" s="1"/>
      <c r="D9" s="5">
        <v>1</v>
      </c>
      <c r="E9" s="6" t="s">
        <v>85</v>
      </c>
      <c r="F9" s="5"/>
      <c r="G9" s="66">
        <f>RANK(K9,K$4:K$64,1)</f>
        <v>16</v>
      </c>
      <c r="H9" s="66">
        <f t="shared" si="0"/>
        <v>118</v>
      </c>
      <c r="I9" s="66">
        <f t="shared" si="1"/>
        <v>8</v>
      </c>
      <c r="J9" s="66">
        <f t="shared" si="2"/>
        <v>2</v>
      </c>
      <c r="K9" s="67">
        <f t="shared" si="3"/>
        <v>277.27999999999997</v>
      </c>
      <c r="L9" s="51">
        <v>22.57</v>
      </c>
      <c r="M9" s="5">
        <v>0</v>
      </c>
      <c r="N9" s="31"/>
      <c r="O9" s="31"/>
      <c r="P9" s="38">
        <f>IF((OR(L9="",L9="DNC")),"",IF(L9="SDQ",P$74,IF(L9="DNF",999,(L9+(5*M9)+(N9*10)-(O9*5)))))</f>
        <v>22.57</v>
      </c>
      <c r="Q9" s="55">
        <f>IF(P9="",Default_Rank_Score,RANK(P9,P$4:P$64,1))</f>
        <v>11</v>
      </c>
      <c r="R9" s="51">
        <v>18.5</v>
      </c>
      <c r="S9" s="5">
        <v>0</v>
      </c>
      <c r="T9" s="31"/>
      <c r="U9" s="31"/>
      <c r="V9" s="38">
        <f>IF((OR(R9="",R9="DNC")),"",IF(R9="SDQ",V$74,IF(R9="DNF",999,(R9+(5*S9)+(T9*10)-(U9*5)))))</f>
        <v>18.5</v>
      </c>
      <c r="W9" s="57">
        <f>IF(V9="",Default_Rank_Score,RANK(V9,V$4:V$64,1))</f>
        <v>16</v>
      </c>
      <c r="X9" s="51">
        <v>45.85</v>
      </c>
      <c r="Y9" s="5">
        <v>1</v>
      </c>
      <c r="Z9" s="31"/>
      <c r="AA9" s="31"/>
      <c r="AB9" s="38">
        <f>IF((OR(X9="",X9="DNC")),"",IF(X9="SDQ",AB$74,IF(X9="DNF",999,(X9+(5*Y9)+(Z9*10)-(AA9*5)))))</f>
        <v>50.85</v>
      </c>
      <c r="AC9" s="57">
        <f>IF(AB9="",Default_Rank_Score,RANK(AB9,AB$4:AB$64,1))</f>
        <v>47</v>
      </c>
      <c r="AD9" s="51">
        <v>23.45</v>
      </c>
      <c r="AE9" s="5">
        <v>0</v>
      </c>
      <c r="AF9" s="31"/>
      <c r="AG9" s="31"/>
      <c r="AH9" s="38">
        <f>IF((OR(AD9="",AD9="DNC")),"",IF(AD9="SDQ",AH$74,IF(AD9="DNF",999,(AD9+(5*AE9)+(AF9*10)-(AG9*5)))))</f>
        <v>23.45</v>
      </c>
      <c r="AI9" s="57">
        <f>IF(AH9="",Default_Rank_Score,RANK(AH9,AH$4:AH$64,1))</f>
        <v>16</v>
      </c>
      <c r="AJ9" s="51">
        <v>35.520000000000003</v>
      </c>
      <c r="AK9" s="5">
        <v>1</v>
      </c>
      <c r="AL9" s="31"/>
      <c r="AM9" s="31"/>
      <c r="AN9" s="38">
        <f>IF((OR(AJ9="",AJ9="DNC")),"",IF(AJ9="SDQ",AN$74,IF(AJ9="DNF",999,(AJ9+(5*AK9)+(AL9*10)-(AM9*5)))))</f>
        <v>40.520000000000003</v>
      </c>
      <c r="AO9" s="11">
        <f>IF(AN9="",Default_Rank_Score,RANK(AN9,AN$4:AN$64,1))</f>
        <v>28</v>
      </c>
      <c r="AP9" s="51">
        <v>23.73</v>
      </c>
      <c r="AQ9" s="5">
        <v>0</v>
      </c>
      <c r="AR9" s="31"/>
      <c r="AS9" s="31"/>
      <c r="AT9" s="38">
        <f>IF((OR(AP9="",AP9="DNC")),"",IF(AP9="SDQ",AT$74,IF(AP9="DNF",999,(AP9+(5*AQ9)+(AR9*10)-(AS9*5)))))</f>
        <v>23.73</v>
      </c>
      <c r="AU9" s="11">
        <f>IF(AT9="",Default_Rank_Score,RANK(AT9,AT$4:AT$64,1))</f>
        <v>12</v>
      </c>
      <c r="AV9" s="51">
        <v>23.98</v>
      </c>
      <c r="AW9" s="5">
        <v>0</v>
      </c>
      <c r="AX9" s="31"/>
      <c r="AY9" s="31"/>
      <c r="AZ9" s="38">
        <f>IF((OR(AV9="",AV9="DNC")),"",IF(AV9="SDQ",AZ$74,IF(AV9="DNF",999,(AV9+(5*AW9)+(AX9*10)-(AY9*5)))))</f>
        <v>23.98</v>
      </c>
      <c r="BA9" s="11">
        <f>IF(AZ9="",Default_Rank_Score,RANK(AZ9,AZ$4:AZ$64,1))</f>
        <v>1</v>
      </c>
      <c r="BB9" s="51">
        <v>19.010000000000002</v>
      </c>
      <c r="BC9" s="5">
        <v>0</v>
      </c>
      <c r="BD9" s="31"/>
      <c r="BE9" s="31"/>
      <c r="BF9" s="38">
        <f>IF((OR(BB9="",BB9="DNC")),"",IF(BB9="SDQ",BF$74,IF(BB9="DNF",999,(BB9+(5*BC9)+(BD9*10)-(BE9*5)))))</f>
        <v>19.010000000000002</v>
      </c>
      <c r="BG9" s="11">
        <f>IF(BF9="",Default_Rank_Score,RANK(BF9,BF$4:BF$64,1))</f>
        <v>14</v>
      </c>
      <c r="BH9" s="51">
        <v>26.17</v>
      </c>
      <c r="BI9" s="5">
        <v>0</v>
      </c>
      <c r="BJ9" s="31"/>
      <c r="BK9" s="31"/>
      <c r="BL9" s="38">
        <f>IF((OR(BH9="",BH9="DNC")),"",IF(BH9="SDQ",BL$74,IF(BH9="DNF",999,(BH9+(5*BI9)+(BJ9*10)-(BK9*5)))))</f>
        <v>26.17</v>
      </c>
      <c r="BM9" s="11">
        <f>IF(BL9="",Default_Rank_Score,RANK(BL9,BL$4:BL$64,1))</f>
        <v>15</v>
      </c>
      <c r="BN9" s="51">
        <v>28.5</v>
      </c>
      <c r="BO9" s="5">
        <v>0</v>
      </c>
      <c r="BP9" s="31"/>
      <c r="BQ9" s="31"/>
      <c r="BR9" s="38">
        <f>IF((OR(BN9="",BN9="DNC")),"",IF(BN9="SDQ",BR$74,IF(BN9="DNF",999,(BN9+(5*BO9)+(BP9*10)-(BQ9*5)))))</f>
        <v>28.5</v>
      </c>
      <c r="BS9" s="11">
        <f>IF(BR9="",Default_Rank_Score,RANK(BR9,BR$4:BR$64,1))</f>
        <v>17</v>
      </c>
    </row>
    <row r="10" spans="1:71" s="10" customFormat="1" x14ac:dyDescent="0.2">
      <c r="A10" s="61" t="s">
        <v>92</v>
      </c>
      <c r="B10" s="2"/>
      <c r="C10" s="1"/>
      <c r="D10" s="5">
        <v>1</v>
      </c>
      <c r="E10" s="6" t="s">
        <v>81</v>
      </c>
      <c r="F10" s="5"/>
      <c r="G10" s="66">
        <f>RANK(K10,K$4:K$64,1)</f>
        <v>30</v>
      </c>
      <c r="H10" s="66">
        <f t="shared" si="0"/>
        <v>145</v>
      </c>
      <c r="I10" s="66">
        <f t="shared" si="1"/>
        <v>8</v>
      </c>
      <c r="J10" s="66">
        <f t="shared" si="2"/>
        <v>2</v>
      </c>
      <c r="K10" s="67">
        <f t="shared" si="3"/>
        <v>324.89999999999998</v>
      </c>
      <c r="L10" s="51">
        <v>31.61</v>
      </c>
      <c r="M10" s="5">
        <v>1</v>
      </c>
      <c r="N10" s="31"/>
      <c r="O10" s="31"/>
      <c r="P10" s="38">
        <f>IF((OR(L10="",L10="DNC")),"",IF(L10="SDQ",P$74,IF(L10="DNF",999,(L10+(5*M10)+(N10*10)-(O10*5)))))</f>
        <v>36.61</v>
      </c>
      <c r="Q10" s="55">
        <f>IF(P10="",Default_Rank_Score,RANK(P10,P$4:P$64,1))</f>
        <v>35</v>
      </c>
      <c r="R10" s="51">
        <v>22.7</v>
      </c>
      <c r="S10" s="5">
        <v>0</v>
      </c>
      <c r="T10" s="31"/>
      <c r="U10" s="31"/>
      <c r="V10" s="38">
        <f>IF((OR(R10="",R10="DNC")),"",IF(R10="SDQ",V$74,IF(R10="DNF",999,(R10+(5*S10)+(T10*10)-(U10*5)))))</f>
        <v>22.7</v>
      </c>
      <c r="W10" s="57">
        <f>IF(V10="",Default_Rank_Score,RANK(V10,V$4:V$64,1))</f>
        <v>24</v>
      </c>
      <c r="X10" s="51">
        <v>35.74</v>
      </c>
      <c r="Y10" s="5">
        <v>0</v>
      </c>
      <c r="Z10" s="31"/>
      <c r="AA10" s="31"/>
      <c r="AB10" s="38">
        <f>IF((OR(X10="",X10="DNC")),"",IF(X10="SDQ",AB$74,IF(X10="DNF",999,(X10+(5*Y10)+(Z10*10)-(AA10*5)))))</f>
        <v>35.74</v>
      </c>
      <c r="AC10" s="57">
        <f>IF(AB10="",Default_Rank_Score,RANK(AB10,AB$4:AB$64,1))</f>
        <v>31</v>
      </c>
      <c r="AD10" s="51">
        <v>29.11</v>
      </c>
      <c r="AE10" s="5">
        <v>0</v>
      </c>
      <c r="AF10" s="31"/>
      <c r="AG10" s="31"/>
      <c r="AH10" s="38">
        <f>IF((OR(AD10="",AD10="DNC")),"",IF(AD10="SDQ",AH$74,IF(AD10="DNF",999,(AD10+(5*AE10)+(AF10*10)-(AG10*5)))))</f>
        <v>29.11</v>
      </c>
      <c r="AI10" s="57">
        <f>IF(AH10="",Default_Rank_Score,RANK(AH10,AH$4:AH$64,1))</f>
        <v>29</v>
      </c>
      <c r="AJ10" s="51">
        <v>38.159999999999997</v>
      </c>
      <c r="AK10" s="5">
        <v>0</v>
      </c>
      <c r="AL10" s="31"/>
      <c r="AM10" s="31"/>
      <c r="AN10" s="38">
        <f>IF((OR(AJ10="",AJ10="DNC")),"",IF(AJ10="SDQ",AN$74,IF(AJ10="DNF",999,(AJ10+(5*AK10)+(AL10*10)-(AM10*5)))))</f>
        <v>38.159999999999997</v>
      </c>
      <c r="AO10" s="11">
        <f>IF(AN10="",Default_Rank_Score,RANK(AN10,AN$4:AN$64,1))</f>
        <v>26</v>
      </c>
      <c r="AP10" s="51">
        <v>30.2</v>
      </c>
      <c r="AQ10" s="5">
        <v>0</v>
      </c>
      <c r="AR10" s="31"/>
      <c r="AS10" s="31"/>
      <c r="AT10" s="38">
        <f>IF((OR(AP10="",AP10="DNC")),"",IF(AP10="SDQ",AT$74,IF(AP10="DNF",999,(AP10+(5*AQ10)+(AR10*10)-(AS10*5)))))</f>
        <v>30.2</v>
      </c>
      <c r="AU10" s="11">
        <f>IF(AT10="",Default_Rank_Score,RANK(AT10,AT$4:AT$64,1))</f>
        <v>28</v>
      </c>
      <c r="AV10" s="51">
        <v>34.25</v>
      </c>
      <c r="AW10" s="5">
        <v>1</v>
      </c>
      <c r="AX10" s="31"/>
      <c r="AY10" s="31"/>
      <c r="AZ10" s="38">
        <f>IF((OR(AV10="",AV10="DNC")),"",IF(AV10="SDQ",AZ$74,IF(AV10="DNF",999,(AV10+(5*AW10)+(AX10*10)-(AY10*5)))))</f>
        <v>39.25</v>
      </c>
      <c r="BA10" s="11">
        <f>IF(AZ10="",Default_Rank_Score,RANK(AZ10,AZ$4:AZ$64,1))</f>
        <v>27</v>
      </c>
      <c r="BB10" s="51">
        <v>26.35</v>
      </c>
      <c r="BC10" s="5">
        <v>0</v>
      </c>
      <c r="BD10" s="31"/>
      <c r="BE10" s="31"/>
      <c r="BF10" s="38">
        <f>IF((OR(BB10="",BB10="DNC")),"",IF(BB10="SDQ",BF$74,IF(BB10="DNF",999,(BB10+(5*BC10)+(BD10*10)-(BE10*5)))))</f>
        <v>26.35</v>
      </c>
      <c r="BG10" s="11">
        <f>IF(BF10="",Default_Rank_Score,RANK(BF10,BF$4:BF$64,1))</f>
        <v>31</v>
      </c>
      <c r="BH10" s="51">
        <v>31.26</v>
      </c>
      <c r="BI10" s="5">
        <v>0</v>
      </c>
      <c r="BJ10" s="31"/>
      <c r="BK10" s="31"/>
      <c r="BL10" s="38">
        <f>IF((OR(BH10="",BH10="DNC")),"",IF(BH10="SDQ",BL$74,IF(BH10="DNF",999,(BH10+(5*BI10)+(BJ10*10)-(BK10*5)))))</f>
        <v>31.26</v>
      </c>
      <c r="BM10" s="11">
        <f>IF(BL10="",Default_Rank_Score,RANK(BL10,BL$4:BL$64,1))</f>
        <v>25</v>
      </c>
      <c r="BN10" s="51">
        <v>35.520000000000003</v>
      </c>
      <c r="BO10" s="5">
        <v>0</v>
      </c>
      <c r="BP10" s="31"/>
      <c r="BQ10" s="31"/>
      <c r="BR10" s="38">
        <f>IF((OR(BN10="",BN10="DNC")),"",IF(BN10="SDQ",BR$74,IF(BN10="DNF",999,(BN10+(5*BO10)+(BP10*10)-(BQ10*5)))))</f>
        <v>35.520000000000003</v>
      </c>
      <c r="BS10" s="11">
        <f>IF(BR10="",Default_Rank_Score,RANK(BR10,BR$4:BR$64,1))</f>
        <v>29</v>
      </c>
    </row>
    <row r="11" spans="1:71" s="10" customFormat="1" x14ac:dyDescent="0.2">
      <c r="A11" s="61" t="s">
        <v>98</v>
      </c>
      <c r="B11" s="2"/>
      <c r="C11" s="1"/>
      <c r="D11" s="5">
        <v>1</v>
      </c>
      <c r="E11" s="6" t="s">
        <v>99</v>
      </c>
      <c r="F11" s="5"/>
      <c r="G11" s="66">
        <f>RANK(K11,K$4:K$64,1)</f>
        <v>34</v>
      </c>
      <c r="H11" s="66">
        <f t="shared" si="0"/>
        <v>127</v>
      </c>
      <c r="I11" s="66">
        <f t="shared" si="1"/>
        <v>7</v>
      </c>
      <c r="J11" s="66">
        <f t="shared" si="2"/>
        <v>12</v>
      </c>
      <c r="K11" s="67">
        <f t="shared" si="3"/>
        <v>361.49</v>
      </c>
      <c r="L11" s="51">
        <v>32.08</v>
      </c>
      <c r="M11" s="5">
        <v>0</v>
      </c>
      <c r="N11" s="31"/>
      <c r="O11" s="31"/>
      <c r="P11" s="38">
        <f>IF((OR(L11="",L11="DNC")),"",IF(L11="SDQ",P$74,IF(L11="DNF",999,(L11+(5*M11)+(N11*10)-(O11*5)))))</f>
        <v>32.08</v>
      </c>
      <c r="Q11" s="55">
        <f>IF(P11="",Default_Rank_Score,RANK(P11,P$4:P$64,1))</f>
        <v>30</v>
      </c>
      <c r="R11" s="51">
        <v>21.91</v>
      </c>
      <c r="S11" s="5">
        <v>0</v>
      </c>
      <c r="T11" s="31"/>
      <c r="U11" s="31"/>
      <c r="V11" s="38">
        <f>IF((OR(R11="",R11="DNC")),"",IF(R11="SDQ",V$74,IF(R11="DNF",999,(R11+(5*S11)+(T11*10)-(U11*5)))))</f>
        <v>21.91</v>
      </c>
      <c r="W11" s="57">
        <f>IF(V11="",Default_Rank_Score,RANK(V11,V$4:V$64,1))</f>
        <v>20</v>
      </c>
      <c r="X11" s="51">
        <v>29.41</v>
      </c>
      <c r="Y11" s="5">
        <v>0</v>
      </c>
      <c r="Z11" s="31"/>
      <c r="AA11" s="31"/>
      <c r="AB11" s="38">
        <f>IF((OR(X11="",X11="DNC")),"",IF(X11="SDQ",AB$74,IF(X11="DNF",999,(X11+(5*Y11)+(Z11*10)-(AA11*5)))))</f>
        <v>29.41</v>
      </c>
      <c r="AC11" s="57">
        <f>IF(AB11="",Default_Rank_Score,RANK(AB11,AB$4:AB$64,1))</f>
        <v>18</v>
      </c>
      <c r="AD11" s="51">
        <v>26.63</v>
      </c>
      <c r="AE11" s="5">
        <v>0</v>
      </c>
      <c r="AF11" s="31"/>
      <c r="AG11" s="31"/>
      <c r="AH11" s="38">
        <f>IF((OR(AD11="",AD11="DNC")),"",IF(AD11="SDQ",AH$74,IF(AD11="DNF",999,(AD11+(5*AE11)+(AF11*10)-(AG11*5)))))</f>
        <v>26.63</v>
      </c>
      <c r="AI11" s="57">
        <f>IF(AH11="",Default_Rank_Score,RANK(AH11,AH$4:AH$64,1))</f>
        <v>25</v>
      </c>
      <c r="AJ11" s="51">
        <v>39.89</v>
      </c>
      <c r="AK11" s="5">
        <v>1</v>
      </c>
      <c r="AL11" s="31"/>
      <c r="AM11" s="31"/>
      <c r="AN11" s="38">
        <f>IF((OR(AJ11="",AJ11="DNC")),"",IF(AJ11="SDQ",AN$74,IF(AJ11="DNF",999,(AJ11+(5*AK11)+(AL11*10)-(AM11*5)))))</f>
        <v>44.89</v>
      </c>
      <c r="AO11" s="11">
        <f>IF(AN11="",Default_Rank_Score,RANK(AN11,AN$4:AN$64,1))</f>
        <v>34</v>
      </c>
      <c r="AP11" s="51">
        <v>34.5</v>
      </c>
      <c r="AQ11" s="5">
        <v>0</v>
      </c>
      <c r="AR11" s="31"/>
      <c r="AS11" s="31"/>
      <c r="AT11" s="38">
        <f>IF((OR(AP11="",AP11="DNC")),"",IF(AP11="SDQ",AT$74,IF(AP11="DNF",999,(AP11+(5*AQ11)+(AR11*10)-(AS11*5)))))</f>
        <v>34.5</v>
      </c>
      <c r="AU11" s="11">
        <f>IF(AT11="",Default_Rank_Score,RANK(AT11,AT$4:AT$64,1))</f>
        <v>33</v>
      </c>
      <c r="AV11" s="51">
        <v>30.58</v>
      </c>
      <c r="AW11" s="5">
        <v>10</v>
      </c>
      <c r="AX11" s="31"/>
      <c r="AY11" s="31"/>
      <c r="AZ11" s="38">
        <f>IF((OR(AV11="",AV11="DNC")),"",IF(AV11="SDQ",AZ$74,IF(AV11="DNF",999,(AV11+(5*AW11)+(AX11*10)-(AY11*5)))))</f>
        <v>80.58</v>
      </c>
      <c r="BA11" s="11">
        <f>IF(AZ11="",Default_Rank_Score,RANK(AZ11,AZ$4:AZ$64,1))</f>
        <v>57</v>
      </c>
      <c r="BB11" s="51">
        <v>23.01</v>
      </c>
      <c r="BC11" s="5">
        <v>0</v>
      </c>
      <c r="BD11" s="31"/>
      <c r="BE11" s="31"/>
      <c r="BF11" s="38">
        <f>IF((OR(BB11="",BB11="DNC")),"",IF(BB11="SDQ",BF$74,IF(BB11="DNF",999,(BB11+(5*BC11)+(BD11*10)-(BE11*5)))))</f>
        <v>23.01</v>
      </c>
      <c r="BG11" s="11">
        <f>IF(BF11="",Default_Rank_Score,RANK(BF11,BF$4:BF$64,1))</f>
        <v>25</v>
      </c>
      <c r="BH11" s="51">
        <v>32.17</v>
      </c>
      <c r="BI11" s="5">
        <v>0</v>
      </c>
      <c r="BJ11" s="31"/>
      <c r="BK11" s="31"/>
      <c r="BL11" s="38">
        <f>IF((OR(BH11="",BH11="DNC")),"",IF(BH11="SDQ",BL$74,IF(BH11="DNF",999,(BH11+(5*BI11)+(BJ11*10)-(BK11*5)))))</f>
        <v>32.17</v>
      </c>
      <c r="BM11" s="11">
        <f>IF(BL11="",Default_Rank_Score,RANK(BL11,BL$4:BL$64,1))</f>
        <v>29</v>
      </c>
      <c r="BN11" s="51">
        <v>31.31</v>
      </c>
      <c r="BO11" s="5">
        <v>1</v>
      </c>
      <c r="BP11" s="31"/>
      <c r="BQ11" s="31"/>
      <c r="BR11" s="38">
        <f>IF((OR(BN11="",BN11="DNC")),"",IF(BN11="SDQ",BR$74,IF(BN11="DNF",999,(BN11+(5*BO11)+(BP11*10)-(BQ11*5)))))</f>
        <v>36.31</v>
      </c>
      <c r="BS11" s="11">
        <f>IF(BR11="",Default_Rank_Score,RANK(BR11,BR$4:BR$64,1))</f>
        <v>30</v>
      </c>
    </row>
    <row r="12" spans="1:71" s="10" customFormat="1" x14ac:dyDescent="0.2">
      <c r="A12" s="61" t="s">
        <v>65</v>
      </c>
      <c r="B12" s="2"/>
      <c r="C12" s="1"/>
      <c r="D12" s="5">
        <v>1</v>
      </c>
      <c r="E12" s="6" t="s">
        <v>142</v>
      </c>
      <c r="F12" s="5"/>
      <c r="G12" s="66">
        <f>RANK(K12,K$4:K$64,1)</f>
        <v>42</v>
      </c>
      <c r="H12" s="66">
        <f t="shared" si="0"/>
        <v>217</v>
      </c>
      <c r="I12" s="66">
        <f t="shared" si="1"/>
        <v>9</v>
      </c>
      <c r="J12" s="66">
        <f t="shared" si="2"/>
        <v>1</v>
      </c>
      <c r="K12" s="67">
        <f t="shared" si="3"/>
        <v>430.19000000000005</v>
      </c>
      <c r="L12" s="51">
        <v>37.700000000000003</v>
      </c>
      <c r="M12" s="5">
        <v>0</v>
      </c>
      <c r="N12" s="31">
        <v>1</v>
      </c>
      <c r="O12" s="31"/>
      <c r="P12" s="38">
        <f>IF((OR(L12="",L12="DNC")),"",IF(L12="SDQ",P$74,IF(L12="DNF",999,(L12+(5*M12)+(N12*10)-(O12*5)))))</f>
        <v>47.7</v>
      </c>
      <c r="Q12" s="55">
        <f>IF(P12="",Default_Rank_Score,RANK(P12,P$4:P$64,1))</f>
        <v>45</v>
      </c>
      <c r="R12" s="51">
        <v>36.03</v>
      </c>
      <c r="S12" s="5">
        <v>0</v>
      </c>
      <c r="T12" s="31"/>
      <c r="U12" s="31"/>
      <c r="V12" s="38">
        <f>IF((OR(R12="",R12="DNC")),"",IF(R12="SDQ",V$74,IF(R12="DNF",999,(R12+(5*S12)+(T12*10)-(U12*5)))))</f>
        <v>36.03</v>
      </c>
      <c r="W12" s="57">
        <f>IF(V12="",Default_Rank_Score,RANK(V12,V$4:V$64,1))</f>
        <v>50</v>
      </c>
      <c r="X12" s="51">
        <v>41.11</v>
      </c>
      <c r="Y12" s="5">
        <v>0</v>
      </c>
      <c r="Z12" s="31"/>
      <c r="AA12" s="31"/>
      <c r="AB12" s="38">
        <f>IF((OR(X12="",X12="DNC")),"",IF(X12="SDQ",AB$74,IF(X12="DNF",999,(X12+(5*Y12)+(Z12*10)-(AA12*5)))))</f>
        <v>41.11</v>
      </c>
      <c r="AC12" s="57">
        <f>IF(AB12="",Default_Rank_Score,RANK(AB12,AB$4:AB$64,1))</f>
        <v>37</v>
      </c>
      <c r="AD12" s="51">
        <v>43.4</v>
      </c>
      <c r="AE12" s="5">
        <v>0</v>
      </c>
      <c r="AF12" s="31"/>
      <c r="AG12" s="31"/>
      <c r="AH12" s="38">
        <f>IF((OR(AD12="",AD12="DNC")),"",IF(AD12="SDQ",AH$74,IF(AD12="DNF",999,(AD12+(5*AE12)+(AF12*10)-(AG12*5)))))</f>
        <v>43.4</v>
      </c>
      <c r="AI12" s="57">
        <f>IF(AH12="",Default_Rank_Score,RANK(AH12,AH$4:AH$64,1))</f>
        <v>46</v>
      </c>
      <c r="AJ12" s="51">
        <v>48.19</v>
      </c>
      <c r="AK12" s="5">
        <v>0</v>
      </c>
      <c r="AL12" s="31"/>
      <c r="AM12" s="31"/>
      <c r="AN12" s="38">
        <f>IF((OR(AJ12="",AJ12="DNC")),"",IF(AJ12="SDQ",AN$74,IF(AJ12="DNF",999,(AJ12+(5*AK12)+(AL12*10)-(AM12*5)))))</f>
        <v>48.19</v>
      </c>
      <c r="AO12" s="11">
        <f>IF(AN12="",Default_Rank_Score,RANK(AN12,AN$4:AN$64,1))</f>
        <v>39</v>
      </c>
      <c r="AP12" s="51">
        <v>40.479999999999997</v>
      </c>
      <c r="AQ12" s="5">
        <v>0</v>
      </c>
      <c r="AR12" s="31"/>
      <c r="AS12" s="31"/>
      <c r="AT12" s="38">
        <f>IF((OR(AP12="",AP12="DNC")),"",IF(AP12="SDQ",AT$74,IF(AP12="DNF",999,(AP12+(5*AQ12)+(AR12*10)-(AS12*5)))))</f>
        <v>40.479999999999997</v>
      </c>
      <c r="AU12" s="11">
        <f>IF(AT12="",Default_Rank_Score,RANK(AT12,AT$4:AT$64,1))</f>
        <v>40</v>
      </c>
      <c r="AV12" s="51">
        <v>44.51</v>
      </c>
      <c r="AW12" s="5">
        <v>1</v>
      </c>
      <c r="AX12" s="31"/>
      <c r="AY12" s="31"/>
      <c r="AZ12" s="38">
        <f>IF((OR(AV12="",AV12="DNC")),"",IF(AV12="SDQ",AZ$74,IF(AV12="DNF",999,(AV12+(5*AW12)+(AX12*10)-(AY12*5)))))</f>
        <v>49.51</v>
      </c>
      <c r="BA12" s="11">
        <f>IF(AZ12="",Default_Rank_Score,RANK(AZ12,AZ$4:AZ$64,1))</f>
        <v>40</v>
      </c>
      <c r="BB12" s="51">
        <v>34.29</v>
      </c>
      <c r="BC12" s="5">
        <v>0</v>
      </c>
      <c r="BD12" s="31"/>
      <c r="BE12" s="31"/>
      <c r="BF12" s="38">
        <f>IF((OR(BB12="",BB12="DNC")),"",IF(BB12="SDQ",BF$74,IF(BB12="DNF",999,(BB12+(5*BC12)+(BD12*10)-(BE12*5)))))</f>
        <v>34.29</v>
      </c>
      <c r="BG12" s="11">
        <f>IF(BF12="",Default_Rank_Score,RANK(BF12,BF$4:BF$64,1))</f>
        <v>41</v>
      </c>
      <c r="BH12" s="51">
        <v>39.380000000000003</v>
      </c>
      <c r="BI12" s="5">
        <v>0</v>
      </c>
      <c r="BJ12" s="31"/>
      <c r="BK12" s="31"/>
      <c r="BL12" s="38">
        <f>IF((OR(BH12="",BH12="DNC")),"",IF(BH12="SDQ",BL$74,IF(BH12="DNF",999,(BH12+(5*BI12)+(BJ12*10)-(BK12*5)))))</f>
        <v>39.380000000000003</v>
      </c>
      <c r="BM12" s="11">
        <f>IF(BL12="",Default_Rank_Score,RANK(BL12,BL$4:BL$64,1))</f>
        <v>40</v>
      </c>
      <c r="BN12" s="51">
        <v>50.1</v>
      </c>
      <c r="BO12" s="5">
        <v>0</v>
      </c>
      <c r="BP12" s="31"/>
      <c r="BQ12" s="31"/>
      <c r="BR12" s="38">
        <f>IF((OR(BN12="",BN12="DNC")),"",IF(BN12="SDQ",BR$74,IF(BN12="DNF",999,(BN12+(5*BO12)+(BP12*10)-(BQ12*5)))))</f>
        <v>50.1</v>
      </c>
      <c r="BS12" s="11">
        <f>IF(BR12="",Default_Rank_Score,RANK(BR12,BR$4:BR$64,1))</f>
        <v>47</v>
      </c>
    </row>
    <row r="13" spans="1:71" s="10" customFormat="1" x14ac:dyDescent="0.2">
      <c r="A13" s="61" t="s">
        <v>84</v>
      </c>
      <c r="B13" s="2"/>
      <c r="C13" s="1"/>
      <c r="D13" s="5">
        <v>1</v>
      </c>
      <c r="E13" s="6" t="s">
        <v>85</v>
      </c>
      <c r="F13" s="5"/>
      <c r="G13" s="66">
        <f>RANK(K13,K$4:K$64,1)</f>
        <v>41</v>
      </c>
      <c r="H13" s="66">
        <f t="shared" si="0"/>
        <v>208</v>
      </c>
      <c r="I13" s="66">
        <f t="shared" si="1"/>
        <v>8</v>
      </c>
      <c r="J13" s="66">
        <f t="shared" si="2"/>
        <v>2</v>
      </c>
      <c r="K13" s="67">
        <f t="shared" si="3"/>
        <v>410.66</v>
      </c>
      <c r="L13" s="51">
        <v>42.26</v>
      </c>
      <c r="M13" s="5">
        <v>0</v>
      </c>
      <c r="N13" s="31"/>
      <c r="O13" s="31"/>
      <c r="P13" s="38">
        <f>IF((OR(L13="",L13="DNC")),"",IF(L13="SDQ",P$74,IF(L13="DNF",999,(L13+(5*M13)+(N13*10)-(O13*5)))))</f>
        <v>42.26</v>
      </c>
      <c r="Q13" s="55">
        <f>IF(P13="",Default_Rank_Score,RANK(P13,P$4:P$64,1))</f>
        <v>41</v>
      </c>
      <c r="R13" s="51">
        <v>29.41</v>
      </c>
      <c r="S13" s="5">
        <v>0</v>
      </c>
      <c r="T13" s="31"/>
      <c r="U13" s="31"/>
      <c r="V13" s="38">
        <f>IF((OR(R13="",R13="DNC")),"",IF(R13="SDQ",V$74,IF(R13="DNF",999,(R13+(5*S13)+(T13*10)-(U13*5)))))</f>
        <v>29.41</v>
      </c>
      <c r="W13" s="57">
        <f>IF(V13="",Default_Rank_Score,RANK(V13,V$4:V$64,1))</f>
        <v>40</v>
      </c>
      <c r="X13" s="51">
        <v>45.55</v>
      </c>
      <c r="Y13" s="5">
        <v>1</v>
      </c>
      <c r="Z13" s="31"/>
      <c r="AA13" s="31"/>
      <c r="AB13" s="38">
        <f>IF((OR(X13="",X13="DNC")),"",IF(X13="SDQ",AB$74,IF(X13="DNF",999,(X13+(5*Y13)+(Z13*10)-(AA13*5)))))</f>
        <v>50.55</v>
      </c>
      <c r="AC13" s="57">
        <f>IF(AB13="",Default_Rank_Score,RANK(AB13,AB$4:AB$64,1))</f>
        <v>46</v>
      </c>
      <c r="AD13" s="51">
        <v>33.39</v>
      </c>
      <c r="AE13" s="5">
        <v>0</v>
      </c>
      <c r="AF13" s="31"/>
      <c r="AG13" s="31"/>
      <c r="AH13" s="38">
        <f>IF((OR(AD13="",AD13="DNC")),"",IF(AD13="SDQ",AH$74,IF(AD13="DNF",999,(AD13+(5*AE13)+(AF13*10)-(AG13*5)))))</f>
        <v>33.39</v>
      </c>
      <c r="AI13" s="57">
        <f>IF(AH13="",Default_Rank_Score,RANK(AH13,AH$4:AH$64,1))</f>
        <v>39</v>
      </c>
      <c r="AJ13" s="51">
        <v>53.71</v>
      </c>
      <c r="AK13" s="5">
        <v>0</v>
      </c>
      <c r="AL13" s="31"/>
      <c r="AM13" s="31"/>
      <c r="AN13" s="38">
        <f>IF((OR(AJ13="",AJ13="DNC")),"",IF(AJ13="SDQ",AN$74,IF(AJ13="DNF",999,(AJ13+(5*AK13)+(AL13*10)-(AM13*5)))))</f>
        <v>53.71</v>
      </c>
      <c r="AO13" s="11">
        <f>IF(AN13="",Default_Rank_Score,RANK(AN13,AN$4:AN$64,1))</f>
        <v>42</v>
      </c>
      <c r="AP13" s="51">
        <v>37.68</v>
      </c>
      <c r="AQ13" s="5">
        <v>0</v>
      </c>
      <c r="AR13" s="31"/>
      <c r="AS13" s="31"/>
      <c r="AT13" s="38">
        <f>IF((OR(AP13="",AP13="DNC")),"",IF(AP13="SDQ",AT$74,IF(AP13="DNF",999,(AP13+(5*AQ13)+(AR13*10)-(AS13*5)))))</f>
        <v>37.68</v>
      </c>
      <c r="AU13" s="11">
        <f>IF(AT13="",Default_Rank_Score,RANK(AT13,AT$4:AT$64,1))</f>
        <v>38</v>
      </c>
      <c r="AV13" s="51">
        <v>41.25</v>
      </c>
      <c r="AW13" s="5">
        <v>1</v>
      </c>
      <c r="AX13" s="31"/>
      <c r="AY13" s="31"/>
      <c r="AZ13" s="38">
        <f>IF((OR(AV13="",AV13="DNC")),"",IF(AV13="SDQ",AZ$74,IF(AV13="DNF",999,(AV13+(5*AW13)+(AX13*10)-(AY13*5)))))</f>
        <v>46.25</v>
      </c>
      <c r="BA13" s="11">
        <f>IF(AZ13="",Default_Rank_Score,RANK(AZ13,AZ$4:AZ$64,1))</f>
        <v>37</v>
      </c>
      <c r="BB13" s="51">
        <v>32.5</v>
      </c>
      <c r="BC13" s="5">
        <v>0</v>
      </c>
      <c r="BD13" s="31"/>
      <c r="BE13" s="31"/>
      <c r="BF13" s="38">
        <f>IF((OR(BB13="",BB13="DNC")),"",IF(BB13="SDQ",BF$74,IF(BB13="DNF",999,(BB13+(5*BC13)+(BD13*10)-(BE13*5)))))</f>
        <v>32.5</v>
      </c>
      <c r="BG13" s="11">
        <f>IF(BF13="",Default_Rank_Score,RANK(BF13,BF$4:BF$64,1))</f>
        <v>37</v>
      </c>
      <c r="BH13" s="51">
        <v>38.229999999999997</v>
      </c>
      <c r="BI13" s="5">
        <v>0</v>
      </c>
      <c r="BJ13" s="31"/>
      <c r="BK13" s="31"/>
      <c r="BL13" s="38">
        <f>IF((OR(BH13="",BH13="DNC")),"",IF(BH13="SDQ",BL$74,IF(BH13="DNF",999,(BH13+(5*BI13)+(BJ13*10)-(BK13*5)))))</f>
        <v>38.229999999999997</v>
      </c>
      <c r="BM13" s="11">
        <f>IF(BL13="",Default_Rank_Score,RANK(BL13,BL$4:BL$64,1))</f>
        <v>37</v>
      </c>
      <c r="BN13" s="51">
        <v>46.68</v>
      </c>
      <c r="BO13" s="5">
        <v>0</v>
      </c>
      <c r="BP13" s="31"/>
      <c r="BQ13" s="31"/>
      <c r="BR13" s="38">
        <f>IF((OR(BN13="",BN13="DNC")),"",IF(BN13="SDQ",BR$74,IF(BN13="DNF",999,(BN13+(5*BO13)+(BP13*10)-(BQ13*5)))))</f>
        <v>46.68</v>
      </c>
      <c r="BS13" s="11">
        <f>IF(BR13="",Default_Rank_Score,RANK(BR13,BR$4:BR$64,1))</f>
        <v>41</v>
      </c>
    </row>
    <row r="14" spans="1:71" s="10" customFormat="1" x14ac:dyDescent="0.2">
      <c r="A14" s="61" t="s">
        <v>66</v>
      </c>
      <c r="B14" s="2"/>
      <c r="C14" s="1"/>
      <c r="D14" s="5">
        <v>1</v>
      </c>
      <c r="E14" s="6" t="s">
        <v>67</v>
      </c>
      <c r="F14" s="5"/>
      <c r="G14" s="66">
        <f>RANK(K14,K$4:K$64,1)</f>
        <v>43</v>
      </c>
      <c r="H14" s="66">
        <f t="shared" si="0"/>
        <v>206</v>
      </c>
      <c r="I14" s="66">
        <f t="shared" si="1"/>
        <v>7</v>
      </c>
      <c r="J14" s="66">
        <f t="shared" si="2"/>
        <v>4</v>
      </c>
      <c r="K14" s="67">
        <f t="shared" si="3"/>
        <v>433.05999999999995</v>
      </c>
      <c r="L14" s="51">
        <v>43.6</v>
      </c>
      <c r="M14" s="5">
        <v>1</v>
      </c>
      <c r="N14" s="31">
        <v>1</v>
      </c>
      <c r="O14" s="31"/>
      <c r="P14" s="38">
        <f>IF((OR(L14="",L14="DNC")),"",IF(L14="SDQ",P$74,IF(L14="DNF",999,(L14+(5*M14)+(N14*10)-(O14*5)))))</f>
        <v>58.6</v>
      </c>
      <c r="Q14" s="55">
        <f>IF(P14="",Default_Rank_Score,RANK(P14,P$4:P$64,1))</f>
        <v>52</v>
      </c>
      <c r="R14" s="51">
        <v>29.72</v>
      </c>
      <c r="S14" s="5">
        <v>0</v>
      </c>
      <c r="T14" s="31"/>
      <c r="U14" s="31"/>
      <c r="V14" s="38">
        <f>IF((OR(R14="",R14="DNC")),"",IF(R14="SDQ",V$74,IF(R14="DNF",999,(R14+(5*S14)+(T14*10)-(U14*5)))))</f>
        <v>29.72</v>
      </c>
      <c r="W14" s="57">
        <f>IF(V14="",Default_Rank_Score,RANK(V14,V$4:V$64,1))</f>
        <v>41</v>
      </c>
      <c r="X14" s="51">
        <v>41.33</v>
      </c>
      <c r="Y14" s="5">
        <v>0</v>
      </c>
      <c r="Z14" s="31"/>
      <c r="AA14" s="31"/>
      <c r="AB14" s="38">
        <f>IF((OR(X14="",X14="DNC")),"",IF(X14="SDQ",AB$74,IF(X14="DNF",999,(X14+(5*Y14)+(Z14*10)-(AA14*5)))))</f>
        <v>41.33</v>
      </c>
      <c r="AC14" s="57">
        <f>IF(AB14="",Default_Rank_Score,RANK(AB14,AB$4:AB$64,1))</f>
        <v>38</v>
      </c>
      <c r="AD14" s="51">
        <v>32.42</v>
      </c>
      <c r="AE14" s="5">
        <v>0</v>
      </c>
      <c r="AF14" s="31"/>
      <c r="AG14" s="31"/>
      <c r="AH14" s="38">
        <f>IF((OR(AD14="",AD14="DNC")),"",IF(AD14="SDQ",AH$74,IF(AD14="DNF",999,(AD14+(5*AE14)+(AF14*10)-(AG14*5)))))</f>
        <v>32.42</v>
      </c>
      <c r="AI14" s="57">
        <f>IF(AH14="",Default_Rank_Score,RANK(AH14,AH$4:AH$64,1))</f>
        <v>38</v>
      </c>
      <c r="AJ14" s="51">
        <v>47.31</v>
      </c>
      <c r="AK14" s="5">
        <v>0</v>
      </c>
      <c r="AL14" s="31"/>
      <c r="AM14" s="31"/>
      <c r="AN14" s="38">
        <f>IF((OR(AJ14="",AJ14="DNC")),"",IF(AJ14="SDQ",AN$74,IF(AJ14="DNF",999,(AJ14+(5*AK14)+(AL14*10)-(AM14*5)))))</f>
        <v>47.31</v>
      </c>
      <c r="AO14" s="11">
        <f>IF(AN14="",Default_Rank_Score,RANK(AN14,AN$4:AN$64,1))</f>
        <v>37</v>
      </c>
      <c r="AP14" s="51">
        <v>37.22</v>
      </c>
      <c r="AQ14" s="5">
        <v>0</v>
      </c>
      <c r="AR14" s="31"/>
      <c r="AS14" s="31"/>
      <c r="AT14" s="38">
        <f>IF((OR(AP14="",AP14="DNC")),"",IF(AP14="SDQ",AT$74,IF(AP14="DNF",999,(AP14+(5*AQ14)+(AR14*10)-(AS14*5)))))</f>
        <v>37.22</v>
      </c>
      <c r="AU14" s="11">
        <f>IF(AT14="",Default_Rank_Score,RANK(AT14,AT$4:AT$64,1))</f>
        <v>37</v>
      </c>
      <c r="AV14" s="51">
        <v>41.48</v>
      </c>
      <c r="AW14" s="5">
        <v>2</v>
      </c>
      <c r="AX14" s="31"/>
      <c r="AY14" s="31"/>
      <c r="AZ14" s="38">
        <f>IF((OR(AV14="",AV14="DNC")),"",IF(AV14="SDQ",AZ$74,IF(AV14="DNF",999,(AV14+(5*AW14)+(AX14*10)-(AY14*5)))))</f>
        <v>51.48</v>
      </c>
      <c r="BA14" s="11">
        <f>IF(AZ14="",Default_Rank_Score,RANK(AZ14,AZ$4:AZ$64,1))</f>
        <v>41</v>
      </c>
      <c r="BB14" s="51">
        <v>39.340000000000003</v>
      </c>
      <c r="BC14" s="5">
        <v>1</v>
      </c>
      <c r="BD14" s="31"/>
      <c r="BE14" s="31"/>
      <c r="BF14" s="38">
        <f>IF((OR(BB14="",BB14="DNC")),"",IF(BB14="SDQ",BF$74,IF(BB14="DNF",999,(BB14+(5*BC14)+(BD14*10)-(BE14*5)))))</f>
        <v>44.34</v>
      </c>
      <c r="BG14" s="11">
        <f>IF(BF14="",Default_Rank_Score,RANK(BF14,BF$4:BF$64,1))</f>
        <v>47</v>
      </c>
      <c r="BH14" s="51">
        <v>46.62</v>
      </c>
      <c r="BI14" s="5">
        <v>0</v>
      </c>
      <c r="BJ14" s="31"/>
      <c r="BK14" s="31"/>
      <c r="BL14" s="38">
        <f>IF((OR(BH14="",BH14="DNC")),"",IF(BH14="SDQ",BL$74,IF(BH14="DNF",999,(BH14+(5*BI14)+(BJ14*10)-(BK14*5)))))</f>
        <v>46.62</v>
      </c>
      <c r="BM14" s="11">
        <f>IF(BL14="",Default_Rank_Score,RANK(BL14,BL$4:BL$64,1))</f>
        <v>47</v>
      </c>
      <c r="BN14" s="51">
        <v>44.02</v>
      </c>
      <c r="BO14" s="5">
        <v>0</v>
      </c>
      <c r="BP14" s="31"/>
      <c r="BQ14" s="31"/>
      <c r="BR14" s="38">
        <f>IF((OR(BN14="",BN14="DNC")),"",IF(BN14="SDQ",BR$74,IF(BN14="DNF",999,(BN14+(5*BO14)+(BP14*10)-(BQ14*5)))))</f>
        <v>44.02</v>
      </c>
      <c r="BS14" s="11">
        <f>IF(BR14="",Default_Rank_Score,RANK(BR14,BR$4:BR$64,1))</f>
        <v>39</v>
      </c>
    </row>
    <row r="15" spans="1:71" s="10" customFormat="1" x14ac:dyDescent="0.2">
      <c r="A15" s="61" t="s">
        <v>126</v>
      </c>
      <c r="B15" s="2"/>
      <c r="C15" s="1"/>
      <c r="D15" s="5">
        <v>1</v>
      </c>
      <c r="E15" s="6" t="s">
        <v>85</v>
      </c>
      <c r="F15" s="5"/>
      <c r="G15" s="66">
        <f>RANK(K15,K$4:K$64,1)</f>
        <v>56</v>
      </c>
      <c r="H15" s="66">
        <f t="shared" si="0"/>
        <v>288</v>
      </c>
      <c r="I15" s="66">
        <f t="shared" si="1"/>
        <v>8</v>
      </c>
      <c r="J15" s="66">
        <f t="shared" si="2"/>
        <v>2</v>
      </c>
      <c r="K15" s="67">
        <f t="shared" si="3"/>
        <v>815.23</v>
      </c>
      <c r="L15" s="51">
        <v>90.32</v>
      </c>
      <c r="M15" s="5">
        <v>0</v>
      </c>
      <c r="N15" s="31"/>
      <c r="O15" s="31"/>
      <c r="P15" s="38">
        <f>IF((OR(L15="",L15="DNC")),"",IF(L15="SDQ",P$74,IF(L15="DNF",999,(L15+(5*M15)+(N15*10)-(O15*5)))))</f>
        <v>90.32</v>
      </c>
      <c r="Q15" s="55">
        <f>IF(P15="",Default_Rank_Score,RANK(P15,P$4:P$64,1))</f>
        <v>59</v>
      </c>
      <c r="R15" s="51">
        <v>56.16</v>
      </c>
      <c r="S15" s="5">
        <v>0</v>
      </c>
      <c r="T15" s="31"/>
      <c r="U15" s="31"/>
      <c r="V15" s="38">
        <f>IF((OR(R15="",R15="DNC")),"",IF(R15="SDQ",V$74,IF(R15="DNF",999,(R15+(5*S15)+(T15*10)-(U15*5)))))</f>
        <v>56.16</v>
      </c>
      <c r="W15" s="57">
        <f>IF(V15="",Default_Rank_Score,RANK(V15,V$4:V$64,1))</f>
        <v>58</v>
      </c>
      <c r="X15" s="51">
        <v>92.06</v>
      </c>
      <c r="Y15" s="5">
        <v>0</v>
      </c>
      <c r="Z15" s="31"/>
      <c r="AA15" s="31"/>
      <c r="AB15" s="38">
        <f>IF((OR(X15="",X15="DNC")),"",IF(X15="SDQ",AB$74,IF(X15="DNF",999,(X15+(5*Y15)+(Z15*10)-(AA15*5)))))</f>
        <v>92.06</v>
      </c>
      <c r="AC15" s="57">
        <f>IF(AB15="",Default_Rank_Score,RANK(AB15,AB$4:AB$64,1))</f>
        <v>57</v>
      </c>
      <c r="AD15" s="51">
        <v>79.91</v>
      </c>
      <c r="AE15" s="5">
        <v>0</v>
      </c>
      <c r="AF15" s="31"/>
      <c r="AG15" s="31"/>
      <c r="AH15" s="38">
        <f>IF((OR(AD15="",AD15="DNC")),"",IF(AD15="SDQ",AH$74,IF(AD15="DNF",999,(AD15+(5*AE15)+(AF15*10)-(AG15*5)))))</f>
        <v>79.91</v>
      </c>
      <c r="AI15" s="57">
        <f>IF(AH15="",Default_Rank_Score,RANK(AH15,AH$4:AH$64,1))</f>
        <v>57</v>
      </c>
      <c r="AJ15" s="51">
        <v>95.88</v>
      </c>
      <c r="AK15" s="5">
        <v>0</v>
      </c>
      <c r="AL15" s="31"/>
      <c r="AM15" s="31"/>
      <c r="AN15" s="38">
        <f>IF((OR(AJ15="",AJ15="DNC")),"",IF(AJ15="SDQ",AN$74,IF(AJ15="DNF",999,(AJ15+(5*AK15)+(AL15*10)-(AM15*5)))))</f>
        <v>95.88</v>
      </c>
      <c r="AO15" s="11">
        <f>IF(AN15="",Default_Rank_Score,RANK(AN15,AN$4:AN$64,1))</f>
        <v>57</v>
      </c>
      <c r="AP15" s="51">
        <v>88.31</v>
      </c>
      <c r="AQ15" s="5">
        <v>1</v>
      </c>
      <c r="AR15" s="31"/>
      <c r="AS15" s="31"/>
      <c r="AT15" s="38">
        <f>IF((OR(AP15="",AP15="DNC")),"",IF(AP15="SDQ",AT$74,IF(AP15="DNF",999,(AP15+(5*AQ15)+(AR15*10)-(AS15*5)))))</f>
        <v>93.31</v>
      </c>
      <c r="AU15" s="11">
        <f>IF(AT15="",Default_Rank_Score,RANK(AT15,AT$4:AT$64,1))</f>
        <v>57</v>
      </c>
      <c r="AV15" s="51">
        <v>71.87</v>
      </c>
      <c r="AW15" s="5">
        <v>1</v>
      </c>
      <c r="AX15" s="31"/>
      <c r="AY15" s="31"/>
      <c r="AZ15" s="38">
        <f>IF((OR(AV15="",AV15="DNC")),"",IF(AV15="SDQ",AZ$74,IF(AV15="DNF",999,(AV15+(5*AW15)+(AX15*10)-(AY15*5)))))</f>
        <v>76.87</v>
      </c>
      <c r="BA15" s="11">
        <f>IF(AZ15="",Default_Rank_Score,RANK(AZ15,AZ$4:AZ$64,1))</f>
        <v>56</v>
      </c>
      <c r="BB15" s="51">
        <v>66.84</v>
      </c>
      <c r="BC15" s="5">
        <v>0</v>
      </c>
      <c r="BD15" s="31"/>
      <c r="BE15" s="31"/>
      <c r="BF15" s="38">
        <f>IF((OR(BB15="",BB15="DNC")),"",IF(BB15="SDQ",BF$74,IF(BB15="DNF",999,(BB15+(5*BC15)+(BD15*10)-(BE15*5)))))</f>
        <v>66.84</v>
      </c>
      <c r="BG15" s="11">
        <f>IF(BF15="",Default_Rank_Score,RANK(BF15,BF$4:BF$64,1))</f>
        <v>58</v>
      </c>
      <c r="BH15" s="51">
        <v>82.71</v>
      </c>
      <c r="BI15" s="5">
        <v>0</v>
      </c>
      <c r="BJ15" s="31"/>
      <c r="BK15" s="31"/>
      <c r="BL15" s="38">
        <f>IF((OR(BH15="",BH15="DNC")),"",IF(BH15="SDQ",BL$74,IF(BH15="DNF",999,(BH15+(5*BI15)+(BJ15*10)-(BK15*5)))))</f>
        <v>82.71</v>
      </c>
      <c r="BM15" s="11">
        <f>IF(BL15="",Default_Rank_Score,RANK(BL15,BL$4:BL$64,1))</f>
        <v>59</v>
      </c>
      <c r="BN15" s="51">
        <v>81.17</v>
      </c>
      <c r="BO15" s="5">
        <v>0</v>
      </c>
      <c r="BP15" s="31"/>
      <c r="BQ15" s="31"/>
      <c r="BR15" s="38">
        <f>IF((OR(BN15="",BN15="DNC")),"",IF(BN15="SDQ",BR$74,IF(BN15="DNF",999,(BN15+(5*BO15)+(BP15*10)-(BQ15*5)))))</f>
        <v>81.17</v>
      </c>
      <c r="BS15" s="11">
        <f>IF(BR15="",Default_Rank_Score,RANK(BR15,BR$4:BR$64,1))</f>
        <v>59</v>
      </c>
    </row>
    <row r="16" spans="1:71" s="10" customFormat="1" x14ac:dyDescent="0.2">
      <c r="A16" s="61" t="s">
        <v>127</v>
      </c>
      <c r="B16" s="2"/>
      <c r="C16" s="1"/>
      <c r="D16" s="5">
        <v>1</v>
      </c>
      <c r="E16" s="6" t="s">
        <v>76</v>
      </c>
      <c r="F16" s="5"/>
      <c r="G16" s="66">
        <f>RANK(K16,K$4:K$64,1)</f>
        <v>47</v>
      </c>
      <c r="H16" s="66">
        <f t="shared" si="0"/>
        <v>233</v>
      </c>
      <c r="I16" s="66">
        <f t="shared" si="1"/>
        <v>4</v>
      </c>
      <c r="J16" s="66">
        <f t="shared" si="2"/>
        <v>11</v>
      </c>
      <c r="K16" s="67">
        <f t="shared" si="3"/>
        <v>507.62999999999994</v>
      </c>
      <c r="L16" s="51">
        <v>43.21</v>
      </c>
      <c r="M16" s="5">
        <v>4</v>
      </c>
      <c r="N16" s="31"/>
      <c r="O16" s="31"/>
      <c r="P16" s="38">
        <f>IF((OR(L16="",L16="DNC")),"",IF(L16="SDQ",P$74,IF(L16="DNF",999,(L16+(5*M16)+(N16*10)-(O16*5)))))</f>
        <v>63.21</v>
      </c>
      <c r="Q16" s="55">
        <f>IF(P16="",Default_Rank_Score,RANK(P16,P$4:P$64,1))</f>
        <v>54</v>
      </c>
      <c r="R16" s="51">
        <v>31.67</v>
      </c>
      <c r="S16" s="5">
        <v>0</v>
      </c>
      <c r="T16" s="31"/>
      <c r="U16" s="31"/>
      <c r="V16" s="38">
        <f>IF((OR(R16="",R16="DNC")),"",IF(R16="SDQ",V$74,IF(R16="DNF",999,(R16+(5*S16)+(T16*10)-(U16*5)))))</f>
        <v>31.67</v>
      </c>
      <c r="W16" s="57">
        <f>IF(V16="",Default_Rank_Score,RANK(V16,V$4:V$64,1))</f>
        <v>44</v>
      </c>
      <c r="X16" s="51">
        <v>45.88</v>
      </c>
      <c r="Y16" s="5">
        <v>1</v>
      </c>
      <c r="Z16" s="31"/>
      <c r="AA16" s="31"/>
      <c r="AB16" s="38">
        <f>IF((OR(X16="",X16="DNC")),"",IF(X16="SDQ",AB$74,IF(X16="DNF",999,(X16+(5*Y16)+(Z16*10)-(AA16*5)))))</f>
        <v>50.88</v>
      </c>
      <c r="AC16" s="57">
        <f>IF(AB16="",Default_Rank_Score,RANK(AB16,AB$4:AB$64,1))</f>
        <v>48</v>
      </c>
      <c r="AD16" s="51">
        <v>39.090000000000003</v>
      </c>
      <c r="AE16" s="5">
        <v>0</v>
      </c>
      <c r="AF16" s="31"/>
      <c r="AG16" s="31"/>
      <c r="AH16" s="38">
        <f>IF((OR(AD16="",AD16="DNC")),"",IF(AD16="SDQ",AH$74,IF(AD16="DNF",999,(AD16+(5*AE16)+(AF16*10)-(AG16*5)))))</f>
        <v>39.090000000000003</v>
      </c>
      <c r="AI16" s="57">
        <f>IF(AH16="",Default_Rank_Score,RANK(AH16,AH$4:AH$64,1))</f>
        <v>42</v>
      </c>
      <c r="AJ16" s="51">
        <v>52.95</v>
      </c>
      <c r="AK16" s="5">
        <v>1</v>
      </c>
      <c r="AL16" s="31"/>
      <c r="AM16" s="31"/>
      <c r="AN16" s="38">
        <f>IF((OR(AJ16="",AJ16="DNC")),"",IF(AJ16="SDQ",AN$74,IF(AJ16="DNF",999,(AJ16+(5*AK16)+(AL16*10)-(AM16*5)))))</f>
        <v>57.95</v>
      </c>
      <c r="AO16" s="11">
        <f>IF(AN16="",Default_Rank_Score,RANK(AN16,AN$4:AN$64,1))</f>
        <v>45</v>
      </c>
      <c r="AP16" s="51">
        <v>40.9</v>
      </c>
      <c r="AQ16" s="5">
        <v>0</v>
      </c>
      <c r="AR16" s="31"/>
      <c r="AS16" s="31"/>
      <c r="AT16" s="38">
        <f>IF((OR(AP16="",AP16="DNC")),"",IF(AP16="SDQ",AT$74,IF(AP16="DNF",999,(AP16+(5*AQ16)+(AR16*10)-(AS16*5)))))</f>
        <v>40.9</v>
      </c>
      <c r="AU16" s="11">
        <f>IF(AT16="",Default_Rank_Score,RANK(AT16,AT$4:AT$64,1))</f>
        <v>41</v>
      </c>
      <c r="AV16" s="51">
        <v>41.94</v>
      </c>
      <c r="AW16" s="5">
        <v>2</v>
      </c>
      <c r="AX16" s="31"/>
      <c r="AY16" s="31"/>
      <c r="AZ16" s="38">
        <f>IF((OR(AV16="",AV16="DNC")),"",IF(AV16="SDQ",AZ$74,IF(AV16="DNF",999,(AV16+(5*AW16)+(AX16*10)-(AY16*5)))))</f>
        <v>51.94</v>
      </c>
      <c r="BA16" s="11">
        <f>IF(AZ16="",Default_Rank_Score,RANK(AZ16,AZ$4:AZ$64,1))</f>
        <v>42</v>
      </c>
      <c r="BB16" s="51">
        <v>51.29</v>
      </c>
      <c r="BC16" s="5">
        <v>2</v>
      </c>
      <c r="BD16" s="31">
        <v>1</v>
      </c>
      <c r="BE16" s="31"/>
      <c r="BF16" s="38">
        <f>IF((OR(BB16="",BB16="DNC")),"",IF(BB16="SDQ",BF$74,IF(BB16="DNF",999,(BB16+(5*BC16)+(BD16*10)-(BE16*5)))))</f>
        <v>71.289999999999992</v>
      </c>
      <c r="BG16" s="11">
        <f>IF(BF16="",Default_Rank_Score,RANK(BF16,BF$4:BF$64,1))</f>
        <v>59</v>
      </c>
      <c r="BH16" s="51">
        <v>42.75</v>
      </c>
      <c r="BI16" s="5">
        <v>1</v>
      </c>
      <c r="BJ16" s="31"/>
      <c r="BK16" s="31"/>
      <c r="BL16" s="38">
        <f>IF((OR(BH16="",BH16="DNC")),"",IF(BH16="SDQ",BL$74,IF(BH16="DNF",999,(BH16+(5*BI16)+(BJ16*10)-(BK16*5)))))</f>
        <v>47.75</v>
      </c>
      <c r="BM16" s="11">
        <f>IF(BL16="",Default_Rank_Score,RANK(BL16,BL$4:BL$64,1))</f>
        <v>49</v>
      </c>
      <c r="BN16" s="51">
        <v>52.95</v>
      </c>
      <c r="BO16" s="5">
        <v>0</v>
      </c>
      <c r="BP16" s="31"/>
      <c r="BQ16" s="31"/>
      <c r="BR16" s="38">
        <f>IF((OR(BN16="",BN16="DNC")),"",IF(BN16="SDQ",BR$74,IF(BN16="DNF",999,(BN16+(5*BO16)+(BP16*10)-(BQ16*5)))))</f>
        <v>52.95</v>
      </c>
      <c r="BS16" s="11">
        <f>IF(BR16="",Default_Rank_Score,RANK(BR16,BR$4:BR$64,1))</f>
        <v>50</v>
      </c>
    </row>
    <row r="17" spans="1:71" s="10" customFormat="1" x14ac:dyDescent="0.2">
      <c r="A17" s="61" t="s">
        <v>128</v>
      </c>
      <c r="B17" s="2"/>
      <c r="C17" s="1"/>
      <c r="D17" s="5">
        <v>1</v>
      </c>
      <c r="E17" s="6" t="s">
        <v>88</v>
      </c>
      <c r="F17" s="5"/>
      <c r="G17" s="66">
        <f>RANK(K17,K$4:K$64,1)</f>
        <v>22</v>
      </c>
      <c r="H17" s="66">
        <f t="shared" si="0"/>
        <v>106</v>
      </c>
      <c r="I17" s="66">
        <f t="shared" si="1"/>
        <v>3</v>
      </c>
      <c r="J17" s="66">
        <f t="shared" si="2"/>
        <v>11</v>
      </c>
      <c r="K17" s="67">
        <f t="shared" si="3"/>
        <v>296.75</v>
      </c>
      <c r="L17" s="51">
        <v>20.66</v>
      </c>
      <c r="M17" s="5">
        <v>1</v>
      </c>
      <c r="N17" s="31"/>
      <c r="O17" s="31"/>
      <c r="P17" s="38">
        <f>IF((OR(L17="",L17="DNC")),"",IF(L17="SDQ",P$74,IF(L17="DNF",999,(L17+(5*M17)+(N17*10)-(O17*5)))))</f>
        <v>25.66</v>
      </c>
      <c r="Q17" s="55">
        <f>IF(P17="",Default_Rank_Score,RANK(P17,P$4:P$64,1))</f>
        <v>19</v>
      </c>
      <c r="R17" s="51">
        <v>14.27</v>
      </c>
      <c r="S17" s="5">
        <v>0</v>
      </c>
      <c r="T17" s="31"/>
      <c r="U17" s="31"/>
      <c r="V17" s="38">
        <f>IF((OR(R17="",R17="DNC")),"",IF(R17="SDQ",V$74,IF(R17="DNF",999,(R17+(5*S17)+(T17*10)-(U17*5)))))</f>
        <v>14.27</v>
      </c>
      <c r="W17" s="57">
        <f>IF(V17="",Default_Rank_Score,RANK(V17,V$4:V$64,1))</f>
        <v>5</v>
      </c>
      <c r="X17" s="51">
        <v>23.64</v>
      </c>
      <c r="Y17" s="5">
        <v>2</v>
      </c>
      <c r="Z17" s="31"/>
      <c r="AA17" s="31"/>
      <c r="AB17" s="38">
        <f>IF((OR(X17="",X17="DNC")),"",IF(X17="SDQ",AB$74,IF(X17="DNF",999,(X17+(5*Y17)+(Z17*10)-(AA17*5)))))</f>
        <v>33.64</v>
      </c>
      <c r="AC17" s="57">
        <f>IF(AB17="",Default_Rank_Score,RANK(AB17,AB$4:AB$64,1))</f>
        <v>28</v>
      </c>
      <c r="AD17" s="51">
        <v>21.44</v>
      </c>
      <c r="AE17" s="5">
        <v>2</v>
      </c>
      <c r="AF17" s="31"/>
      <c r="AG17" s="31"/>
      <c r="AH17" s="38">
        <f>IF((OR(AD17="",AD17="DNC")),"",IF(AD17="SDQ",AH$74,IF(AD17="DNF",999,(AD17+(5*AE17)+(AF17*10)-(AG17*5)))))</f>
        <v>31.44</v>
      </c>
      <c r="AI17" s="57">
        <f>IF(AH17="",Default_Rank_Score,RANK(AH17,AH$4:AH$64,1))</f>
        <v>33</v>
      </c>
      <c r="AJ17" s="51">
        <v>30.92</v>
      </c>
      <c r="AK17" s="5">
        <v>1</v>
      </c>
      <c r="AL17" s="31"/>
      <c r="AM17" s="31"/>
      <c r="AN17" s="38">
        <f>IF((OR(AJ17="",AJ17="DNC")),"",IF(AJ17="SDQ",AN$74,IF(AJ17="DNF",999,(AJ17+(5*AK17)+(AL17*10)-(AM17*5)))))</f>
        <v>35.92</v>
      </c>
      <c r="AO17" s="11">
        <f>IF(AN17="",Default_Rank_Score,RANK(AN17,AN$4:AN$64,1))</f>
        <v>21</v>
      </c>
      <c r="AP17" s="51">
        <v>28.43</v>
      </c>
      <c r="AQ17" s="5">
        <v>1</v>
      </c>
      <c r="AR17" s="31"/>
      <c r="AS17" s="31"/>
      <c r="AT17" s="38">
        <f>IF((OR(AP17="",AP17="DNC")),"",IF(AP17="SDQ",AT$74,IF(AP17="DNF",999,(AP17+(5*AQ17)+(AR17*10)-(AS17*5)))))</f>
        <v>33.43</v>
      </c>
      <c r="AU17" s="11">
        <f>IF(AT17="",Default_Rank_Score,RANK(AT17,AT$4:AT$64,1))</f>
        <v>31</v>
      </c>
      <c r="AV17" s="51">
        <v>28.69</v>
      </c>
      <c r="AW17" s="5">
        <v>3</v>
      </c>
      <c r="AX17" s="31"/>
      <c r="AY17" s="31"/>
      <c r="AZ17" s="38">
        <f>IF((OR(AV17="",AV17="DNC")),"",IF(AV17="SDQ",AZ$74,IF(AV17="DNF",999,(AV17+(5*AW17)+(AX17*10)-(AY17*5)))))</f>
        <v>43.69</v>
      </c>
      <c r="BA17" s="11">
        <f>IF(AZ17="",Default_Rank_Score,RANK(AZ17,AZ$4:AZ$64,1))</f>
        <v>32</v>
      </c>
      <c r="BB17" s="51">
        <v>18.82</v>
      </c>
      <c r="BC17" s="5">
        <v>0</v>
      </c>
      <c r="BD17" s="31"/>
      <c r="BE17" s="31"/>
      <c r="BF17" s="38">
        <f>IF((OR(BB17="",BB17="DNC")),"",IF(BB17="SDQ",BF$74,IF(BB17="DNF",999,(BB17+(5*BC17)+(BD17*10)-(BE17*5)))))</f>
        <v>18.82</v>
      </c>
      <c r="BG17" s="11">
        <f>IF(BF17="",Default_Rank_Score,RANK(BF17,BF$4:BF$64,1))</f>
        <v>13</v>
      </c>
      <c r="BH17" s="51">
        <v>25.26</v>
      </c>
      <c r="BI17" s="5">
        <v>1</v>
      </c>
      <c r="BJ17" s="31"/>
      <c r="BK17" s="31"/>
      <c r="BL17" s="38">
        <f>IF((OR(BH17="",BH17="DNC")),"",IF(BH17="SDQ",BL$74,IF(BH17="DNF",999,(BH17+(5*BI17)+(BJ17*10)-(BK17*5)))))</f>
        <v>30.26</v>
      </c>
      <c r="BM17" s="11">
        <f>IF(BL17="",Default_Rank_Score,RANK(BL17,BL$4:BL$64,1))</f>
        <v>21</v>
      </c>
      <c r="BN17" s="51">
        <v>29.62</v>
      </c>
      <c r="BO17" s="5">
        <v>0</v>
      </c>
      <c r="BP17" s="31"/>
      <c r="BQ17" s="31"/>
      <c r="BR17" s="38">
        <f>IF((OR(BN17="",BN17="DNC")),"",IF(BN17="SDQ",BR$74,IF(BN17="DNF",999,(BN17+(5*BO17)+(BP17*10)-(BQ17*5)))))</f>
        <v>29.62</v>
      </c>
      <c r="BS17" s="11">
        <f>IF(BR17="",Default_Rank_Score,RANK(BR17,BR$4:BR$64,1))</f>
        <v>20</v>
      </c>
    </row>
    <row r="18" spans="1:71" s="10" customFormat="1" x14ac:dyDescent="0.2">
      <c r="A18" s="61" t="s">
        <v>112</v>
      </c>
      <c r="B18" s="2"/>
      <c r="C18" s="1"/>
      <c r="D18" s="5">
        <v>2</v>
      </c>
      <c r="E18" s="6" t="s">
        <v>83</v>
      </c>
      <c r="F18" s="5"/>
      <c r="G18" s="66">
        <f>RANK(K18,K$4:K$64,1)</f>
        <v>35</v>
      </c>
      <c r="H18" s="66">
        <f t="shared" si="0"/>
        <v>161</v>
      </c>
      <c r="I18" s="66">
        <f t="shared" si="1"/>
        <v>4</v>
      </c>
      <c r="J18" s="66">
        <f t="shared" si="2"/>
        <v>14</v>
      </c>
      <c r="K18" s="67">
        <f t="shared" si="3"/>
        <v>369.2</v>
      </c>
      <c r="L18" s="51">
        <v>26.47</v>
      </c>
      <c r="M18" s="5">
        <v>3</v>
      </c>
      <c r="N18" s="31"/>
      <c r="O18" s="31"/>
      <c r="P18" s="38">
        <f>IF((OR(L18="",L18="DNC")),"",IF(L18="SDQ",P$74,IF(L18="DNF",999,(L18+(5*M18)+(N18*10)-(O18*5)))))</f>
        <v>41.47</v>
      </c>
      <c r="Q18" s="55">
        <f>IF(P18="",Default_Rank_Score,RANK(P18,P$4:P$64,1))</f>
        <v>40</v>
      </c>
      <c r="R18" s="51">
        <v>22.11</v>
      </c>
      <c r="S18" s="5">
        <v>0</v>
      </c>
      <c r="T18" s="31"/>
      <c r="U18" s="31"/>
      <c r="V18" s="38">
        <f>IF((OR(R18="",R18="DNC")),"",IF(R18="SDQ",V$74,IF(R18="DNF",999,(R18+(5*S18)+(T18*10)-(U18*5)))))</f>
        <v>22.11</v>
      </c>
      <c r="W18" s="57">
        <f>IF(V18="",Default_Rank_Score,RANK(V18,V$4:V$64,1))</f>
        <v>22</v>
      </c>
      <c r="X18" s="51">
        <v>31.75</v>
      </c>
      <c r="Y18" s="5">
        <v>2</v>
      </c>
      <c r="Z18" s="31"/>
      <c r="AA18" s="31"/>
      <c r="AB18" s="38">
        <f>IF((OR(X18="",X18="DNC")),"",IF(X18="SDQ",AB$74,IF(X18="DNF",999,(X18+(5*Y18)+(Z18*10)-(AA18*5)))))</f>
        <v>41.75</v>
      </c>
      <c r="AC18" s="57">
        <f>IF(AB18="",Default_Rank_Score,RANK(AB18,AB$4:AB$64,1))</f>
        <v>40</v>
      </c>
      <c r="AD18" s="51">
        <v>26.52</v>
      </c>
      <c r="AE18" s="5">
        <v>0</v>
      </c>
      <c r="AF18" s="31"/>
      <c r="AG18" s="31"/>
      <c r="AH18" s="38">
        <f>IF((OR(AD18="",AD18="DNC")),"",IF(AD18="SDQ",AH$74,IF(AD18="DNF",999,(AD18+(5*AE18)+(AF18*10)-(AG18*5)))))</f>
        <v>26.52</v>
      </c>
      <c r="AI18" s="57">
        <f>IF(AH18="",Default_Rank_Score,RANK(AH18,AH$4:AH$64,1))</f>
        <v>23</v>
      </c>
      <c r="AJ18" s="51">
        <v>40.76</v>
      </c>
      <c r="AK18" s="5">
        <v>1</v>
      </c>
      <c r="AL18" s="31"/>
      <c r="AM18" s="31"/>
      <c r="AN18" s="38">
        <f>IF((OR(AJ18="",AJ18="DNC")),"",IF(AJ18="SDQ",AN$74,IF(AJ18="DNF",999,(AJ18+(5*AK18)+(AL18*10)-(AM18*5)))))</f>
        <v>45.76</v>
      </c>
      <c r="AO18" s="11">
        <f>IF(AN18="",Default_Rank_Score,RANK(AN18,AN$4:AN$64,1))</f>
        <v>36</v>
      </c>
      <c r="AP18" s="51">
        <v>29.89</v>
      </c>
      <c r="AQ18" s="5">
        <v>0</v>
      </c>
      <c r="AR18" s="31"/>
      <c r="AS18" s="31"/>
      <c r="AT18" s="38">
        <f>IF((OR(AP18="",AP18="DNC")),"",IF(AP18="SDQ",AT$74,IF(AP18="DNF",999,(AP18+(5*AQ18)+(AR18*10)-(AS18*5)))))</f>
        <v>29.89</v>
      </c>
      <c r="AU18" s="11">
        <f>IF(AT18="",Default_Rank_Score,RANK(AT18,AT$4:AT$64,1))</f>
        <v>25</v>
      </c>
      <c r="AV18" s="51">
        <v>33.51</v>
      </c>
      <c r="AW18" s="5">
        <v>6</v>
      </c>
      <c r="AX18" s="31"/>
      <c r="AY18" s="31"/>
      <c r="AZ18" s="38">
        <f>IF((OR(AV18="",AV18="DNC")),"",IF(AV18="SDQ",AZ$74,IF(AV18="DNF",999,(AV18+(5*AW18)+(AX18*10)-(AY18*5)))))</f>
        <v>63.51</v>
      </c>
      <c r="BA18" s="11">
        <f>IF(AZ18="",Default_Rank_Score,RANK(AZ18,AZ$4:AZ$64,1))</f>
        <v>48</v>
      </c>
      <c r="BB18" s="51">
        <v>24.63</v>
      </c>
      <c r="BC18" s="5">
        <v>1</v>
      </c>
      <c r="BD18" s="31"/>
      <c r="BE18" s="31"/>
      <c r="BF18" s="38">
        <f>IF((OR(BB18="",BB18="DNC")),"",IF(BB18="SDQ",BF$74,IF(BB18="DNF",999,(BB18+(5*BC18)+(BD18*10)-(BE18*5)))))</f>
        <v>29.63</v>
      </c>
      <c r="BG18" s="11">
        <f>IF(BF18="",Default_Rank_Score,RANK(BF18,BF$4:BF$64,1))</f>
        <v>35</v>
      </c>
      <c r="BH18" s="51">
        <v>28.17</v>
      </c>
      <c r="BI18" s="5">
        <v>1</v>
      </c>
      <c r="BJ18" s="31"/>
      <c r="BK18" s="31"/>
      <c r="BL18" s="38">
        <f>IF((OR(BH18="",BH18="DNC")),"",IF(BH18="SDQ",BL$74,IF(BH18="DNF",999,(BH18+(5*BI18)+(BJ18*10)-(BK18*5)))))</f>
        <v>33.17</v>
      </c>
      <c r="BM18" s="11">
        <f>IF(BL18="",Default_Rank_Score,RANK(BL18,BL$4:BL$64,1))</f>
        <v>32</v>
      </c>
      <c r="BN18" s="51">
        <v>35.39</v>
      </c>
      <c r="BO18" s="5">
        <v>0</v>
      </c>
      <c r="BP18" s="31"/>
      <c r="BQ18" s="31"/>
      <c r="BR18" s="38">
        <f>IF((OR(BN18="",BN18="DNC")),"",IF(BN18="SDQ",BR$74,IF(BN18="DNF",999,(BN18+(5*BO18)+(BP18*10)-(BQ18*5)))))</f>
        <v>35.39</v>
      </c>
      <c r="BS18" s="11">
        <f>IF(BR18="",Default_Rank_Score,RANK(BR18,BR$4:BR$64,1))</f>
        <v>27</v>
      </c>
    </row>
    <row r="19" spans="1:71" s="10" customFormat="1" x14ac:dyDescent="0.2">
      <c r="A19" s="61" t="s">
        <v>57</v>
      </c>
      <c r="B19" s="2"/>
      <c r="C19" s="1"/>
      <c r="D19" s="5">
        <v>2</v>
      </c>
      <c r="E19" s="6" t="s">
        <v>58</v>
      </c>
      <c r="F19" s="5"/>
      <c r="G19" s="66">
        <f>RANK(K19,K$4:K$64,1)</f>
        <v>12</v>
      </c>
      <c r="H19" s="66">
        <f t="shared" si="0"/>
        <v>86</v>
      </c>
      <c r="I19" s="66">
        <f t="shared" si="1"/>
        <v>3</v>
      </c>
      <c r="J19" s="66">
        <f t="shared" si="2"/>
        <v>12</v>
      </c>
      <c r="K19" s="67">
        <f t="shared" si="3"/>
        <v>266.72999999999996</v>
      </c>
      <c r="L19" s="51">
        <v>22.13</v>
      </c>
      <c r="M19" s="5">
        <v>2</v>
      </c>
      <c r="N19" s="31"/>
      <c r="O19" s="31"/>
      <c r="P19" s="38">
        <f>IF((OR(L19="",L19="DNC")),"",IF(L19="SDQ",P$74,IF(L19="DNF",999,(L19+(5*M19)+(N19*10)-(O19*5)))))</f>
        <v>32.129999999999995</v>
      </c>
      <c r="Q19" s="55">
        <f>IF(P19="",Default_Rank_Score,RANK(P19,P$4:P$64,1))</f>
        <v>31</v>
      </c>
      <c r="R19" s="51">
        <v>20.239999999999998</v>
      </c>
      <c r="S19" s="5">
        <v>1</v>
      </c>
      <c r="T19" s="31"/>
      <c r="U19" s="31"/>
      <c r="V19" s="38">
        <f>IF((OR(R19="",R19="DNC")),"",IF(R19="SDQ",V$74,IF(R19="DNF",999,(R19+(5*S19)+(T19*10)-(U19*5)))))</f>
        <v>25.24</v>
      </c>
      <c r="W19" s="57">
        <f>IF(V19="",Default_Rank_Score,RANK(V19,V$4:V$64,1))</f>
        <v>30</v>
      </c>
      <c r="X19" s="51">
        <v>22.05</v>
      </c>
      <c r="Y19" s="5">
        <v>0</v>
      </c>
      <c r="Z19" s="31"/>
      <c r="AA19" s="31"/>
      <c r="AB19" s="38">
        <f>IF((OR(X19="",X19="DNC")),"",IF(X19="SDQ",AB$74,IF(X19="DNF",999,(X19+(5*Y19)+(Z19*10)-(AA19*5)))))</f>
        <v>22.05</v>
      </c>
      <c r="AC19" s="57">
        <f>IF(AB19="",Default_Rank_Score,RANK(AB19,AB$4:AB$64,1))</f>
        <v>4</v>
      </c>
      <c r="AD19" s="51">
        <v>17.32</v>
      </c>
      <c r="AE19" s="5">
        <v>1</v>
      </c>
      <c r="AF19" s="31"/>
      <c r="AG19" s="31"/>
      <c r="AH19" s="38">
        <f>IF((OR(AD19="",AD19="DNC")),"",IF(AD19="SDQ",AH$74,IF(AD19="DNF",999,(AD19+(5*AE19)+(AF19*10)-(AG19*5)))))</f>
        <v>22.32</v>
      </c>
      <c r="AI19" s="57">
        <f>IF(AH19="",Default_Rank_Score,RANK(AH19,AH$4:AH$64,1))</f>
        <v>11</v>
      </c>
      <c r="AJ19" s="51">
        <v>26.13</v>
      </c>
      <c r="AK19" s="5">
        <v>1</v>
      </c>
      <c r="AL19" s="31"/>
      <c r="AM19" s="31"/>
      <c r="AN19" s="38">
        <f>IF((OR(AJ19="",AJ19="DNC")),"",IF(AJ19="SDQ",AN$74,IF(AJ19="DNF",999,(AJ19+(5*AK19)+(AL19*10)-(AM19*5)))))</f>
        <v>31.13</v>
      </c>
      <c r="AO19" s="11">
        <f>IF(AN19="",Default_Rank_Score,RANK(AN19,AN$4:AN$64,1))</f>
        <v>10</v>
      </c>
      <c r="AP19" s="51">
        <v>21.29</v>
      </c>
      <c r="AQ19" s="5">
        <v>2</v>
      </c>
      <c r="AR19" s="31"/>
      <c r="AS19" s="31"/>
      <c r="AT19" s="38">
        <f>IF((OR(AP19="",AP19="DNC")),"",IF(AP19="SDQ",AT$74,IF(AP19="DNF",999,(AP19+(5*AQ19)+(AR19*10)-(AS19*5)))))</f>
        <v>31.29</v>
      </c>
      <c r="AU19" s="11">
        <f>IF(AT19="",Default_Rank_Score,RANK(AT19,AT$4:AT$64,1))</f>
        <v>29</v>
      </c>
      <c r="AV19" s="51">
        <v>23.71</v>
      </c>
      <c r="AW19" s="5">
        <v>4</v>
      </c>
      <c r="AX19" s="31"/>
      <c r="AY19" s="31"/>
      <c r="AZ19" s="38">
        <f>IF((OR(AV19="",AV19="DNC")),"",IF(AV19="SDQ",AZ$74,IF(AV19="DNF",999,(AV19+(5*AW19)+(AX19*10)-(AY19*5)))))</f>
        <v>43.71</v>
      </c>
      <c r="BA19" s="11">
        <f>IF(AZ19="",Default_Rank_Score,RANK(AZ19,AZ$4:AZ$64,1))</f>
        <v>33</v>
      </c>
      <c r="BB19" s="51">
        <v>16.579999999999998</v>
      </c>
      <c r="BC19" s="5">
        <v>0</v>
      </c>
      <c r="BD19" s="31"/>
      <c r="BE19" s="31"/>
      <c r="BF19" s="38">
        <f>IF((OR(BB19="",BB19="DNC")),"",IF(BB19="SDQ",BF$74,IF(BB19="DNF",999,(BB19+(5*BC19)+(BD19*10)-(BE19*5)))))</f>
        <v>16.579999999999998</v>
      </c>
      <c r="BG19" s="11">
        <f>IF(BF19="",Default_Rank_Score,RANK(BF19,BF$4:BF$64,1))</f>
        <v>8</v>
      </c>
      <c r="BH19" s="51">
        <v>18.48</v>
      </c>
      <c r="BI19" s="5">
        <v>1</v>
      </c>
      <c r="BJ19" s="31"/>
      <c r="BK19" s="31"/>
      <c r="BL19" s="38">
        <f>IF((OR(BH19="",BH19="DNC")),"",IF(BH19="SDQ",BL$74,IF(BH19="DNF",999,(BH19+(5*BI19)+(BJ19*10)-(BK19*5)))))</f>
        <v>23.48</v>
      </c>
      <c r="BM19" s="11">
        <f>IF(BL19="",Default_Rank_Score,RANK(BL19,BL$4:BL$64,1))</f>
        <v>9</v>
      </c>
      <c r="BN19" s="51">
        <v>18.8</v>
      </c>
      <c r="BO19" s="5">
        <v>0</v>
      </c>
      <c r="BP19" s="31"/>
      <c r="BQ19" s="31"/>
      <c r="BR19" s="38">
        <f>IF((OR(BN19="",BN19="DNC")),"",IF(BN19="SDQ",BR$74,IF(BN19="DNF",999,(BN19+(5*BO19)+(BP19*10)-(BQ19*5)))))</f>
        <v>18.8</v>
      </c>
      <c r="BS19" s="11">
        <f>IF(BR19="",Default_Rank_Score,RANK(BR19,BR$4:BR$64,1))</f>
        <v>2</v>
      </c>
    </row>
    <row r="20" spans="1:71" s="10" customFormat="1" x14ac:dyDescent="0.2">
      <c r="A20" s="61" t="s">
        <v>105</v>
      </c>
      <c r="B20" s="2"/>
      <c r="C20" s="1"/>
      <c r="D20" s="5">
        <v>2</v>
      </c>
      <c r="E20" s="6" t="s">
        <v>106</v>
      </c>
      <c r="F20" s="5"/>
      <c r="G20" s="66">
        <f>RANK(K20,K$4:K$64,1)</f>
        <v>49</v>
      </c>
      <c r="H20" s="66">
        <f t="shared" si="0"/>
        <v>240</v>
      </c>
      <c r="I20" s="66">
        <f t="shared" si="1"/>
        <v>3</v>
      </c>
      <c r="J20" s="66">
        <f t="shared" si="2"/>
        <v>18</v>
      </c>
      <c r="K20" s="67">
        <f t="shared" si="3"/>
        <v>548.67000000000007</v>
      </c>
      <c r="L20" s="51">
        <v>43.42</v>
      </c>
      <c r="M20" s="5">
        <v>3</v>
      </c>
      <c r="N20" s="31"/>
      <c r="O20" s="31"/>
      <c r="P20" s="38">
        <f>IF((OR(L20="",L20="DNC")),"",IF(L20="SDQ",P$74,IF(L20="DNF",999,(L20+(5*M20)+(N20*10)-(O20*5)))))</f>
        <v>58.42</v>
      </c>
      <c r="Q20" s="55">
        <f>IF(P20="",Default_Rank_Score,RANK(P20,P$4:P$64,1))</f>
        <v>51</v>
      </c>
      <c r="R20" s="51">
        <v>32.03</v>
      </c>
      <c r="S20" s="5">
        <v>0</v>
      </c>
      <c r="T20" s="31"/>
      <c r="U20" s="31"/>
      <c r="V20" s="38">
        <f>IF((OR(R20="",R20="DNC")),"",IF(R20="SDQ",V$74,IF(R20="DNF",999,(R20+(5*S20)+(T20*10)-(U20*5)))))</f>
        <v>32.03</v>
      </c>
      <c r="W20" s="57">
        <f>IF(V20="",Default_Rank_Score,RANK(V20,V$4:V$64,1))</f>
        <v>46</v>
      </c>
      <c r="X20" s="51">
        <v>44.31</v>
      </c>
      <c r="Y20" s="5">
        <v>1</v>
      </c>
      <c r="Z20" s="31"/>
      <c r="AA20" s="31"/>
      <c r="AB20" s="38">
        <f>IF((OR(X20="",X20="DNC")),"",IF(X20="SDQ",AB$74,IF(X20="DNF",999,(X20+(5*Y20)+(Z20*10)-(AA20*5)))))</f>
        <v>49.31</v>
      </c>
      <c r="AC20" s="57">
        <f>IF(AB20="",Default_Rank_Score,RANK(AB20,AB$4:AB$64,1))</f>
        <v>44</v>
      </c>
      <c r="AD20" s="51">
        <v>41.86</v>
      </c>
      <c r="AE20" s="5">
        <v>4</v>
      </c>
      <c r="AF20" s="31"/>
      <c r="AG20" s="31"/>
      <c r="AH20" s="38">
        <f>IF((OR(AD20="",AD20="DNC")),"",IF(AD20="SDQ",AH$74,IF(AD20="DNF",999,(AD20+(5*AE20)+(AF20*10)-(AG20*5)))))</f>
        <v>61.86</v>
      </c>
      <c r="AI20" s="57">
        <f>IF(AH20="",Default_Rank_Score,RANK(AH20,AH$4:AH$64,1))</f>
        <v>50</v>
      </c>
      <c r="AJ20" s="51">
        <v>50.94</v>
      </c>
      <c r="AK20" s="5">
        <v>2</v>
      </c>
      <c r="AL20" s="31"/>
      <c r="AM20" s="31"/>
      <c r="AN20" s="38">
        <f>IF((OR(AJ20="",AJ20="DNC")),"",IF(AJ20="SDQ",AN$74,IF(AJ20="DNF",999,(AJ20+(5*AK20)+(AL20*10)-(AM20*5)))))</f>
        <v>60.94</v>
      </c>
      <c r="AO20" s="11">
        <f>IF(AN20="",Default_Rank_Score,RANK(AN20,AN$4:AN$64,1))</f>
        <v>49</v>
      </c>
      <c r="AP20" s="51">
        <v>43.73</v>
      </c>
      <c r="AQ20" s="5">
        <v>2</v>
      </c>
      <c r="AR20" s="31"/>
      <c r="AS20" s="31"/>
      <c r="AT20" s="38">
        <f>IF((OR(AP20="",AP20="DNC")),"",IF(AP20="SDQ",AT$74,IF(AP20="DNF",999,(AP20+(5*AQ20)+(AR20*10)-(AS20*5)))))</f>
        <v>53.73</v>
      </c>
      <c r="AU20" s="11">
        <f>IF(AT20="",Default_Rank_Score,RANK(AT20,AT$4:AT$64,1))</f>
        <v>49</v>
      </c>
      <c r="AV20" s="51">
        <v>51.21</v>
      </c>
      <c r="AW20" s="5">
        <v>5</v>
      </c>
      <c r="AX20" s="31"/>
      <c r="AY20" s="31"/>
      <c r="AZ20" s="38">
        <f>IF((OR(AV20="",AV20="DNC")),"",IF(AV20="SDQ",AZ$74,IF(AV20="DNF",999,(AV20+(5*AW20)+(AX20*10)-(AY20*5)))))</f>
        <v>76.210000000000008</v>
      </c>
      <c r="BA20" s="11">
        <f>IF(AZ20="",Default_Rank_Score,RANK(AZ20,AZ$4:AZ$64,1))</f>
        <v>54</v>
      </c>
      <c r="BB20" s="51">
        <v>43.12</v>
      </c>
      <c r="BC20" s="5">
        <v>1</v>
      </c>
      <c r="BD20" s="31"/>
      <c r="BE20" s="31"/>
      <c r="BF20" s="38">
        <f>IF((OR(BB20="",BB20="DNC")),"",IF(BB20="SDQ",BF$74,IF(BB20="DNF",999,(BB20+(5*BC20)+(BD20*10)-(BE20*5)))))</f>
        <v>48.12</v>
      </c>
      <c r="BG20" s="11">
        <f>IF(BF20="",Default_Rank_Score,RANK(BF20,BF$4:BF$64,1))</f>
        <v>52</v>
      </c>
      <c r="BH20" s="51">
        <v>45.72</v>
      </c>
      <c r="BI20" s="5">
        <v>0</v>
      </c>
      <c r="BJ20" s="31"/>
      <c r="BK20" s="31"/>
      <c r="BL20" s="38">
        <f>IF((OR(BH20="",BH20="DNC")),"",IF(BH20="SDQ",BL$74,IF(BH20="DNF",999,(BH20+(5*BI20)+(BJ20*10)-(BK20*5)))))</f>
        <v>45.72</v>
      </c>
      <c r="BM20" s="11">
        <f>IF(BL20="",Default_Rank_Score,RANK(BL20,BL$4:BL$64,1))</f>
        <v>46</v>
      </c>
      <c r="BN20" s="51">
        <v>62.33</v>
      </c>
      <c r="BO20" s="5">
        <v>0</v>
      </c>
      <c r="BP20" s="31"/>
      <c r="BQ20" s="31"/>
      <c r="BR20" s="38">
        <f>IF((OR(BN20="",BN20="DNC")),"",IF(BN20="SDQ",BR$74,IF(BN20="DNF",999,(BN20+(5*BO20)+(BP20*10)-(BQ20*5)))))</f>
        <v>62.33</v>
      </c>
      <c r="BS20" s="11">
        <f>IF(BR20="",Default_Rank_Score,RANK(BR20,BR$4:BR$64,1))</f>
        <v>52</v>
      </c>
    </row>
    <row r="21" spans="1:71" s="10" customFormat="1" x14ac:dyDescent="0.2">
      <c r="A21" s="61" t="s">
        <v>119</v>
      </c>
      <c r="B21" s="2"/>
      <c r="C21" s="1"/>
      <c r="D21" s="5">
        <v>2</v>
      </c>
      <c r="E21" s="6" t="s">
        <v>106</v>
      </c>
      <c r="F21" s="5"/>
      <c r="G21" s="66">
        <f>RANK(K21,K$4:K$64,1)</f>
        <v>55</v>
      </c>
      <c r="H21" s="66">
        <f t="shared" si="0"/>
        <v>277</v>
      </c>
      <c r="I21" s="66">
        <f t="shared" si="1"/>
        <v>0</v>
      </c>
      <c r="J21" s="66">
        <f t="shared" si="2"/>
        <v>43</v>
      </c>
      <c r="K21" s="67">
        <f t="shared" si="3"/>
        <v>665.06999999999994</v>
      </c>
      <c r="L21" s="51">
        <v>55.71</v>
      </c>
      <c r="M21" s="5">
        <v>5</v>
      </c>
      <c r="N21" s="31"/>
      <c r="O21" s="31"/>
      <c r="P21" s="38">
        <f>IF((OR(L21="",L21="DNC")),"",IF(L21="SDQ",P$74,IF(L21="DNF",999,(L21+(5*M21)+(N21*10)-(O21*5)))))</f>
        <v>80.710000000000008</v>
      </c>
      <c r="Q21" s="55">
        <f>IF(P21="",Default_Rank_Score,RANK(P21,P$4:P$64,1))</f>
        <v>57</v>
      </c>
      <c r="R21" s="51">
        <v>31.2</v>
      </c>
      <c r="S21" s="5">
        <v>3</v>
      </c>
      <c r="T21" s="31"/>
      <c r="U21" s="31"/>
      <c r="V21" s="38">
        <f>IF((OR(R21="",R21="DNC")),"",IF(R21="SDQ",V$74,IF(R21="DNF",999,(R21+(5*S21)+(T21*10)-(U21*5)))))</f>
        <v>46.2</v>
      </c>
      <c r="W21" s="57">
        <f>IF(V21="",Default_Rank_Score,RANK(V21,V$4:V$64,1))</f>
        <v>57</v>
      </c>
      <c r="X21" s="51">
        <v>42.42</v>
      </c>
      <c r="Y21" s="5">
        <v>5</v>
      </c>
      <c r="Z21" s="31"/>
      <c r="AA21" s="31"/>
      <c r="AB21" s="38">
        <f>IF((OR(X21="",X21="DNC")),"",IF(X21="SDQ",AB$74,IF(X21="DNF",999,(X21+(5*Y21)+(Z21*10)-(AA21*5)))))</f>
        <v>67.42</v>
      </c>
      <c r="AC21" s="57">
        <f>IF(AB21="",Default_Rank_Score,RANK(AB21,AB$4:AB$64,1))</f>
        <v>54</v>
      </c>
      <c r="AD21" s="51">
        <v>39.659999999999997</v>
      </c>
      <c r="AE21" s="5">
        <v>5</v>
      </c>
      <c r="AF21" s="31"/>
      <c r="AG21" s="31"/>
      <c r="AH21" s="38">
        <f>IF((OR(AD21="",AD21="DNC")),"",IF(AD21="SDQ",AH$74,IF(AD21="DNF",999,(AD21+(5*AE21)+(AF21*10)-(AG21*5)))))</f>
        <v>64.66</v>
      </c>
      <c r="AI21" s="57">
        <f>IF(AH21="",Default_Rank_Score,RANK(AH21,AH$4:AH$64,1))</f>
        <v>53</v>
      </c>
      <c r="AJ21" s="51">
        <v>67.2</v>
      </c>
      <c r="AK21" s="5">
        <v>4</v>
      </c>
      <c r="AL21" s="31"/>
      <c r="AM21" s="31"/>
      <c r="AN21" s="38">
        <f>IF((OR(AJ21="",AJ21="DNC")),"",IF(AJ21="SDQ",AN$74,IF(AJ21="DNF",999,(AJ21+(5*AK21)+(AL21*10)-(AM21*5)))))</f>
        <v>87.2</v>
      </c>
      <c r="AO21" s="11">
        <f>IF(AN21="",Default_Rank_Score,RANK(AN21,AN$4:AN$64,1))</f>
        <v>56</v>
      </c>
      <c r="AP21" s="51">
        <v>47.29</v>
      </c>
      <c r="AQ21" s="5">
        <v>3</v>
      </c>
      <c r="AR21" s="31"/>
      <c r="AS21" s="31"/>
      <c r="AT21" s="38">
        <f>IF((OR(AP21="",AP21="DNC")),"",IF(AP21="SDQ",AT$74,IF(AP21="DNF",999,(AP21+(5*AQ21)+(AR21*10)-(AS21*5)))))</f>
        <v>62.29</v>
      </c>
      <c r="AU21" s="11">
        <f>IF(AT21="",Default_Rank_Score,RANK(AT21,AT$4:AT$64,1))</f>
        <v>54</v>
      </c>
      <c r="AV21" s="51">
        <v>37.03</v>
      </c>
      <c r="AW21" s="5">
        <v>6</v>
      </c>
      <c r="AX21" s="31"/>
      <c r="AY21" s="31"/>
      <c r="AZ21" s="38">
        <f>IF((OR(AV21="",AV21="DNC")),"",IF(AV21="SDQ",AZ$74,IF(AV21="DNF",999,(AV21+(5*AW21)+(AX21*10)-(AY21*5)))))</f>
        <v>67.03</v>
      </c>
      <c r="BA21" s="11">
        <f>IF(AZ21="",Default_Rank_Score,RANK(AZ21,AZ$4:AZ$64,1))</f>
        <v>51</v>
      </c>
      <c r="BB21" s="51">
        <v>37.520000000000003</v>
      </c>
      <c r="BC21" s="5">
        <v>3</v>
      </c>
      <c r="BD21" s="31"/>
      <c r="BE21" s="31"/>
      <c r="BF21" s="38">
        <f>IF((OR(BB21="",BB21="DNC")),"",IF(BB21="SDQ",BF$74,IF(BB21="DNF",999,(BB21+(5*BC21)+(BD21*10)-(BE21*5)))))</f>
        <v>52.52</v>
      </c>
      <c r="BG21" s="11">
        <f>IF(BF21="",Default_Rank_Score,RANK(BF21,BF$4:BF$64,1))</f>
        <v>54</v>
      </c>
      <c r="BH21" s="51">
        <v>44.03</v>
      </c>
      <c r="BI21" s="5">
        <v>5</v>
      </c>
      <c r="BJ21" s="31"/>
      <c r="BK21" s="31"/>
      <c r="BL21" s="38">
        <f>IF((OR(BH21="",BH21="DNC")),"",IF(BH21="SDQ",BL$74,IF(BH21="DNF",999,(BH21+(5*BI21)+(BJ21*10)-(BK21*5)))))</f>
        <v>69.03</v>
      </c>
      <c r="BM21" s="11">
        <f>IF(BL21="",Default_Rank_Score,RANK(BL21,BL$4:BL$64,1))</f>
        <v>55</v>
      </c>
      <c r="BN21" s="51">
        <v>48.01</v>
      </c>
      <c r="BO21" s="5">
        <v>4</v>
      </c>
      <c r="BP21" s="31"/>
      <c r="BQ21" s="31"/>
      <c r="BR21" s="38">
        <f>IF((OR(BN21="",BN21="DNC")),"",IF(BN21="SDQ",BR$74,IF(BN21="DNF",999,(BN21+(5*BO21)+(BP21*10)-(BQ21*5)))))</f>
        <v>68.009999999999991</v>
      </c>
      <c r="BS21" s="11">
        <f>IF(BR21="",Default_Rank_Score,RANK(BR21,BR$4:BR$64,1))</f>
        <v>55</v>
      </c>
    </row>
    <row r="22" spans="1:71" s="10" customFormat="1" x14ac:dyDescent="0.2">
      <c r="A22" s="61" t="s">
        <v>111</v>
      </c>
      <c r="B22" s="2"/>
      <c r="C22" s="1"/>
      <c r="D22" s="5">
        <v>2</v>
      </c>
      <c r="E22" s="6" t="s">
        <v>69</v>
      </c>
      <c r="F22" s="5"/>
      <c r="G22" s="66">
        <f>RANK(K22,K$4:K$64,1)</f>
        <v>11</v>
      </c>
      <c r="H22" s="66">
        <f t="shared" si="0"/>
        <v>91</v>
      </c>
      <c r="I22" s="66">
        <f t="shared" si="1"/>
        <v>6</v>
      </c>
      <c r="J22" s="66">
        <f t="shared" si="2"/>
        <v>9</v>
      </c>
      <c r="K22" s="67">
        <f t="shared" si="3"/>
        <v>262.83</v>
      </c>
      <c r="L22" s="51">
        <v>19.52</v>
      </c>
      <c r="M22" s="5">
        <v>0</v>
      </c>
      <c r="N22" s="31"/>
      <c r="O22" s="31"/>
      <c r="P22" s="38">
        <f>IF((OR(L22="",L22="DNC")),"",IF(L22="SDQ",P$74,IF(L22="DNF",999,(L22+(5*M22)+(N22*10)-(O22*5)))))</f>
        <v>19.52</v>
      </c>
      <c r="Q22" s="55">
        <f>IF(P22="",Default_Rank_Score,RANK(P22,P$4:P$64,1))</f>
        <v>8</v>
      </c>
      <c r="R22" s="51">
        <v>14.03</v>
      </c>
      <c r="S22" s="5">
        <v>3</v>
      </c>
      <c r="T22" s="71">
        <v>1</v>
      </c>
      <c r="U22" s="31"/>
      <c r="V22" s="38">
        <f>IF((OR(R22="",R22="DNC")),"",IF(R22="SDQ",V$74,IF(R22="DNF",999,(R22+(5*S22)+(T22*10)-(U22*5)))))</f>
        <v>39.03</v>
      </c>
      <c r="W22" s="57">
        <f>IF(V22="",Default_Rank_Score,RANK(V22,V$4:V$64,1))</f>
        <v>54</v>
      </c>
      <c r="X22" s="51">
        <v>23.22</v>
      </c>
      <c r="Y22" s="5">
        <v>1</v>
      </c>
      <c r="Z22" s="31"/>
      <c r="AA22" s="31"/>
      <c r="AB22" s="38">
        <f>IF((OR(X22="",X22="DNC")),"",IF(X22="SDQ",AB$74,IF(X22="DNF",999,(X22+(5*Y22)+(Z22*10)-(AA22*5)))))</f>
        <v>28.22</v>
      </c>
      <c r="AC22" s="57">
        <f>IF(AB22="",Default_Rank_Score,RANK(AB22,AB$4:AB$64,1))</f>
        <v>13</v>
      </c>
      <c r="AD22" s="51">
        <v>16.29</v>
      </c>
      <c r="AE22" s="5">
        <v>1</v>
      </c>
      <c r="AF22" s="31"/>
      <c r="AG22" s="31"/>
      <c r="AH22" s="38">
        <f>IF((OR(AD22="",AD22="DNC")),"",IF(AD22="SDQ",AH$74,IF(AD22="DNF",999,(AD22+(5*AE22)+(AF22*10)-(AG22*5)))))</f>
        <v>21.29</v>
      </c>
      <c r="AI22" s="57">
        <f>IF(AH22="",Default_Rank_Score,RANK(AH22,AH$4:AH$64,1))</f>
        <v>9</v>
      </c>
      <c r="AJ22" s="51">
        <v>30.1</v>
      </c>
      <c r="AK22" s="5">
        <v>0</v>
      </c>
      <c r="AL22" s="31"/>
      <c r="AM22" s="31"/>
      <c r="AN22" s="38">
        <f>IF((OR(AJ22="",AJ22="DNC")),"",IF(AJ22="SDQ",AN$74,IF(AJ22="DNF",999,(AJ22+(5*AK22)+(AL22*10)-(AM22*5)))))</f>
        <v>30.1</v>
      </c>
      <c r="AO22" s="11">
        <f>IF(AN22="",Default_Rank_Score,RANK(AN22,AN$4:AN$64,1))</f>
        <v>7</v>
      </c>
      <c r="AP22" s="51">
        <v>22.71</v>
      </c>
      <c r="AQ22" s="5">
        <v>0</v>
      </c>
      <c r="AR22" s="31"/>
      <c r="AS22" s="31"/>
      <c r="AT22" s="38">
        <f>IF((OR(AP22="",AP22="DNC")),"",IF(AP22="SDQ",AT$74,IF(AP22="DNF",999,(AP22+(5*AQ22)+(AR22*10)-(AS22*5)))))</f>
        <v>22.71</v>
      </c>
      <c r="AU22" s="11">
        <f>IF(AT22="",Default_Rank_Score,RANK(AT22,AT$4:AT$64,1))</f>
        <v>8</v>
      </c>
      <c r="AV22" s="51">
        <v>17.88</v>
      </c>
      <c r="AW22" s="5">
        <v>4</v>
      </c>
      <c r="AX22" s="31"/>
      <c r="AY22" s="31"/>
      <c r="AZ22" s="38">
        <f>IF((OR(AV22="",AV22="DNC")),"",IF(AV22="SDQ",AZ$74,IF(AV22="DNF",999,(AV22+(5*AW22)+(AX22*10)-(AY22*5)))))</f>
        <v>37.879999999999995</v>
      </c>
      <c r="BA22" s="11">
        <f>IF(AZ22="",Default_Rank_Score,RANK(AZ22,AZ$4:AZ$64,1))</f>
        <v>25</v>
      </c>
      <c r="BB22" s="51">
        <v>20.55</v>
      </c>
      <c r="BC22" s="5">
        <v>0</v>
      </c>
      <c r="BD22" s="31"/>
      <c r="BE22" s="31"/>
      <c r="BF22" s="38">
        <f>IF((OR(BB22="",BB22="DNC")),"",IF(BB22="SDQ",BF$74,IF(BB22="DNF",999,(BB22+(5*BC22)+(BD22*10)-(BE22*5)))))</f>
        <v>20.55</v>
      </c>
      <c r="BG22" s="11">
        <f>IF(BF22="",Default_Rank_Score,RANK(BF22,BF$4:BF$64,1))</f>
        <v>21</v>
      </c>
      <c r="BH22" s="51">
        <v>20.64</v>
      </c>
      <c r="BI22" s="5">
        <v>0</v>
      </c>
      <c r="BJ22" s="31"/>
      <c r="BK22" s="31"/>
      <c r="BL22" s="38">
        <f>IF((OR(BH22="",BH22="DNC")),"",IF(BH22="SDQ",BL$74,IF(BH22="DNF",999,(BH22+(5*BI22)+(BJ22*10)-(BK22*5)))))</f>
        <v>20.64</v>
      </c>
      <c r="BM22" s="11">
        <f>IF(BL22="",Default_Rank_Score,RANK(BL22,BL$4:BL$64,1))</f>
        <v>4</v>
      </c>
      <c r="BN22" s="51">
        <v>22.89</v>
      </c>
      <c r="BO22" s="5">
        <v>0</v>
      </c>
      <c r="BP22" s="31"/>
      <c r="BQ22" s="31"/>
      <c r="BR22" s="38">
        <f>IF((OR(BN22="",BN22="DNC")),"",IF(BN22="SDQ",BR$74,IF(BN22="DNF",999,(BN22+(5*BO22)+(BP22*10)-(BQ22*5)))))</f>
        <v>22.89</v>
      </c>
      <c r="BS22" s="11">
        <f>IF(BR22="",Default_Rank_Score,RANK(BR22,BR$4:BR$64,1))</f>
        <v>8</v>
      </c>
    </row>
    <row r="23" spans="1:71" s="10" customFormat="1" x14ac:dyDescent="0.2">
      <c r="A23" s="61" t="s">
        <v>114</v>
      </c>
      <c r="B23" s="2"/>
      <c r="C23" s="1"/>
      <c r="D23" s="5">
        <v>2</v>
      </c>
      <c r="E23" s="6" t="s">
        <v>84</v>
      </c>
      <c r="F23" s="5"/>
      <c r="G23" s="66">
        <f>RANK(K23,K$4:K$64,1)</f>
        <v>9</v>
      </c>
      <c r="H23" s="66">
        <f t="shared" si="0"/>
        <v>73</v>
      </c>
      <c r="I23" s="66">
        <f t="shared" si="1"/>
        <v>1</v>
      </c>
      <c r="J23" s="66">
        <f t="shared" si="2"/>
        <v>17</v>
      </c>
      <c r="K23" s="67">
        <f t="shared" si="3"/>
        <v>245.58</v>
      </c>
      <c r="L23" s="51">
        <v>12.89</v>
      </c>
      <c r="M23" s="5">
        <v>1</v>
      </c>
      <c r="N23" s="31"/>
      <c r="O23" s="31"/>
      <c r="P23" s="38">
        <f>IF((OR(L23="",L23="DNC")),"",IF(L23="SDQ",P$74,IF(L23="DNF",999,(L23+(5*M23)+(N23*10)-(O23*5)))))</f>
        <v>17.89</v>
      </c>
      <c r="Q23" s="55">
        <f>IF(P23="",Default_Rank_Score,RANK(P23,P$4:P$64,1))</f>
        <v>6</v>
      </c>
      <c r="R23" s="51">
        <v>10.41</v>
      </c>
      <c r="S23" s="5">
        <v>0</v>
      </c>
      <c r="T23" s="31"/>
      <c r="U23" s="31"/>
      <c r="V23" s="38">
        <f>IF((OR(R23="",R23="DNC")),"",IF(R23="SDQ",V$74,IF(R23="DNF",999,(R23+(5*S23)+(T23*10)-(U23*5)))))</f>
        <v>10.41</v>
      </c>
      <c r="W23" s="57">
        <f>IF(V23="",Default_Rank_Score,RANK(V23,V$4:V$64,1))</f>
        <v>1</v>
      </c>
      <c r="X23" s="51">
        <v>18.579999999999998</v>
      </c>
      <c r="Y23" s="5">
        <v>1</v>
      </c>
      <c r="Z23" s="31"/>
      <c r="AA23" s="31"/>
      <c r="AB23" s="38">
        <f>IF((OR(X23="",X23="DNC")),"",IF(X23="SDQ",AB$74,IF(X23="DNF",999,(X23+(5*Y23)+(Z23*10)-(AA23*5)))))</f>
        <v>23.58</v>
      </c>
      <c r="AC23" s="57">
        <f>IF(AB23="",Default_Rank_Score,RANK(AB23,AB$4:AB$64,1))</f>
        <v>6</v>
      </c>
      <c r="AD23" s="51">
        <v>20.22</v>
      </c>
      <c r="AE23" s="5">
        <v>2</v>
      </c>
      <c r="AF23" s="31"/>
      <c r="AG23" s="31"/>
      <c r="AH23" s="38">
        <f>IF((OR(AD23="",AD23="DNC")),"",IF(AD23="SDQ",AH$74,IF(AD23="DNF",999,(AD23+(5*AE23)+(AF23*10)-(AG23*5)))))</f>
        <v>30.22</v>
      </c>
      <c r="AI23" s="57">
        <f>IF(AH23="",Default_Rank_Score,RANK(AH23,AH$4:AH$64,1))</f>
        <v>31</v>
      </c>
      <c r="AJ23" s="51">
        <v>25.68</v>
      </c>
      <c r="AK23" s="5">
        <v>3</v>
      </c>
      <c r="AL23" s="31"/>
      <c r="AM23" s="31"/>
      <c r="AN23" s="38">
        <f>IF((OR(AJ23="",AJ23="DNC")),"",IF(AJ23="SDQ",AN$74,IF(AJ23="DNF",999,(AJ23+(5*AK23)+(AL23*10)-(AM23*5)))))</f>
        <v>40.68</v>
      </c>
      <c r="AO23" s="11">
        <f>IF(AN23="",Default_Rank_Score,RANK(AN23,AN$4:AN$64,1))</f>
        <v>29</v>
      </c>
      <c r="AP23" s="51">
        <v>13.59</v>
      </c>
      <c r="AQ23" s="5">
        <v>3</v>
      </c>
      <c r="AR23" s="31"/>
      <c r="AS23" s="31"/>
      <c r="AT23" s="38">
        <f>IF((OR(AP23="",AP23="DNC")),"",IF(AP23="SDQ",AT$74,IF(AP23="DNF",999,(AP23+(5*AQ23)+(AR23*10)-(AS23*5)))))</f>
        <v>28.59</v>
      </c>
      <c r="AU23" s="11">
        <f>IF(AT23="",Default_Rank_Score,RANK(AT23,AT$4:AT$64,1))</f>
        <v>20</v>
      </c>
      <c r="AV23" s="51">
        <v>12.51</v>
      </c>
      <c r="AW23" s="5">
        <v>3</v>
      </c>
      <c r="AX23" s="31"/>
      <c r="AY23" s="31"/>
      <c r="AZ23" s="38">
        <f>IF((OR(AV23="",AV23="DNC")),"",IF(AV23="SDQ",AZ$74,IF(AV23="DNF",999,(AV23+(5*AW23)+(AX23*10)-(AY23*5)))))</f>
        <v>27.509999999999998</v>
      </c>
      <c r="BA23" s="11">
        <f>IF(AZ23="",Default_Rank_Score,RANK(AZ23,AZ$4:AZ$64,1))</f>
        <v>7</v>
      </c>
      <c r="BB23" s="51">
        <v>10.55</v>
      </c>
      <c r="BC23" s="5">
        <v>1</v>
      </c>
      <c r="BD23" s="31"/>
      <c r="BE23" s="31"/>
      <c r="BF23" s="38">
        <f>IF((OR(BB23="",BB23="DNC")),"",IF(BB23="SDQ",BF$74,IF(BB23="DNF",999,(BB23+(5*BC23)+(BD23*10)-(BE23*5)))))</f>
        <v>15.55</v>
      </c>
      <c r="BG23" s="11">
        <f>IF(BF23="",Default_Rank_Score,RANK(BF23,BF$4:BF$64,1))</f>
        <v>3</v>
      </c>
      <c r="BH23" s="51">
        <v>13.85</v>
      </c>
      <c r="BI23" s="5">
        <v>2</v>
      </c>
      <c r="BJ23" s="31"/>
      <c r="BK23" s="31"/>
      <c r="BL23" s="38">
        <f>IF((OR(BH23="",BH23="DNC")),"",IF(BH23="SDQ",BL$74,IF(BH23="DNF",999,(BH23+(5*BI23)+(BJ23*10)-(BK23*5)))))</f>
        <v>23.85</v>
      </c>
      <c r="BM23" s="11">
        <f>IF(BL23="",Default_Rank_Score,RANK(BL23,BL$4:BL$64,1))</f>
        <v>10</v>
      </c>
      <c r="BN23" s="51">
        <v>22.3</v>
      </c>
      <c r="BO23" s="5">
        <v>1</v>
      </c>
      <c r="BP23" s="31"/>
      <c r="BQ23" s="31"/>
      <c r="BR23" s="38">
        <f>IF((OR(BN23="",BN23="DNC")),"",IF(BN23="SDQ",BR$74,IF(BN23="DNF",999,(BN23+(5*BO23)+(BP23*10)-(BQ23*5)))))</f>
        <v>27.3</v>
      </c>
      <c r="BS23" s="11">
        <f>IF(BR23="",Default_Rank_Score,RANK(BR23,BR$4:BR$64,1))</f>
        <v>16</v>
      </c>
    </row>
    <row r="24" spans="1:71" s="10" customFormat="1" x14ac:dyDescent="0.2">
      <c r="A24" s="61" t="s">
        <v>113</v>
      </c>
      <c r="B24" s="2"/>
      <c r="C24" s="1"/>
      <c r="D24" s="5">
        <v>2</v>
      </c>
      <c r="E24" s="6" t="s">
        <v>56</v>
      </c>
      <c r="F24" s="5"/>
      <c r="G24" s="66">
        <f>RANK(K24,K$4:K$64,1)</f>
        <v>20</v>
      </c>
      <c r="H24" s="66">
        <f t="shared" si="0"/>
        <v>105</v>
      </c>
      <c r="I24" s="66">
        <f t="shared" si="1"/>
        <v>7</v>
      </c>
      <c r="J24" s="66">
        <f t="shared" si="2"/>
        <v>4</v>
      </c>
      <c r="K24" s="67">
        <f t="shared" si="3"/>
        <v>293.85000000000002</v>
      </c>
      <c r="L24" s="51">
        <v>23.17</v>
      </c>
      <c r="M24" s="5">
        <v>1</v>
      </c>
      <c r="N24" s="31"/>
      <c r="O24" s="31"/>
      <c r="P24" s="38">
        <f>IF((OR(L24="",L24="DNC")),"",IF(L24="SDQ",P$74,IF(L24="DNF",999,(L24+(5*M24)+(N24*10)-(O24*5)))))</f>
        <v>28.17</v>
      </c>
      <c r="Q24" s="55">
        <f>IF(P24="",Default_Rank_Score,RANK(P24,P$4:P$64,1))</f>
        <v>22</v>
      </c>
      <c r="R24" s="51">
        <v>17.72</v>
      </c>
      <c r="S24" s="5">
        <v>0</v>
      </c>
      <c r="T24" s="31"/>
      <c r="U24" s="31"/>
      <c r="V24" s="38">
        <f>IF((OR(R24="",R24="DNC")),"",IF(R24="SDQ",V$74,IF(R24="DNF",999,(R24+(5*S24)+(T24*10)-(U24*5)))))</f>
        <v>17.72</v>
      </c>
      <c r="W24" s="57">
        <f>IF(V24="",Default_Rank_Score,RANK(V24,V$4:V$64,1))</f>
        <v>14</v>
      </c>
      <c r="X24" s="51">
        <v>57.83</v>
      </c>
      <c r="Y24" s="5">
        <v>0</v>
      </c>
      <c r="Z24" s="31"/>
      <c r="AA24" s="31"/>
      <c r="AB24" s="38">
        <f>IF((OR(X24="",X24="DNC")),"",IF(X24="SDQ",AB$74,IF(X24="DNF",999,(X24+(5*Y24)+(Z24*10)-(AA24*5)))))</f>
        <v>57.83</v>
      </c>
      <c r="AC24" s="57">
        <f>IF(AB24="",Default_Rank_Score,RANK(AB24,AB$4:AB$64,1))</f>
        <v>50</v>
      </c>
      <c r="AD24" s="51">
        <v>23.11</v>
      </c>
      <c r="AE24" s="5">
        <v>0</v>
      </c>
      <c r="AF24" s="31"/>
      <c r="AG24" s="31"/>
      <c r="AH24" s="38">
        <f>IF((OR(AD24="",AD24="DNC")),"",IF(AD24="SDQ",AH$74,IF(AD24="DNF",999,(AD24+(5*AE24)+(AF24*10)-(AG24*5)))))</f>
        <v>23.11</v>
      </c>
      <c r="AI24" s="57">
        <f>IF(AH24="",Default_Rank_Score,RANK(AH24,AH$4:AH$64,1))</f>
        <v>14</v>
      </c>
      <c r="AJ24" s="51">
        <v>29.09</v>
      </c>
      <c r="AK24" s="5">
        <v>0</v>
      </c>
      <c r="AL24" s="31"/>
      <c r="AM24" s="31"/>
      <c r="AN24" s="38">
        <f>IF((OR(AJ24="",AJ24="DNC")),"",IF(AJ24="SDQ",AN$74,IF(AJ24="DNF",999,(AJ24+(5*AK24)+(AL24*10)-(AM24*5)))))</f>
        <v>29.09</v>
      </c>
      <c r="AO24" s="11">
        <f>IF(AN24="",Default_Rank_Score,RANK(AN24,AN$4:AN$64,1))</f>
        <v>5</v>
      </c>
      <c r="AP24" s="51">
        <v>22.87</v>
      </c>
      <c r="AQ24" s="5">
        <v>0</v>
      </c>
      <c r="AR24" s="31"/>
      <c r="AS24" s="31"/>
      <c r="AT24" s="38">
        <f>IF((OR(AP24="",AP24="DNC")),"",IF(AP24="SDQ",AT$74,IF(AP24="DNF",999,(AP24+(5*AQ24)+(AR24*10)-(AS24*5)))))</f>
        <v>22.87</v>
      </c>
      <c r="AU24" s="11">
        <f>IF(AT24="",Default_Rank_Score,RANK(AT24,AT$4:AT$64,1))</f>
        <v>9</v>
      </c>
      <c r="AV24" s="51">
        <v>25.44</v>
      </c>
      <c r="AW24" s="5">
        <v>2</v>
      </c>
      <c r="AX24" s="31"/>
      <c r="AY24" s="31"/>
      <c r="AZ24" s="38">
        <f>IF((OR(AV24="",AV24="DNC")),"",IF(AV24="SDQ",AZ$74,IF(AV24="DNF",999,(AV24+(5*AW24)+(AX24*10)-(AY24*5)))))</f>
        <v>35.44</v>
      </c>
      <c r="BA24" s="11">
        <f>IF(AZ24="",Default_Rank_Score,RANK(AZ24,AZ$4:AZ$64,1))</f>
        <v>16</v>
      </c>
      <c r="BB24" s="51">
        <v>16.37</v>
      </c>
      <c r="BC24" s="5">
        <v>0</v>
      </c>
      <c r="BD24" s="31"/>
      <c r="BE24" s="31"/>
      <c r="BF24" s="38">
        <f>IF((OR(BB24="",BB24="DNC")),"",IF(BB24="SDQ",BF$74,IF(BB24="DNF",999,(BB24+(5*BC24)+(BD24*10)-(BE24*5)))))</f>
        <v>16.37</v>
      </c>
      <c r="BG24" s="11">
        <f>IF(BF24="",Default_Rank_Score,RANK(BF24,BF$4:BF$64,1))</f>
        <v>7</v>
      </c>
      <c r="BH24" s="51">
        <v>23.33</v>
      </c>
      <c r="BI24" s="5">
        <v>0</v>
      </c>
      <c r="BJ24" s="31"/>
      <c r="BK24" s="31"/>
      <c r="BL24" s="38">
        <f>IF((OR(BH24="",BH24="DNC")),"",IF(BH24="SDQ",BL$74,IF(BH24="DNF",999,(BH24+(5*BI24)+(BJ24*10)-(BK24*5)))))</f>
        <v>23.33</v>
      </c>
      <c r="BM24" s="11">
        <f>IF(BL24="",Default_Rank_Score,RANK(BL24,BL$4:BL$64,1))</f>
        <v>8</v>
      </c>
      <c r="BN24" s="51">
        <v>34.92</v>
      </c>
      <c r="BO24" s="5">
        <v>1</v>
      </c>
      <c r="BP24" s="31"/>
      <c r="BQ24" s="31"/>
      <c r="BR24" s="38">
        <f>IF((OR(BN24="",BN24="DNC")),"",IF(BN24="SDQ",BR$74,IF(BN24="DNF",999,(BN24+(5*BO24)+(BP24*10)-(BQ24*5)))))</f>
        <v>39.92</v>
      </c>
      <c r="BS24" s="11">
        <f>IF(BR24="",Default_Rank_Score,RANK(BR24,BR$4:BR$64,1))</f>
        <v>34</v>
      </c>
    </row>
    <row r="25" spans="1:71" s="10" customFormat="1" x14ac:dyDescent="0.2">
      <c r="A25" s="61" t="s">
        <v>129</v>
      </c>
      <c r="B25" s="2"/>
      <c r="C25" s="1"/>
      <c r="D25" s="5">
        <v>2</v>
      </c>
      <c r="E25" s="6" t="s">
        <v>60</v>
      </c>
      <c r="F25" s="5"/>
      <c r="G25" s="66">
        <f>RANK(K25,K$4:K$64,1)</f>
        <v>54</v>
      </c>
      <c r="H25" s="66">
        <f t="shared" si="0"/>
        <v>267</v>
      </c>
      <c r="I25" s="66">
        <f t="shared" si="1"/>
        <v>4</v>
      </c>
      <c r="J25" s="66">
        <f t="shared" si="2"/>
        <v>9</v>
      </c>
      <c r="K25" s="67">
        <f t="shared" si="3"/>
        <v>604.64</v>
      </c>
      <c r="L25" s="51">
        <v>63.56</v>
      </c>
      <c r="M25" s="5">
        <v>3</v>
      </c>
      <c r="N25" s="31"/>
      <c r="O25" s="31"/>
      <c r="P25" s="38">
        <f>IF((OR(L25="",L25="DNC")),"",IF(L25="SDQ",P$74,IF(L25="DNF",999,(L25+(5*M25)+(N25*10)-(O25*5)))))</f>
        <v>78.56</v>
      </c>
      <c r="Q25" s="55">
        <f>IF(P25="",Default_Rank_Score,RANK(P25,P$4:P$64,1))</f>
        <v>56</v>
      </c>
      <c r="R25" s="51">
        <v>38.78</v>
      </c>
      <c r="S25" s="5">
        <v>0</v>
      </c>
      <c r="T25" s="31"/>
      <c r="U25" s="31"/>
      <c r="V25" s="38">
        <f>IF((OR(R25="",R25="DNC")),"",IF(R25="SDQ",V$74,IF(R25="DNF",999,(R25+(5*S25)+(T25*10)-(U25*5)))))</f>
        <v>38.78</v>
      </c>
      <c r="W25" s="57">
        <f>IF(V25="",Default_Rank_Score,RANK(V25,V$4:V$64,1))</f>
        <v>53</v>
      </c>
      <c r="X25" s="51">
        <v>54.35</v>
      </c>
      <c r="Y25" s="5">
        <v>1</v>
      </c>
      <c r="Z25" s="31"/>
      <c r="AA25" s="31"/>
      <c r="AB25" s="38">
        <f>IF((OR(X25="",X25="DNC")),"",IF(X25="SDQ",AB$74,IF(X25="DNF",999,(X25+(5*Y25)+(Z25*10)-(AA25*5)))))</f>
        <v>59.35</v>
      </c>
      <c r="AC25" s="57">
        <f>IF(AB25="",Default_Rank_Score,RANK(AB25,AB$4:AB$64,1))</f>
        <v>53</v>
      </c>
      <c r="AD25" s="51">
        <v>55.37</v>
      </c>
      <c r="AE25" s="5">
        <v>0</v>
      </c>
      <c r="AF25" s="31">
        <v>1</v>
      </c>
      <c r="AG25" s="31"/>
      <c r="AH25" s="38">
        <f>IF((OR(AD25="",AD25="DNC")),"",IF(AD25="SDQ",AH$74,IF(AD25="DNF",999,(AD25+(5*AE25)+(AF25*10)-(AG25*5)))))</f>
        <v>65.37</v>
      </c>
      <c r="AI25" s="57">
        <f>IF(AH25="",Default_Rank_Score,RANK(AH25,AH$4:AH$64,1))</f>
        <v>54</v>
      </c>
      <c r="AJ25" s="51">
        <v>61.39</v>
      </c>
      <c r="AK25" s="5">
        <v>0</v>
      </c>
      <c r="AL25" s="31"/>
      <c r="AM25" s="31"/>
      <c r="AN25" s="38">
        <f>IF((OR(AJ25="",AJ25="DNC")),"",IF(AJ25="SDQ",AN$74,IF(AJ25="DNF",999,(AJ25+(5*AK25)+(AL25*10)-(AM25*5)))))</f>
        <v>61.39</v>
      </c>
      <c r="AO25" s="11">
        <f>IF(AN25="",Default_Rank_Score,RANK(AN25,AN$4:AN$64,1))</f>
        <v>51</v>
      </c>
      <c r="AP25" s="51">
        <v>56.43</v>
      </c>
      <c r="AQ25" s="5">
        <v>1</v>
      </c>
      <c r="AR25" s="31"/>
      <c r="AS25" s="31"/>
      <c r="AT25" s="38">
        <f>IF((OR(AP25="",AP25="DNC")),"",IF(AP25="SDQ",AT$74,IF(AP25="DNF",999,(AP25+(5*AQ25)+(AR25*10)-(AS25*5)))))</f>
        <v>61.43</v>
      </c>
      <c r="AU25" s="11">
        <f>IF(AT25="",Default_Rank_Score,RANK(AT25,AT$4:AT$64,1))</f>
        <v>53</v>
      </c>
      <c r="AV25" s="51">
        <v>46</v>
      </c>
      <c r="AW25" s="5">
        <v>0</v>
      </c>
      <c r="AX25" s="31"/>
      <c r="AY25" s="31"/>
      <c r="AZ25" s="38">
        <f>IF((OR(AV25="",AV25="DNC")),"",IF(AV25="SDQ",AZ$74,IF(AV25="DNF",999,(AV25+(5*AW25)+(AX25*10)-(AY25*5)))))</f>
        <v>46</v>
      </c>
      <c r="BA25" s="11">
        <f>IF(AZ25="",Default_Rank_Score,RANK(AZ25,AZ$4:AZ$64,1))</f>
        <v>36</v>
      </c>
      <c r="BB25" s="51">
        <v>58.8</v>
      </c>
      <c r="BC25" s="5">
        <v>1</v>
      </c>
      <c r="BD25" s="31"/>
      <c r="BE25" s="31"/>
      <c r="BF25" s="38">
        <f>IF((OR(BB25="",BB25="DNC")),"",IF(BB25="SDQ",BF$74,IF(BB25="DNF",999,(BB25+(5*BC25)+(BD25*10)-(BE25*5)))))</f>
        <v>63.8</v>
      </c>
      <c r="BG25" s="11">
        <f>IF(BF25="",Default_Rank_Score,RANK(BF25,BF$4:BF$64,1))</f>
        <v>57</v>
      </c>
      <c r="BH25" s="51">
        <v>52.13</v>
      </c>
      <c r="BI25" s="5">
        <v>2</v>
      </c>
      <c r="BJ25" s="31">
        <v>1</v>
      </c>
      <c r="BK25" s="31"/>
      <c r="BL25" s="38">
        <f>IF((OR(BH25="",BH25="DNC")),"",IF(BH25="SDQ",BL$74,IF(BH25="DNF",999,(BH25+(5*BI25)+(BJ25*10)-(BK25*5)))))</f>
        <v>72.13</v>
      </c>
      <c r="BM25" s="11">
        <f>IF(BL25="",Default_Rank_Score,RANK(BL25,BL$4:BL$64,1))</f>
        <v>57</v>
      </c>
      <c r="BN25" s="51">
        <v>52.83</v>
      </c>
      <c r="BO25" s="5">
        <v>1</v>
      </c>
      <c r="BP25" s="31"/>
      <c r="BQ25" s="31"/>
      <c r="BR25" s="38">
        <f>IF((OR(BN25="",BN25="DNC")),"",IF(BN25="SDQ",BR$74,IF(BN25="DNF",999,(BN25+(5*BO25)+(BP25*10)-(BQ25*5)))))</f>
        <v>57.83</v>
      </c>
      <c r="BS25" s="11">
        <f>IF(BR25="",Default_Rank_Score,RANK(BR25,BR$4:BR$64,1))</f>
        <v>51</v>
      </c>
    </row>
    <row r="26" spans="1:71" s="10" customFormat="1" x14ac:dyDescent="0.2">
      <c r="A26" s="61" t="s">
        <v>107</v>
      </c>
      <c r="B26" s="2"/>
      <c r="C26" s="1"/>
      <c r="D26" s="5">
        <v>2</v>
      </c>
      <c r="E26" s="6" t="s">
        <v>62</v>
      </c>
      <c r="F26" s="5"/>
      <c r="G26" s="66">
        <f>RANK(K26,K$4:K$64,1)</f>
        <v>17</v>
      </c>
      <c r="H26" s="66">
        <f t="shared" si="0"/>
        <v>117</v>
      </c>
      <c r="I26" s="66">
        <f t="shared" si="1"/>
        <v>4</v>
      </c>
      <c r="J26" s="66">
        <f t="shared" si="2"/>
        <v>7</v>
      </c>
      <c r="K26" s="67">
        <f t="shared" si="3"/>
        <v>283.56</v>
      </c>
      <c r="L26" s="51">
        <v>24.09</v>
      </c>
      <c r="M26" s="5">
        <v>1</v>
      </c>
      <c r="N26" s="31"/>
      <c r="O26" s="31"/>
      <c r="P26" s="38">
        <f>IF((OR(L26="",L26="DNC")),"",IF(L26="SDQ",P$74,IF(L26="DNF",999,(L26+(5*M26)+(N26*10)-(O26*5)))))</f>
        <v>29.09</v>
      </c>
      <c r="Q26" s="55">
        <f>IF(P26="",Default_Rank_Score,RANK(P26,P$4:P$64,1))</f>
        <v>25</v>
      </c>
      <c r="R26" s="51">
        <v>17.02</v>
      </c>
      <c r="S26" s="5">
        <v>1</v>
      </c>
      <c r="T26" s="31"/>
      <c r="U26" s="31"/>
      <c r="V26" s="38">
        <f>IF((OR(R26="",R26="DNC")),"",IF(R26="SDQ",V$74,IF(R26="DNF",999,(R26+(5*S26)+(T26*10)-(U26*5)))))</f>
        <v>22.02</v>
      </c>
      <c r="W26" s="57">
        <f>IF(V26="",Default_Rank_Score,RANK(V26,V$4:V$64,1))</f>
        <v>21</v>
      </c>
      <c r="X26" s="51">
        <v>29.94</v>
      </c>
      <c r="Y26" s="5">
        <v>0</v>
      </c>
      <c r="Z26" s="31"/>
      <c r="AA26" s="31"/>
      <c r="AB26" s="38">
        <f>IF((OR(X26="",X26="DNC")),"",IF(X26="SDQ",AB$74,IF(X26="DNF",999,(X26+(5*Y26)+(Z26*10)-(AA26*5)))))</f>
        <v>29.94</v>
      </c>
      <c r="AC26" s="57">
        <f>IF(AB26="",Default_Rank_Score,RANK(AB26,AB$4:AB$64,1))</f>
        <v>19</v>
      </c>
      <c r="AD26" s="51">
        <v>24.59</v>
      </c>
      <c r="AE26" s="5">
        <v>1</v>
      </c>
      <c r="AF26" s="31"/>
      <c r="AG26" s="31"/>
      <c r="AH26" s="38">
        <f>IF((OR(AD26="",AD26="DNC")),"",IF(AD26="SDQ",AH$74,IF(AD26="DNF",999,(AD26+(5*AE26)+(AF26*10)-(AG26*5)))))</f>
        <v>29.59</v>
      </c>
      <c r="AI26" s="57">
        <f>IF(AH26="",Default_Rank_Score,RANK(AH26,AH$4:AH$64,1))</f>
        <v>30</v>
      </c>
      <c r="AJ26" s="51">
        <v>31.38</v>
      </c>
      <c r="AK26" s="5">
        <v>1</v>
      </c>
      <c r="AL26" s="31"/>
      <c r="AM26" s="31"/>
      <c r="AN26" s="38">
        <f>IF((OR(AJ26="",AJ26="DNC")),"",IF(AJ26="SDQ",AN$74,IF(AJ26="DNF",999,(AJ26+(5*AK26)+(AL26*10)-(AM26*5)))))</f>
        <v>36.379999999999995</v>
      </c>
      <c r="AO26" s="11">
        <f>IF(AN26="",Default_Rank_Score,RANK(AN26,AN$4:AN$64,1))</f>
        <v>22</v>
      </c>
      <c r="AP26" s="51">
        <v>26.36</v>
      </c>
      <c r="AQ26" s="5">
        <v>0</v>
      </c>
      <c r="AR26" s="31"/>
      <c r="AS26" s="31"/>
      <c r="AT26" s="38">
        <f>IF((OR(AP26="",AP26="DNC")),"",IF(AP26="SDQ",AT$74,IF(AP26="DNF",999,(AP26+(5*AQ26)+(AR26*10)-(AS26*5)))))</f>
        <v>26.36</v>
      </c>
      <c r="AU26" s="11">
        <f>IF(AT26="",Default_Rank_Score,RANK(AT26,AT$4:AT$64,1))</f>
        <v>17</v>
      </c>
      <c r="AV26" s="51">
        <v>23.83</v>
      </c>
      <c r="AW26" s="5">
        <v>2</v>
      </c>
      <c r="AX26" s="31"/>
      <c r="AY26" s="31"/>
      <c r="AZ26" s="38">
        <f>IF((OR(AV26="",AV26="DNC")),"",IF(AV26="SDQ",AZ$74,IF(AV26="DNF",999,(AV26+(5*AW26)+(AX26*10)-(AY26*5)))))</f>
        <v>33.83</v>
      </c>
      <c r="BA26" s="11">
        <f>IF(AZ26="",Default_Rank_Score,RANK(AZ26,AZ$4:AZ$64,1))</f>
        <v>13</v>
      </c>
      <c r="BB26" s="51">
        <v>18.43</v>
      </c>
      <c r="BC26" s="5">
        <v>0</v>
      </c>
      <c r="BD26" s="31"/>
      <c r="BE26" s="31"/>
      <c r="BF26" s="38">
        <f>IF((OR(BB26="",BB26="DNC")),"",IF(BB26="SDQ",BF$74,IF(BB26="DNF",999,(BB26+(5*BC26)+(BD26*10)-(BE26*5)))))</f>
        <v>18.43</v>
      </c>
      <c r="BG26" s="11">
        <f>IF(BF26="",Default_Rank_Score,RANK(BF26,BF$4:BF$64,1))</f>
        <v>10</v>
      </c>
      <c r="BH26" s="51">
        <v>26.99</v>
      </c>
      <c r="BI26" s="5">
        <v>1</v>
      </c>
      <c r="BJ26" s="31"/>
      <c r="BK26" s="31"/>
      <c r="BL26" s="38">
        <f>IF((OR(BH26="",BH26="DNC")),"",IF(BH26="SDQ",BL$74,IF(BH26="DNF",999,(BH26+(5*BI26)+(BJ26*10)-(BK26*5)))))</f>
        <v>31.99</v>
      </c>
      <c r="BM26" s="11">
        <f>IF(BL26="",Default_Rank_Score,RANK(BL26,BL$4:BL$64,1))</f>
        <v>27</v>
      </c>
      <c r="BN26" s="51">
        <v>25.93</v>
      </c>
      <c r="BO26" s="5">
        <v>0</v>
      </c>
      <c r="BP26" s="31"/>
      <c r="BQ26" s="31"/>
      <c r="BR26" s="38">
        <f>IF((OR(BN26="",BN26="DNC")),"",IF(BN26="SDQ",BR$74,IF(BN26="DNF",999,(BN26+(5*BO26)+(BP26*10)-(BQ26*5)))))</f>
        <v>25.93</v>
      </c>
      <c r="BS26" s="11">
        <f>IF(BR26="",Default_Rank_Score,RANK(BR26,BR$4:BR$64,1))</f>
        <v>13</v>
      </c>
    </row>
    <row r="27" spans="1:71" s="10" customFormat="1" x14ac:dyDescent="0.2">
      <c r="A27" s="61" t="s">
        <v>101</v>
      </c>
      <c r="B27" s="2"/>
      <c r="C27" s="1"/>
      <c r="D27" s="5">
        <v>2</v>
      </c>
      <c r="E27" s="6" t="s">
        <v>56</v>
      </c>
      <c r="F27" s="5"/>
      <c r="G27" s="66">
        <f>RANK(K27,K$4:K$64,1)</f>
        <v>36</v>
      </c>
      <c r="H27" s="66">
        <f t="shared" si="0"/>
        <v>155</v>
      </c>
      <c r="I27" s="66">
        <f t="shared" si="1"/>
        <v>2</v>
      </c>
      <c r="J27" s="66">
        <f t="shared" si="2"/>
        <v>14</v>
      </c>
      <c r="K27" s="67">
        <f t="shared" si="3"/>
        <v>375.17000000000007</v>
      </c>
      <c r="L27" s="51">
        <v>30.85</v>
      </c>
      <c r="M27" s="5">
        <v>1</v>
      </c>
      <c r="N27" s="31"/>
      <c r="O27" s="31"/>
      <c r="P27" s="38">
        <f>IF((OR(L27="",L27="DNC")),"",IF(L27="SDQ",P$74,IF(L27="DNF",999,(L27+(5*M27)+(N27*10)-(O27*5)))))</f>
        <v>35.85</v>
      </c>
      <c r="Q27" s="55">
        <f>IF(P27="",Default_Rank_Score,RANK(P27,P$4:P$64,1))</f>
        <v>34</v>
      </c>
      <c r="R27" s="51">
        <v>28.68</v>
      </c>
      <c r="S27" s="5">
        <v>0</v>
      </c>
      <c r="T27" s="31"/>
      <c r="U27" s="31"/>
      <c r="V27" s="38">
        <f>IF((OR(R27="",R27="DNC")),"",IF(R27="SDQ",V$74,IF(R27="DNF",999,(R27+(5*S27)+(T27*10)-(U27*5)))))</f>
        <v>28.68</v>
      </c>
      <c r="W27" s="57">
        <f>IF(V27="",Default_Rank_Score,RANK(V27,V$4:V$64,1))</f>
        <v>38</v>
      </c>
      <c r="X27" s="51">
        <v>26.37</v>
      </c>
      <c r="Y27" s="5">
        <v>0</v>
      </c>
      <c r="Z27" s="31"/>
      <c r="AA27" s="31"/>
      <c r="AB27" s="38">
        <f>IF((OR(X27="",X27="DNC")),"",IF(X27="SDQ",AB$74,IF(X27="DNF",999,(X27+(5*Y27)+(Z27*10)-(AA27*5)))))</f>
        <v>26.37</v>
      </c>
      <c r="AC27" s="57">
        <f>IF(AB27="",Default_Rank_Score,RANK(AB27,AB$4:AB$64,1))</f>
        <v>11</v>
      </c>
      <c r="AD27" s="51">
        <v>23.3</v>
      </c>
      <c r="AE27" s="5">
        <v>1</v>
      </c>
      <c r="AF27" s="31"/>
      <c r="AG27" s="31"/>
      <c r="AH27" s="38">
        <f>IF((OR(AD27="",AD27="DNC")),"",IF(AD27="SDQ",AH$74,IF(AD27="DNF",999,(AD27+(5*AE27)+(AF27*10)-(AG27*5)))))</f>
        <v>28.3</v>
      </c>
      <c r="AI27" s="57">
        <f>IF(AH27="",Default_Rank_Score,RANK(AH27,AH$4:AH$64,1))</f>
        <v>26</v>
      </c>
      <c r="AJ27" s="51">
        <v>38.47</v>
      </c>
      <c r="AK27" s="5">
        <v>4</v>
      </c>
      <c r="AL27" s="31"/>
      <c r="AM27" s="31"/>
      <c r="AN27" s="38">
        <f>IF((OR(AJ27="",AJ27="DNC")),"",IF(AJ27="SDQ",AN$74,IF(AJ27="DNF",999,(AJ27+(5*AK27)+(AL27*10)-(AM27*5)))))</f>
        <v>58.47</v>
      </c>
      <c r="AO27" s="11">
        <f>IF(AN27="",Default_Rank_Score,RANK(AN27,AN$4:AN$64,1))</f>
        <v>46</v>
      </c>
      <c r="AP27" s="51">
        <v>35.270000000000003</v>
      </c>
      <c r="AQ27" s="5">
        <v>2</v>
      </c>
      <c r="AR27" s="31"/>
      <c r="AS27" s="31"/>
      <c r="AT27" s="38">
        <f>IF((OR(AP27="",AP27="DNC")),"",IF(AP27="SDQ",AT$74,IF(AP27="DNF",999,(AP27+(5*AQ27)+(AR27*10)-(AS27*5)))))</f>
        <v>45.27</v>
      </c>
      <c r="AU27" s="11">
        <f>IF(AT27="",Default_Rank_Score,RANK(AT27,AT$4:AT$64,1))</f>
        <v>43</v>
      </c>
      <c r="AV27" s="51">
        <v>29.46</v>
      </c>
      <c r="AW27" s="5">
        <v>2</v>
      </c>
      <c r="AX27" s="31"/>
      <c r="AY27" s="31"/>
      <c r="AZ27" s="38">
        <f>IF((OR(AV27="",AV27="DNC")),"",IF(AV27="SDQ",AZ$74,IF(AV27="DNF",999,(AV27+(5*AW27)+(AX27*10)-(AY27*5)))))</f>
        <v>39.46</v>
      </c>
      <c r="BA27" s="11">
        <f>IF(AZ27="",Default_Rank_Score,RANK(AZ27,AZ$4:AZ$64,1))</f>
        <v>28</v>
      </c>
      <c r="BB27" s="51">
        <v>25.74</v>
      </c>
      <c r="BC27" s="5">
        <v>1</v>
      </c>
      <c r="BD27" s="31">
        <v>1</v>
      </c>
      <c r="BE27" s="31"/>
      <c r="BF27" s="38">
        <f>IF((OR(BB27="",BB27="DNC")),"",IF(BB27="SDQ",BF$74,IF(BB27="DNF",999,(BB27+(5*BC27)+(BD27*10)-(BE27*5)))))</f>
        <v>40.739999999999995</v>
      </c>
      <c r="BG27" s="11">
        <f>IF(BF27="",Default_Rank_Score,RANK(BF27,BF$4:BF$64,1))</f>
        <v>46</v>
      </c>
      <c r="BH27" s="51">
        <v>26.11</v>
      </c>
      <c r="BI27" s="5">
        <v>1</v>
      </c>
      <c r="BJ27" s="31"/>
      <c r="BK27" s="31"/>
      <c r="BL27" s="38">
        <f>IF((OR(BH27="",BH27="DNC")),"",IF(BH27="SDQ",BL$74,IF(BH27="DNF",999,(BH27+(5*BI27)+(BJ27*10)-(BK27*5)))))</f>
        <v>31.11</v>
      </c>
      <c r="BM27" s="11">
        <f>IF(BL27="",Default_Rank_Score,RANK(BL27,BL$4:BL$64,1))</f>
        <v>24</v>
      </c>
      <c r="BN27" s="51">
        <v>30.92</v>
      </c>
      <c r="BO27" s="5">
        <v>2</v>
      </c>
      <c r="BP27" s="31"/>
      <c r="BQ27" s="31"/>
      <c r="BR27" s="38">
        <f>IF((OR(BN27="",BN27="DNC")),"",IF(BN27="SDQ",BR$74,IF(BN27="DNF",999,(BN27+(5*BO27)+(BP27*10)-(BQ27*5)))))</f>
        <v>40.92</v>
      </c>
      <c r="BS27" s="11">
        <f>IF(BR27="",Default_Rank_Score,RANK(BR27,BR$4:BR$64,1))</f>
        <v>35</v>
      </c>
    </row>
    <row r="28" spans="1:71" s="10" customFormat="1" x14ac:dyDescent="0.2">
      <c r="A28" s="61" t="s">
        <v>130</v>
      </c>
      <c r="B28" s="2"/>
      <c r="C28" s="1"/>
      <c r="D28" s="5">
        <v>2</v>
      </c>
      <c r="E28" s="6" t="s">
        <v>84</v>
      </c>
      <c r="F28" s="5"/>
      <c r="G28" s="66">
        <f>RANK(K28,K$4:K$64,1)</f>
        <v>2</v>
      </c>
      <c r="H28" s="66">
        <f t="shared" si="0"/>
        <v>21</v>
      </c>
      <c r="I28" s="66">
        <f t="shared" si="1"/>
        <v>4</v>
      </c>
      <c r="J28" s="66">
        <f t="shared" si="2"/>
        <v>8</v>
      </c>
      <c r="K28" s="67">
        <f t="shared" si="3"/>
        <v>213.21</v>
      </c>
      <c r="L28" s="51">
        <v>15.29</v>
      </c>
      <c r="M28" s="5">
        <v>0</v>
      </c>
      <c r="N28" s="31"/>
      <c r="O28" s="31"/>
      <c r="P28" s="38">
        <f>IF((OR(L28="",L28="DNC")),"",IF(L28="SDQ",P$74,IF(L28="DNF",999,(L28+(5*M28)+(N28*10)-(O28*5)))))</f>
        <v>15.29</v>
      </c>
      <c r="Q28" s="55">
        <f>IF(P28="",Default_Rank_Score,RANK(P28,P$4:P$64,1))</f>
        <v>1</v>
      </c>
      <c r="R28" s="51">
        <v>11.81</v>
      </c>
      <c r="S28" s="5">
        <v>0</v>
      </c>
      <c r="T28" s="31"/>
      <c r="U28" s="31"/>
      <c r="V28" s="38">
        <f>IF((OR(R28="",R28="DNC")),"",IF(R28="SDQ",V$74,IF(R28="DNF",999,(R28+(5*S28)+(T28*10)-(U28*5)))))</f>
        <v>11.81</v>
      </c>
      <c r="W28" s="57">
        <f>IF(V28="",Default_Rank_Score,RANK(V28,V$4:V$64,1))</f>
        <v>2</v>
      </c>
      <c r="X28" s="51">
        <v>18.84</v>
      </c>
      <c r="Y28" s="5">
        <v>1</v>
      </c>
      <c r="Z28" s="31"/>
      <c r="AA28" s="31"/>
      <c r="AB28" s="38">
        <f>IF((OR(X28="",X28="DNC")),"",IF(X28="SDQ",AB$74,IF(X28="DNF",999,(X28+(5*Y28)+(Z28*10)-(AA28*5)))))</f>
        <v>23.84</v>
      </c>
      <c r="AC28" s="57">
        <f>IF(AB28="",Default_Rank_Score,RANK(AB28,AB$4:AB$64,1))</f>
        <v>7</v>
      </c>
      <c r="AD28" s="51">
        <v>16.13</v>
      </c>
      <c r="AE28" s="5">
        <v>0</v>
      </c>
      <c r="AF28" s="31"/>
      <c r="AG28" s="31"/>
      <c r="AH28" s="38">
        <f>IF((OR(AD28="",AD28="DNC")),"",IF(AD28="SDQ",AH$74,IF(AD28="DNF",999,(AD28+(5*AE28)+(AF28*10)-(AG28*5)))))</f>
        <v>16.13</v>
      </c>
      <c r="AI28" s="57">
        <f>IF(AH28="",Default_Rank_Score,RANK(AH28,AH$4:AH$64,1))</f>
        <v>3</v>
      </c>
      <c r="AJ28" s="51">
        <v>25.28</v>
      </c>
      <c r="AK28" s="5">
        <v>1</v>
      </c>
      <c r="AL28" s="31"/>
      <c r="AM28" s="31"/>
      <c r="AN28" s="38">
        <f>IF((OR(AJ28="",AJ28="DNC")),"",IF(AJ28="SDQ",AN$74,IF(AJ28="DNF",999,(AJ28+(5*AK28)+(AL28*10)-(AM28*5)))))</f>
        <v>30.28</v>
      </c>
      <c r="AO28" s="11">
        <f>IF(AN28="",Default_Rank_Score,RANK(AN28,AN$4:AN$64,1))</f>
        <v>8</v>
      </c>
      <c r="AP28" s="51">
        <v>14.8</v>
      </c>
      <c r="AQ28" s="5">
        <v>1</v>
      </c>
      <c r="AR28" s="31"/>
      <c r="AS28" s="31"/>
      <c r="AT28" s="38">
        <f>IF((OR(AP28="",AP28="DNC")),"",IF(AP28="SDQ",AT$74,IF(AP28="DNF",999,(AP28+(5*AQ28)+(AR28*10)-(AS28*5)))))</f>
        <v>19.8</v>
      </c>
      <c r="AU28" s="11">
        <f>IF(AT28="",Default_Rank_Score,RANK(AT28,AT$4:AT$64,1))</f>
        <v>3</v>
      </c>
      <c r="AV28" s="51">
        <v>16.649999999999999</v>
      </c>
      <c r="AW28" s="5">
        <v>2</v>
      </c>
      <c r="AX28" s="31"/>
      <c r="AY28" s="31"/>
      <c r="AZ28" s="38">
        <f>IF((OR(AV28="",AV28="DNC")),"",IF(AV28="SDQ",AZ$74,IF(AV28="DNF",999,(AV28+(5*AW28)+(AX28*10)-(AY28*5)))))</f>
        <v>26.65</v>
      </c>
      <c r="BA28" s="11">
        <f>IF(AZ28="",Default_Rank_Score,RANK(AZ28,AZ$4:AZ$64,1))</f>
        <v>6</v>
      </c>
      <c r="BB28" s="51">
        <v>14.37</v>
      </c>
      <c r="BC28" s="5">
        <v>1</v>
      </c>
      <c r="BD28" s="31"/>
      <c r="BE28" s="31"/>
      <c r="BF28" s="38">
        <f>IF((OR(BB28="",BB28="DNC")),"",IF(BB28="SDQ",BF$74,IF(BB28="DNF",999,(BB28+(5*BC28)+(BD28*10)-(BE28*5)))))</f>
        <v>19.369999999999997</v>
      </c>
      <c r="BG28" s="11">
        <f>IF(BF28="",Default_Rank_Score,RANK(BF28,BF$4:BF$64,1))</f>
        <v>15</v>
      </c>
      <c r="BH28" s="51">
        <v>19.02</v>
      </c>
      <c r="BI28" s="5">
        <v>2</v>
      </c>
      <c r="BJ28" s="31"/>
      <c r="BK28" s="31"/>
      <c r="BL28" s="38">
        <f>IF((OR(BH28="",BH28="DNC")),"",IF(BH28="SDQ",BL$74,IF(BH28="DNF",999,(BH28+(5*BI28)+(BJ28*10)-(BK28*5)))))</f>
        <v>29.02</v>
      </c>
      <c r="BM28" s="11">
        <f>IF(BL28="",Default_Rank_Score,RANK(BL28,BL$4:BL$64,1))</f>
        <v>19</v>
      </c>
      <c r="BN28" s="51">
        <v>21.02</v>
      </c>
      <c r="BO28" s="5">
        <v>0</v>
      </c>
      <c r="BP28" s="31"/>
      <c r="BQ28" s="31"/>
      <c r="BR28" s="38">
        <f>IF((OR(BN28="",BN28="DNC")),"",IF(BN28="SDQ",BR$74,IF(BN28="DNF",999,(BN28+(5*BO28)+(BP28*10)-(BQ28*5)))))</f>
        <v>21.02</v>
      </c>
      <c r="BS28" s="11">
        <f>IF(BR28="",Default_Rank_Score,RANK(BR28,BR$4:BR$64,1))</f>
        <v>5</v>
      </c>
    </row>
    <row r="29" spans="1:71" s="10" customFormat="1" x14ac:dyDescent="0.2">
      <c r="A29" s="61" t="s">
        <v>131</v>
      </c>
      <c r="B29" s="2"/>
      <c r="C29" s="1"/>
      <c r="D29" s="5">
        <v>2</v>
      </c>
      <c r="E29" s="6" t="s">
        <v>58</v>
      </c>
      <c r="F29" s="5"/>
      <c r="G29" s="66">
        <f>RANK(K29,K$4:K$64,1)</f>
        <v>31</v>
      </c>
      <c r="H29" s="66">
        <f t="shared" si="0"/>
        <v>146</v>
      </c>
      <c r="I29" s="66">
        <f t="shared" si="1"/>
        <v>6</v>
      </c>
      <c r="J29" s="66">
        <f t="shared" si="2"/>
        <v>7</v>
      </c>
      <c r="K29" s="67">
        <f t="shared" si="3"/>
        <v>330.51</v>
      </c>
      <c r="L29" s="51">
        <v>20.6</v>
      </c>
      <c r="M29" s="5">
        <v>3</v>
      </c>
      <c r="N29" s="31"/>
      <c r="O29" s="31"/>
      <c r="P29" s="38">
        <f>IF((OR(L29="",L29="DNC")),"",IF(L29="SDQ",P$74,IF(L29="DNF",999,(L29+(5*M29)+(N29*10)-(O29*5)))))</f>
        <v>35.6</v>
      </c>
      <c r="Q29" s="55">
        <f>IF(P29="",Default_Rank_Score,RANK(P29,P$4:P$64,1))</f>
        <v>33</v>
      </c>
      <c r="R29" s="51">
        <v>25.56</v>
      </c>
      <c r="S29" s="5">
        <v>0</v>
      </c>
      <c r="T29" s="31"/>
      <c r="U29" s="31"/>
      <c r="V29" s="38">
        <f>IF((OR(R29="",R29="DNC")),"",IF(R29="SDQ",V$74,IF(R29="DNF",999,(R29+(5*S29)+(T29*10)-(U29*5)))))</f>
        <v>25.56</v>
      </c>
      <c r="W29" s="57">
        <f>IF(V29="",Default_Rank_Score,RANK(V29,V$4:V$64,1))</f>
        <v>32</v>
      </c>
      <c r="X29" s="51">
        <v>32.42</v>
      </c>
      <c r="Y29" s="5">
        <v>0</v>
      </c>
      <c r="Z29" s="31"/>
      <c r="AA29" s="31"/>
      <c r="AB29" s="38">
        <f>IF((OR(X29="",X29="DNC")),"",IF(X29="SDQ",AB$74,IF(X29="DNF",999,(X29+(5*Y29)+(Z29*10)-(AA29*5)))))</f>
        <v>32.42</v>
      </c>
      <c r="AC29" s="57">
        <f>IF(AB29="",Default_Rank_Score,RANK(AB29,AB$4:AB$64,1))</f>
        <v>25</v>
      </c>
      <c r="AD29" s="51">
        <v>26.59</v>
      </c>
      <c r="AE29" s="5">
        <v>0</v>
      </c>
      <c r="AF29" s="31"/>
      <c r="AG29" s="31"/>
      <c r="AH29" s="38">
        <f>IF((OR(AD29="",AD29="DNC")),"",IF(AD29="SDQ",AH$74,IF(AD29="DNF",999,(AD29+(5*AE29)+(AF29*10)-(AG29*5)))))</f>
        <v>26.59</v>
      </c>
      <c r="AI29" s="57">
        <f>IF(AH29="",Default_Rank_Score,RANK(AH29,AH$4:AH$64,1))</f>
        <v>24</v>
      </c>
      <c r="AJ29" s="51">
        <v>36.86</v>
      </c>
      <c r="AK29" s="5">
        <v>1</v>
      </c>
      <c r="AL29" s="31"/>
      <c r="AM29" s="31"/>
      <c r="AN29" s="38">
        <f>IF((OR(AJ29="",AJ29="DNC")),"",IF(AJ29="SDQ",AN$74,IF(AJ29="DNF",999,(AJ29+(5*AK29)+(AL29*10)-(AM29*5)))))</f>
        <v>41.86</v>
      </c>
      <c r="AO29" s="11">
        <f>IF(AN29="",Default_Rank_Score,RANK(AN29,AN$4:AN$64,1))</f>
        <v>32</v>
      </c>
      <c r="AP29" s="51">
        <v>28.69</v>
      </c>
      <c r="AQ29" s="5">
        <v>0</v>
      </c>
      <c r="AR29" s="31"/>
      <c r="AS29" s="31"/>
      <c r="AT29" s="38">
        <f>IF((OR(AP29="",AP29="DNC")),"",IF(AP29="SDQ",AT$74,IF(AP29="DNF",999,(AP29+(5*AQ29)+(AR29*10)-(AS29*5)))))</f>
        <v>28.69</v>
      </c>
      <c r="AU29" s="11">
        <f>IF(AT29="",Default_Rank_Score,RANK(AT29,AT$4:AT$64,1))</f>
        <v>22</v>
      </c>
      <c r="AV29" s="51">
        <v>32.590000000000003</v>
      </c>
      <c r="AW29" s="5">
        <v>2</v>
      </c>
      <c r="AX29" s="31"/>
      <c r="AY29" s="31"/>
      <c r="AZ29" s="38">
        <f>IF((OR(AV29="",AV29="DNC")),"",IF(AV29="SDQ",AZ$74,IF(AV29="DNF",999,(AV29+(5*AW29)+(AX29*10)-(AY29*5)))))</f>
        <v>42.59</v>
      </c>
      <c r="BA29" s="11">
        <f>IF(AZ29="",Default_Rank_Score,RANK(AZ29,AZ$4:AZ$64,1))</f>
        <v>31</v>
      </c>
      <c r="BB29" s="51">
        <v>24.45</v>
      </c>
      <c r="BC29" s="5">
        <v>1</v>
      </c>
      <c r="BD29" s="31"/>
      <c r="BE29" s="31"/>
      <c r="BF29" s="38">
        <f>IF((OR(BB29="",BB29="DNC")),"",IF(BB29="SDQ",BF$74,IF(BB29="DNF",999,(BB29+(5*BC29)+(BD29*10)-(BE29*5)))))</f>
        <v>29.45</v>
      </c>
      <c r="BG29" s="11">
        <f>IF(BF29="",Default_Rank_Score,RANK(BF29,BF$4:BF$64,1))</f>
        <v>34</v>
      </c>
      <c r="BH29" s="51">
        <v>30.96</v>
      </c>
      <c r="BI29" s="5">
        <v>0</v>
      </c>
      <c r="BJ29" s="31"/>
      <c r="BK29" s="31"/>
      <c r="BL29" s="38">
        <f>IF((OR(BH29="",BH29="DNC")),"",IF(BH29="SDQ",BL$74,IF(BH29="DNF",999,(BH29+(5*BI29)+(BJ29*10)-(BK29*5)))))</f>
        <v>30.96</v>
      </c>
      <c r="BM29" s="11">
        <f>IF(BL29="",Default_Rank_Score,RANK(BL29,BL$4:BL$64,1))</f>
        <v>23</v>
      </c>
      <c r="BN29" s="51">
        <v>36.79</v>
      </c>
      <c r="BO29" s="5">
        <v>0</v>
      </c>
      <c r="BP29" s="31"/>
      <c r="BQ29" s="31"/>
      <c r="BR29" s="38">
        <f>IF((OR(BN29="",BN29="DNC")),"",IF(BN29="SDQ",BR$74,IF(BN29="DNF",999,(BN29+(5*BO29)+(BP29*10)-(BQ29*5)))))</f>
        <v>36.79</v>
      </c>
      <c r="BS29" s="11">
        <f>IF(BR29="",Default_Rank_Score,RANK(BR29,BR$4:BR$64,1))</f>
        <v>32</v>
      </c>
    </row>
    <row r="30" spans="1:71" s="10" customFormat="1" x14ac:dyDescent="0.2">
      <c r="A30" s="61" t="s">
        <v>77</v>
      </c>
      <c r="B30" s="2"/>
      <c r="C30" s="1"/>
      <c r="D30" s="5">
        <v>2</v>
      </c>
      <c r="E30" s="6" t="s">
        <v>67</v>
      </c>
      <c r="F30" s="5"/>
      <c r="G30" s="66">
        <f>RANK(K30,K$4:K$64,1)</f>
        <v>8</v>
      </c>
      <c r="H30" s="66">
        <f t="shared" si="0"/>
        <v>57</v>
      </c>
      <c r="I30" s="66">
        <f t="shared" si="1"/>
        <v>4</v>
      </c>
      <c r="J30" s="66">
        <f t="shared" si="2"/>
        <v>10</v>
      </c>
      <c r="K30" s="67">
        <f t="shared" si="3"/>
        <v>242.23000000000002</v>
      </c>
      <c r="L30" s="51">
        <v>17</v>
      </c>
      <c r="M30" s="5">
        <v>0</v>
      </c>
      <c r="N30" s="31"/>
      <c r="O30" s="31"/>
      <c r="P30" s="38">
        <f>IF((OR(L30="",L30="DNC")),"",IF(L30="SDQ",P$74,IF(L30="DNF",999,(L30+(5*M30)+(N30*10)-(O30*5)))))</f>
        <v>17</v>
      </c>
      <c r="Q30" s="55">
        <f>IF(P30="",Default_Rank_Score,RANK(P30,P$4:P$64,1))</f>
        <v>3</v>
      </c>
      <c r="R30" s="51">
        <v>17.29</v>
      </c>
      <c r="S30" s="5">
        <v>0</v>
      </c>
      <c r="T30" s="31"/>
      <c r="U30" s="31"/>
      <c r="V30" s="38">
        <f>IF((OR(R30="",R30="DNC")),"",IF(R30="SDQ",V$74,IF(R30="DNF",999,(R30+(5*S30)+(T30*10)-(U30*5)))))</f>
        <v>17.29</v>
      </c>
      <c r="W30" s="57">
        <f>IF(V30="",Default_Rank_Score,RANK(V30,V$4:V$64,1))</f>
        <v>13</v>
      </c>
      <c r="X30" s="51">
        <v>22.22</v>
      </c>
      <c r="Y30" s="5">
        <v>2</v>
      </c>
      <c r="Z30" s="31"/>
      <c r="AA30" s="31"/>
      <c r="AB30" s="38">
        <f>IF((OR(X30="",X30="DNC")),"",IF(X30="SDQ",AB$74,IF(X30="DNF",999,(X30+(5*Y30)+(Z30*10)-(AA30*5)))))</f>
        <v>32.22</v>
      </c>
      <c r="AC30" s="57">
        <f>IF(AB30="",Default_Rank_Score,RANK(AB30,AB$4:AB$64,1))</f>
        <v>24</v>
      </c>
      <c r="AD30" s="51">
        <v>16.920000000000002</v>
      </c>
      <c r="AE30" s="5">
        <v>0</v>
      </c>
      <c r="AF30" s="31"/>
      <c r="AG30" s="31"/>
      <c r="AH30" s="38">
        <f>IF((OR(AD30="",AD30="DNC")),"",IF(AD30="SDQ",AH$74,IF(AD30="DNF",999,(AD30+(5*AE30)+(AF30*10)-(AG30*5)))))</f>
        <v>16.920000000000002</v>
      </c>
      <c r="AI30" s="57">
        <f>IF(AH30="",Default_Rank_Score,RANK(AH30,AH$4:AH$64,1))</f>
        <v>4</v>
      </c>
      <c r="AJ30" s="51">
        <v>27.52</v>
      </c>
      <c r="AK30" s="5">
        <v>1</v>
      </c>
      <c r="AL30" s="31"/>
      <c r="AM30" s="31"/>
      <c r="AN30" s="38">
        <f>IF((OR(AJ30="",AJ30="DNC")),"",IF(AJ30="SDQ",AN$74,IF(AJ30="DNF",999,(AJ30+(5*AK30)+(AL30*10)-(AM30*5)))))</f>
        <v>32.519999999999996</v>
      </c>
      <c r="AO30" s="11">
        <f>IF(AN30="",Default_Rank_Score,RANK(AN30,AN$4:AN$64,1))</f>
        <v>13</v>
      </c>
      <c r="AP30" s="51">
        <v>19.02</v>
      </c>
      <c r="AQ30" s="5">
        <v>1</v>
      </c>
      <c r="AR30" s="31"/>
      <c r="AS30" s="31"/>
      <c r="AT30" s="38">
        <f>IF((OR(AP30="",AP30="DNC")),"",IF(AP30="SDQ",AT$74,IF(AP30="DNF",999,(AP30+(5*AQ30)+(AR30*10)-(AS30*5)))))</f>
        <v>24.02</v>
      </c>
      <c r="AU30" s="11">
        <f>IF(AT30="",Default_Rank_Score,RANK(AT30,AT$4:AT$64,1))</f>
        <v>13</v>
      </c>
      <c r="AV30" s="51">
        <v>17.89</v>
      </c>
      <c r="AW30" s="5">
        <v>2</v>
      </c>
      <c r="AX30" s="31"/>
      <c r="AY30" s="31"/>
      <c r="AZ30" s="38">
        <f>IF((OR(AV30="",AV30="DNC")),"",IF(AV30="SDQ",AZ$74,IF(AV30="DNF",999,(AV30+(5*AW30)+(AX30*10)-(AY30*5)))))</f>
        <v>27.89</v>
      </c>
      <c r="BA30" s="11">
        <f>IF(AZ30="",Default_Rank_Score,RANK(AZ30,AZ$4:AZ$64,1))</f>
        <v>8</v>
      </c>
      <c r="BB30" s="51">
        <v>15.09</v>
      </c>
      <c r="BC30" s="5">
        <v>0</v>
      </c>
      <c r="BD30" s="31"/>
      <c r="BE30" s="31"/>
      <c r="BF30" s="38">
        <f>IF((OR(BB30="",BB30="DNC")),"",IF(BB30="SDQ",BF$74,IF(BB30="DNF",999,(BB30+(5*BC30)+(BD30*10)-(BE30*5)))))</f>
        <v>15.09</v>
      </c>
      <c r="BG30" s="11">
        <f>IF(BF30="",Default_Rank_Score,RANK(BF30,BF$4:BF$64,1))</f>
        <v>2</v>
      </c>
      <c r="BH30" s="51">
        <v>17.88</v>
      </c>
      <c r="BI30" s="5">
        <v>1</v>
      </c>
      <c r="BJ30" s="31"/>
      <c r="BK30" s="31"/>
      <c r="BL30" s="38">
        <f>IF((OR(BH30="",BH30="DNC")),"",IF(BH30="SDQ",BL$74,IF(BH30="DNF",999,(BH30+(5*BI30)+(BJ30*10)-(BK30*5)))))</f>
        <v>22.88</v>
      </c>
      <c r="BM30" s="11">
        <f>IF(BL30="",Default_Rank_Score,RANK(BL30,BL$4:BL$64,1))</f>
        <v>7</v>
      </c>
      <c r="BN30" s="51">
        <v>21.4</v>
      </c>
      <c r="BO30" s="5">
        <v>3</v>
      </c>
      <c r="BP30" s="31"/>
      <c r="BQ30" s="31"/>
      <c r="BR30" s="38">
        <f>IF((OR(BN30="",BN30="DNC")),"",IF(BN30="SDQ",BR$74,IF(BN30="DNF",999,(BN30+(5*BO30)+(BP30*10)-(BQ30*5)))))</f>
        <v>36.4</v>
      </c>
      <c r="BS30" s="11">
        <f>IF(BR30="",Default_Rank_Score,RANK(BR30,BR$4:BR$64,1))</f>
        <v>31</v>
      </c>
    </row>
    <row r="31" spans="1:71" s="10" customFormat="1" x14ac:dyDescent="0.2">
      <c r="A31" s="61" t="s">
        <v>78</v>
      </c>
      <c r="B31" s="69"/>
      <c r="C31" s="1"/>
      <c r="D31" s="5">
        <v>2</v>
      </c>
      <c r="E31" s="6" t="s">
        <v>79</v>
      </c>
      <c r="F31" s="5"/>
      <c r="G31" s="66">
        <f>RANK(K31,K$4:K$64,1)</f>
        <v>5</v>
      </c>
      <c r="H31" s="66">
        <f t="shared" si="0"/>
        <v>30</v>
      </c>
      <c r="I31" s="66">
        <f t="shared" si="1"/>
        <v>8</v>
      </c>
      <c r="J31" s="66">
        <f t="shared" si="2"/>
        <v>3</v>
      </c>
      <c r="K31" s="67">
        <f t="shared" si="3"/>
        <v>224.44</v>
      </c>
      <c r="L31" s="51">
        <v>17.66</v>
      </c>
      <c r="M31" s="5">
        <v>0</v>
      </c>
      <c r="N31" s="31"/>
      <c r="O31" s="31"/>
      <c r="P31" s="38">
        <f>IF((OR(L31="",L31="DNC")),"",IF(L31="SDQ",P$74,IF(L31="DNF",999,(L31+(5*M31)+(N31*10)-(O31*5)))))</f>
        <v>17.66</v>
      </c>
      <c r="Q31" s="55">
        <f>IF(P31="",Default_Rank_Score,RANK(P31,P$4:P$64,1))</f>
        <v>5</v>
      </c>
      <c r="R31" s="51">
        <v>16.3</v>
      </c>
      <c r="S31" s="5">
        <v>0</v>
      </c>
      <c r="T31" s="31"/>
      <c r="U31" s="31"/>
      <c r="V31" s="38">
        <f>IF((OR(R31="",R31="DNC")),"",IF(R31="SDQ",V$74,IF(R31="DNF",999,(R31+(5*S31)+(T31*10)-(U31*5)))))</f>
        <v>16.3</v>
      </c>
      <c r="W31" s="57">
        <f>IF(V31="",Default_Rank_Score,RANK(V31,V$4:V$64,1))</f>
        <v>11</v>
      </c>
      <c r="X31" s="51">
        <v>22.89</v>
      </c>
      <c r="Y31" s="5">
        <v>0</v>
      </c>
      <c r="Z31" s="31"/>
      <c r="AA31" s="31"/>
      <c r="AB31" s="38">
        <f>IF((OR(X31="",X31="DNC")),"",IF(X31="SDQ",AB$74,IF(X31="DNF",999,(X31+(5*Y31)+(Z31*10)-(AA31*5)))))</f>
        <v>22.89</v>
      </c>
      <c r="AC31" s="57">
        <f>IF(AB31="",Default_Rank_Score,RANK(AB31,AB$4:AB$64,1))</f>
        <v>5</v>
      </c>
      <c r="AD31" s="51">
        <v>20.22</v>
      </c>
      <c r="AE31" s="5">
        <v>0</v>
      </c>
      <c r="AF31" s="31"/>
      <c r="AG31" s="31"/>
      <c r="AH31" s="38">
        <f>IF((OR(AD31="",AD31="DNC")),"",IF(AD31="SDQ",AH$74,IF(AD31="DNF",999,(AD31+(5*AE31)+(AF31*10)-(AG31*5)))))</f>
        <v>20.22</v>
      </c>
      <c r="AI31" s="57">
        <f>IF(AH31="",Default_Rank_Score,RANK(AH31,AH$4:AH$64,1))</f>
        <v>7</v>
      </c>
      <c r="AJ31" s="51">
        <v>26.47</v>
      </c>
      <c r="AK31" s="5">
        <v>0</v>
      </c>
      <c r="AL31" s="31"/>
      <c r="AM31" s="31"/>
      <c r="AN31" s="38">
        <f>IF((OR(AJ31="",AJ31="DNC")),"",IF(AJ31="SDQ",AN$74,IF(AJ31="DNF",999,(AJ31+(5*AK31)+(AL31*10)-(AM31*5)))))</f>
        <v>26.47</v>
      </c>
      <c r="AO31" s="11">
        <f>IF(AN31="",Default_Rank_Score,RANK(AN31,AN$4:AN$64,1))</f>
        <v>2</v>
      </c>
      <c r="AP31" s="51">
        <v>22.99</v>
      </c>
      <c r="AQ31" s="5">
        <v>0</v>
      </c>
      <c r="AR31" s="31"/>
      <c r="AS31" s="31"/>
      <c r="AT31" s="38">
        <f>IF((OR(AP31="",AP31="DNC")),"",IF(AP31="SDQ",AT$74,IF(AP31="DNF",999,(AP31+(5*AQ31)+(AR31*10)-(AS31*5)))))</f>
        <v>22.99</v>
      </c>
      <c r="AU31" s="11">
        <f>IF(AT31="",Default_Rank_Score,RANK(AT31,AT$4:AT$64,1))</f>
        <v>10</v>
      </c>
      <c r="AV31" s="51">
        <v>25.9</v>
      </c>
      <c r="AW31" s="5">
        <v>2</v>
      </c>
      <c r="AX31" s="31"/>
      <c r="AY31" s="31"/>
      <c r="AZ31" s="38">
        <f>IF((OR(AV31="",AV31="DNC")),"",IF(AV31="SDQ",AZ$74,IF(AV31="DNF",999,(AV31+(5*AW31)+(AX31*10)-(AY31*5)))))</f>
        <v>35.9</v>
      </c>
      <c r="BA31" s="11">
        <f>IF(AZ31="",Default_Rank_Score,RANK(AZ31,AZ$4:AZ$64,1))</f>
        <v>18</v>
      </c>
      <c r="BB31" s="51">
        <v>15.89</v>
      </c>
      <c r="BC31" s="5">
        <v>0</v>
      </c>
      <c r="BD31" s="31"/>
      <c r="BE31" s="31"/>
      <c r="BF31" s="38">
        <f>IF((OR(BB31="",BB31="DNC")),"",IF(BB31="SDQ",BF$74,IF(BB31="DNF",999,(BB31+(5*BC31)+(BD31*10)-(BE31*5)))))</f>
        <v>15.89</v>
      </c>
      <c r="BG31" s="11">
        <f>IF(BF31="",Default_Rank_Score,RANK(BF31,BF$4:BF$64,1))</f>
        <v>5</v>
      </c>
      <c r="BH31" s="51">
        <v>19.940000000000001</v>
      </c>
      <c r="BI31" s="5">
        <v>0</v>
      </c>
      <c r="BJ31" s="31"/>
      <c r="BK31" s="31"/>
      <c r="BL31" s="38">
        <f>IF((OR(BH31="",BH31="DNC")),"",IF(BH31="SDQ",BL$74,IF(BH31="DNF",999,(BH31+(5*BI31)+(BJ31*10)-(BK31*5)))))</f>
        <v>19.940000000000001</v>
      </c>
      <c r="BM31" s="11">
        <f>IF(BL31="",Default_Rank_Score,RANK(BL31,BL$4:BL$64,1))</f>
        <v>2</v>
      </c>
      <c r="BN31" s="51">
        <v>21.18</v>
      </c>
      <c r="BO31" s="5">
        <v>1</v>
      </c>
      <c r="BP31" s="31"/>
      <c r="BQ31" s="31"/>
      <c r="BR31" s="38">
        <f>IF((OR(BN31="",BN31="DNC")),"",IF(BN31="SDQ",BR$74,IF(BN31="DNF",999,(BN31+(5*BO31)+(BP31*10)-(BQ31*5)))))</f>
        <v>26.18</v>
      </c>
      <c r="BS31" s="11">
        <f>IF(BR31="",Default_Rank_Score,RANK(BR31,BR$4:BR$64,1))</f>
        <v>15</v>
      </c>
    </row>
    <row r="32" spans="1:71" s="10" customFormat="1" x14ac:dyDescent="0.2">
      <c r="A32" s="61" t="s">
        <v>132</v>
      </c>
      <c r="B32" s="69"/>
      <c r="C32" s="1"/>
      <c r="D32" s="5">
        <v>2</v>
      </c>
      <c r="E32" s="6" t="s">
        <v>81</v>
      </c>
      <c r="F32" s="5"/>
      <c r="G32" s="66">
        <f>RANK(K32,K$4:K$64,1)</f>
        <v>4</v>
      </c>
      <c r="H32" s="66">
        <f t="shared" si="0"/>
        <v>53</v>
      </c>
      <c r="I32" s="66">
        <f t="shared" si="1"/>
        <v>6</v>
      </c>
      <c r="J32" s="66">
        <f t="shared" si="2"/>
        <v>4</v>
      </c>
      <c r="K32" s="67">
        <f t="shared" si="3"/>
        <v>222.51999999999998</v>
      </c>
      <c r="L32" s="51">
        <v>18.649999999999999</v>
      </c>
      <c r="M32" s="5">
        <v>0</v>
      </c>
      <c r="N32" s="31"/>
      <c r="O32" s="31"/>
      <c r="P32" s="38">
        <f>IF((OR(L32="",L32="DNC")),"",IF(L32="SDQ",P$74,IF(L32="DNF",999,(L32+(5*M32)+(N32*10)-(O32*5)))))</f>
        <v>18.649999999999999</v>
      </c>
      <c r="Q32" s="55">
        <f>IF(P32="",Default_Rank_Score,RANK(P32,P$4:P$64,1))</f>
        <v>7</v>
      </c>
      <c r="R32" s="51">
        <v>16.04</v>
      </c>
      <c r="S32" s="5">
        <v>0</v>
      </c>
      <c r="T32" s="31"/>
      <c r="U32" s="31"/>
      <c r="V32" s="38">
        <f>IF((OR(R32="",R32="DNC")),"",IF(R32="SDQ",V$74,IF(R32="DNF",999,(R32+(5*S32)+(T32*10)-(U32*5)))))</f>
        <v>16.04</v>
      </c>
      <c r="W32" s="57">
        <f>IF(V32="",Default_Rank_Score,RANK(V32,V$4:V$64,1))</f>
        <v>10</v>
      </c>
      <c r="X32" s="51">
        <v>25.11</v>
      </c>
      <c r="Y32" s="5">
        <v>0</v>
      </c>
      <c r="Z32" s="31"/>
      <c r="AA32" s="31"/>
      <c r="AB32" s="38">
        <f>IF((OR(X32="",X32="DNC")),"",IF(X32="SDQ",AB$74,IF(X32="DNF",999,(X32+(5*Y32)+(Z32*10)-(AA32*5)))))</f>
        <v>25.11</v>
      </c>
      <c r="AC32" s="57">
        <f>IF(AB32="",Default_Rank_Score,RANK(AB32,AB$4:AB$64,1))</f>
        <v>10</v>
      </c>
      <c r="AD32" s="51">
        <v>18.18</v>
      </c>
      <c r="AE32" s="5">
        <v>1</v>
      </c>
      <c r="AF32" s="31"/>
      <c r="AG32" s="31"/>
      <c r="AH32" s="38">
        <f>IF((OR(AD32="",AD32="DNC")),"",IF(AD32="SDQ",AH$74,IF(AD32="DNF",999,(AD32+(5*AE32)+(AF32*10)-(AG32*5)))))</f>
        <v>23.18</v>
      </c>
      <c r="AI32" s="57">
        <f>IF(AH32="",Default_Rank_Score,RANK(AH32,AH$4:AH$64,1))</f>
        <v>15</v>
      </c>
      <c r="AJ32" s="51">
        <v>31.69</v>
      </c>
      <c r="AK32" s="5">
        <v>0</v>
      </c>
      <c r="AL32" s="31"/>
      <c r="AM32" s="31"/>
      <c r="AN32" s="38">
        <f>IF((OR(AJ32="",AJ32="DNC")),"",IF(AJ32="SDQ",AN$74,IF(AJ32="DNF",999,(AJ32+(5*AK32)+(AL32*10)-(AM32*5)))))</f>
        <v>31.69</v>
      </c>
      <c r="AO32" s="11">
        <f>IF(AN32="",Default_Rank_Score,RANK(AN32,AN$4:AN$64,1))</f>
        <v>11</v>
      </c>
      <c r="AP32" s="51">
        <v>19.07</v>
      </c>
      <c r="AQ32" s="5">
        <v>1</v>
      </c>
      <c r="AR32" s="31"/>
      <c r="AS32" s="31"/>
      <c r="AT32" s="38">
        <f>IF((OR(AP32="",AP32="DNC")),"",IF(AP32="SDQ",AT$74,IF(AP32="DNF",999,(AP32+(5*AQ32)+(AR32*10)-(AS32*5)))))</f>
        <v>24.07</v>
      </c>
      <c r="AU32" s="11">
        <f>IF(AT32="",Default_Rank_Score,RANK(AT32,AT$4:AT$64,1))</f>
        <v>14</v>
      </c>
      <c r="AV32" s="51">
        <v>19.52</v>
      </c>
      <c r="AW32" s="5">
        <v>1</v>
      </c>
      <c r="AX32" s="31"/>
      <c r="AY32" s="31"/>
      <c r="AZ32" s="38">
        <f>IF((OR(AV32="",AV32="DNC")),"",IF(AV32="SDQ",AZ$74,IF(AV32="DNF",999,(AV32+(5*AW32)+(AX32*10)-(AY32*5)))))</f>
        <v>24.52</v>
      </c>
      <c r="BA32" s="11">
        <f>IF(AZ32="",Default_Rank_Score,RANK(AZ32,AZ$4:AZ$64,1))</f>
        <v>2</v>
      </c>
      <c r="BB32" s="51">
        <v>14.69</v>
      </c>
      <c r="BC32" s="5">
        <v>1</v>
      </c>
      <c r="BD32" s="31"/>
      <c r="BE32" s="31"/>
      <c r="BF32" s="38">
        <f>IF((OR(BB32="",BB32="DNC")),"",IF(BB32="SDQ",BF$74,IF(BB32="DNF",999,(BB32+(5*BC32)+(BD32*10)-(BE32*5)))))</f>
        <v>19.689999999999998</v>
      </c>
      <c r="BG32" s="11">
        <f>IF(BF32="",Default_Rank_Score,RANK(BF32,BF$4:BF$64,1))</f>
        <v>17</v>
      </c>
      <c r="BH32" s="51">
        <v>18.87</v>
      </c>
      <c r="BI32" s="5">
        <v>0</v>
      </c>
      <c r="BJ32" s="31"/>
      <c r="BK32" s="31"/>
      <c r="BL32" s="38">
        <f>IF((OR(BH32="",BH32="DNC")),"",IF(BH32="SDQ",BL$74,IF(BH32="DNF",999,(BH32+(5*BI32)+(BJ32*10)-(BK32*5)))))</f>
        <v>18.87</v>
      </c>
      <c r="BM32" s="11">
        <f>IF(BL32="",Default_Rank_Score,RANK(BL32,BL$4:BL$64,1))</f>
        <v>1</v>
      </c>
      <c r="BN32" s="51">
        <v>20.7</v>
      </c>
      <c r="BO32" s="5">
        <v>0</v>
      </c>
      <c r="BP32" s="31"/>
      <c r="BQ32" s="31"/>
      <c r="BR32" s="38">
        <f>IF((OR(BN32="",BN32="DNC")),"",IF(BN32="SDQ",BR$74,IF(BN32="DNF",999,(BN32+(5*BO32)+(BP32*10)-(BQ32*5)))))</f>
        <v>20.7</v>
      </c>
      <c r="BS32" s="11">
        <f>IF(BR32="",Default_Rank_Score,RANK(BR32,BR$4:BR$64,1))</f>
        <v>4</v>
      </c>
    </row>
    <row r="33" spans="1:71" s="10" customFormat="1" x14ac:dyDescent="0.2">
      <c r="A33" s="61" t="s">
        <v>82</v>
      </c>
      <c r="B33" s="2"/>
      <c r="C33" s="1"/>
      <c r="D33" s="5">
        <v>3</v>
      </c>
      <c r="E33" s="6" t="s">
        <v>83</v>
      </c>
      <c r="F33" s="5"/>
      <c r="G33" s="66">
        <f>RANK(K33,K$4:K$64,1)</f>
        <v>40</v>
      </c>
      <c r="H33" s="66">
        <f t="shared" ref="H33:H48" si="4">Q33+W33+AC33+AI33+AO33</f>
        <v>202</v>
      </c>
      <c r="I33" s="66">
        <f t="shared" ref="I33:I48" si="5">IF(M33=0,1,0)+IF(S33=0,1,0)+IF(Y33=0,1,0)+IF(AE33=0,1,0)+IF(AK33=0,1,0)+IF(AQ33=0,1,0)+IF(AW33=0,1,0)+IF(BC33=0,1,0)+IF(BI33=0,1,0)+IF(BO33=0,1,0)</f>
        <v>10</v>
      </c>
      <c r="J33" s="66">
        <f t="shared" ref="J33:J48" si="6">M33+S33+Y33+AE33+AK33+AQ33+AW33+BC33+BI33+BO33</f>
        <v>0</v>
      </c>
      <c r="K33" s="67">
        <f t="shared" ref="K33:K48" si="7">P33+V33+AB33+AH33+AN33+AT33+AZ33+BF33+BL33+BR33</f>
        <v>406.67999999999995</v>
      </c>
      <c r="L33" s="51">
        <v>39.83</v>
      </c>
      <c r="M33" s="5">
        <v>0</v>
      </c>
      <c r="N33" s="31"/>
      <c r="O33" s="31"/>
      <c r="P33" s="38">
        <f>IF((OR(L33="",L33="DNC")),"",IF(L33="SDQ",P$74,IF(L33="DNF",999,(L33+(5*M33)+(N33*10)-(O33*5)))))</f>
        <v>39.83</v>
      </c>
      <c r="Q33" s="55">
        <f>IF(P33="",Default_Rank_Score,RANK(P33,P$4:P$64,1))</f>
        <v>37</v>
      </c>
      <c r="R33" s="51">
        <v>27.17</v>
      </c>
      <c r="S33" s="5">
        <v>0</v>
      </c>
      <c r="T33" s="31"/>
      <c r="U33" s="31"/>
      <c r="V33" s="38">
        <f>IF((OR(R33="",R33="DNC")),"",IF(R33="SDQ",V$74,IF(R33="DNF",999,(R33+(5*S33)+(T33*10)-(U33*5)))))</f>
        <v>27.17</v>
      </c>
      <c r="W33" s="57">
        <f>IF(V33="",Default_Rank_Score,RANK(V33,V$4:V$64,1))</f>
        <v>35</v>
      </c>
      <c r="X33" s="51">
        <v>44.35</v>
      </c>
      <c r="Y33" s="5">
        <v>0</v>
      </c>
      <c r="Z33" s="31"/>
      <c r="AA33" s="31"/>
      <c r="AB33" s="38">
        <f>IF((OR(X33="",X33="DNC")),"",IF(X33="SDQ",AB$74,IF(X33="DNF",999,(X33+(5*Y33)+(Z33*10)-(AA33*5)))))</f>
        <v>44.35</v>
      </c>
      <c r="AC33" s="57">
        <f>IF(AB33="",Default_Rank_Score,RANK(AB33,AB$4:AB$64,1))</f>
        <v>43</v>
      </c>
      <c r="AD33" s="51">
        <v>44.21</v>
      </c>
      <c r="AE33" s="5">
        <v>0</v>
      </c>
      <c r="AF33" s="31"/>
      <c r="AG33" s="31"/>
      <c r="AH33" s="38">
        <f>IF((OR(AD33="",AD33="DNC")),"",IF(AD33="SDQ",AH$74,IF(AD33="DNF",999,(AD33+(5*AE33)+(AF33*10)-(AG33*5)))))</f>
        <v>44.21</v>
      </c>
      <c r="AI33" s="57">
        <f>IF(AH33="",Default_Rank_Score,RANK(AH33,AH$4:AH$64,1))</f>
        <v>47</v>
      </c>
      <c r="AJ33" s="51">
        <v>48.88</v>
      </c>
      <c r="AK33" s="5">
        <v>0</v>
      </c>
      <c r="AL33" s="31"/>
      <c r="AM33" s="31"/>
      <c r="AN33" s="38">
        <f>IF((OR(AJ33="",AJ33="DNC")),"",IF(AJ33="SDQ",AN$74,IF(AJ33="DNF",999,(AJ33+(5*AK33)+(AL33*10)-(AM33*5)))))</f>
        <v>48.88</v>
      </c>
      <c r="AO33" s="11">
        <f>IF(AN33="",Default_Rank_Score,RANK(AN33,AN$4:AN$64,1))</f>
        <v>40</v>
      </c>
      <c r="AP33" s="51">
        <v>34.840000000000003</v>
      </c>
      <c r="AQ33" s="5">
        <v>0</v>
      </c>
      <c r="AR33" s="31"/>
      <c r="AS33" s="31"/>
      <c r="AT33" s="38">
        <f>IF((OR(AP33="",AP33="DNC")),"",IF(AP33="SDQ",AT$74,IF(AP33="DNF",999,(AP33+(5*AQ33)+(AR33*10)-(AS33*5)))))</f>
        <v>34.840000000000003</v>
      </c>
      <c r="AU33" s="11">
        <f>IF(AT33="",Default_Rank_Score,RANK(AT33,AT$4:AT$64,1))</f>
        <v>34</v>
      </c>
      <c r="AV33" s="51">
        <v>43.73</v>
      </c>
      <c r="AW33" s="5">
        <v>0</v>
      </c>
      <c r="AX33" s="31"/>
      <c r="AY33" s="31"/>
      <c r="AZ33" s="38">
        <f>IF((OR(AV33="",AV33="DNC")),"",IF(AV33="SDQ",AZ$74,IF(AV33="DNF",999,(AV33+(5*AW33)+(AX33*10)-(AY33*5)))))</f>
        <v>43.73</v>
      </c>
      <c r="BA33" s="11">
        <f>IF(AZ33="",Default_Rank_Score,RANK(AZ33,AZ$4:AZ$64,1))</f>
        <v>34</v>
      </c>
      <c r="BB33" s="51">
        <v>33.94</v>
      </c>
      <c r="BC33" s="5">
        <v>0</v>
      </c>
      <c r="BD33" s="31"/>
      <c r="BE33" s="31"/>
      <c r="BF33" s="38">
        <f>IF((OR(BB33="",BB33="DNC")),"",IF(BB33="SDQ",BF$74,IF(BB33="DNF",999,(BB33+(5*BC33)+(BD33*10)-(BE33*5)))))</f>
        <v>33.94</v>
      </c>
      <c r="BG33" s="11">
        <f>IF(BF33="",Default_Rank_Score,RANK(BF33,BF$4:BF$64,1))</f>
        <v>40</v>
      </c>
      <c r="BH33" s="51">
        <v>44.52</v>
      </c>
      <c r="BI33" s="5">
        <v>0</v>
      </c>
      <c r="BJ33" s="31"/>
      <c r="BK33" s="31"/>
      <c r="BL33" s="38">
        <f>IF((OR(BH33="",BH33="DNC")),"",IF(BH33="SDQ",BL$74,IF(BH33="DNF",999,(BH33+(5*BI33)+(BJ33*10)-(BK33*5)))))</f>
        <v>44.52</v>
      </c>
      <c r="BM33" s="11">
        <f>IF(BL33="",Default_Rank_Score,RANK(BL33,BL$4:BL$64,1))</f>
        <v>45</v>
      </c>
      <c r="BN33" s="51">
        <v>45.21</v>
      </c>
      <c r="BO33" s="5">
        <v>0</v>
      </c>
      <c r="BP33" s="31"/>
      <c r="BQ33" s="31"/>
      <c r="BR33" s="38">
        <f>IF((OR(BN33="",BN33="DNC")),"",IF(BN33="SDQ",BR$74,IF(BN33="DNF",999,(BN33+(5*BO33)+(BP33*10)-(BQ33*5)))))</f>
        <v>45.21</v>
      </c>
      <c r="BS33" s="11">
        <f>IF(BR33="",Default_Rank_Score,RANK(BR33,BR$4:BR$64,1))</f>
        <v>40</v>
      </c>
    </row>
    <row r="34" spans="1:71" s="10" customFormat="1" x14ac:dyDescent="0.2">
      <c r="A34" s="61" t="s">
        <v>87</v>
      </c>
      <c r="B34" s="2"/>
      <c r="C34" s="1"/>
      <c r="D34" s="5">
        <v>3</v>
      </c>
      <c r="E34" s="6" t="s">
        <v>88</v>
      </c>
      <c r="F34" s="5"/>
      <c r="G34" s="66">
        <f>RANK(K34,K$4:K$64,1)</f>
        <v>15</v>
      </c>
      <c r="H34" s="66">
        <f t="shared" si="4"/>
        <v>114</v>
      </c>
      <c r="I34" s="66">
        <f t="shared" si="5"/>
        <v>7</v>
      </c>
      <c r="J34" s="66">
        <f t="shared" si="6"/>
        <v>4</v>
      </c>
      <c r="K34" s="67">
        <f t="shared" si="7"/>
        <v>275.77</v>
      </c>
      <c r="L34" s="51">
        <v>24.78</v>
      </c>
      <c r="M34" s="5">
        <v>0</v>
      </c>
      <c r="N34" s="31"/>
      <c r="O34" s="31"/>
      <c r="P34" s="38">
        <f>IF((OR(L34="",L34="DNC")),"",IF(L34="SDQ",P$74,IF(L34="DNF",999,(L34+(5*M34)+(N34*10)-(O34*5)))))</f>
        <v>24.78</v>
      </c>
      <c r="Q34" s="55">
        <f>IF(P34="",Default_Rank_Score,RANK(P34,P$4:P$64,1))</f>
        <v>17</v>
      </c>
      <c r="R34" s="51">
        <v>22.33</v>
      </c>
      <c r="S34" s="5">
        <v>0</v>
      </c>
      <c r="T34" s="31"/>
      <c r="U34" s="31"/>
      <c r="V34" s="38">
        <f>IF((OR(R34="",R34="DNC")),"",IF(R34="SDQ",V$74,IF(R34="DNF",999,(R34+(5*S34)+(T34*10)-(U34*5)))))</f>
        <v>22.33</v>
      </c>
      <c r="W34" s="57">
        <f>IF(V34="",Default_Rank_Score,RANK(V34,V$4:V$64,1))</f>
        <v>23</v>
      </c>
      <c r="X34" s="51">
        <v>28.3</v>
      </c>
      <c r="Y34" s="5">
        <v>0</v>
      </c>
      <c r="Z34" s="31"/>
      <c r="AA34" s="31"/>
      <c r="AB34" s="38">
        <f>IF((OR(X34="",X34="DNC")),"",IF(X34="SDQ",AB$74,IF(X34="DNF",999,(X34+(5*Y34)+(Z34*10)-(AA34*5)))))</f>
        <v>28.3</v>
      </c>
      <c r="AC34" s="57">
        <f>IF(AB34="",Default_Rank_Score,RANK(AB34,AB$4:AB$64,1))</f>
        <v>15</v>
      </c>
      <c r="AD34" s="51">
        <v>20.28</v>
      </c>
      <c r="AE34" s="5">
        <v>2</v>
      </c>
      <c r="AF34" s="31"/>
      <c r="AG34" s="31"/>
      <c r="AH34" s="38">
        <f>IF((OR(AD34="",AD34="DNC")),"",IF(AD34="SDQ",AH$74,IF(AD34="DNF",999,(AD34+(5*AE34)+(AF34*10)-(AG34*5)))))</f>
        <v>30.28</v>
      </c>
      <c r="AI34" s="57">
        <f>IF(AH34="",Default_Rank_Score,RANK(AH34,AH$4:AH$64,1))</f>
        <v>32</v>
      </c>
      <c r="AJ34" s="51">
        <v>33.479999999999997</v>
      </c>
      <c r="AK34" s="5">
        <v>1</v>
      </c>
      <c r="AL34" s="31"/>
      <c r="AM34" s="31"/>
      <c r="AN34" s="38">
        <f>IF((OR(AJ34="",AJ34="DNC")),"",IF(AJ34="SDQ",AN$74,IF(AJ34="DNF",999,(AJ34+(5*AK34)+(AL34*10)-(AM34*5)))))</f>
        <v>38.479999999999997</v>
      </c>
      <c r="AO34" s="11">
        <f>IF(AN34="",Default_Rank_Score,RANK(AN34,AN$4:AN$64,1))</f>
        <v>27</v>
      </c>
      <c r="AP34" s="51">
        <v>29.98</v>
      </c>
      <c r="AQ34" s="5">
        <v>0</v>
      </c>
      <c r="AR34" s="31"/>
      <c r="AS34" s="31"/>
      <c r="AT34" s="38">
        <f>IF((OR(AP34="",AP34="DNC")),"",IF(AP34="SDQ",AT$74,IF(AP34="DNF",999,(AP34+(5*AQ34)+(AR34*10)-(AS34*5)))))</f>
        <v>29.98</v>
      </c>
      <c r="AU34" s="11">
        <f>IF(AT34="",Default_Rank_Score,RANK(AT34,AT$4:AT$64,1))</f>
        <v>26</v>
      </c>
      <c r="AV34" s="51">
        <v>25.23</v>
      </c>
      <c r="AW34" s="5">
        <v>0</v>
      </c>
      <c r="AX34" s="31"/>
      <c r="AY34" s="31"/>
      <c r="AZ34" s="38">
        <f>IF((OR(AV34="",AV34="DNC")),"",IF(AV34="SDQ",AZ$74,IF(AV34="DNF",999,(AV34+(5*AW34)+(AX34*10)-(AY34*5)))))</f>
        <v>25.23</v>
      </c>
      <c r="BA34" s="11">
        <f>IF(AZ34="",Default_Rank_Score,RANK(AZ34,AZ$4:AZ$64,1))</f>
        <v>4</v>
      </c>
      <c r="BB34" s="51">
        <v>18.43</v>
      </c>
      <c r="BC34" s="5">
        <v>0</v>
      </c>
      <c r="BD34" s="31"/>
      <c r="BE34" s="31"/>
      <c r="BF34" s="38">
        <f>IF((OR(BB34="",BB34="DNC")),"",IF(BB34="SDQ",BF$74,IF(BB34="DNF",999,(BB34+(5*BC34)+(BD34*10)-(BE34*5)))))</f>
        <v>18.43</v>
      </c>
      <c r="BG34" s="11">
        <f>IF(BF34="",Default_Rank_Score,RANK(BF34,BF$4:BF$64,1))</f>
        <v>10</v>
      </c>
      <c r="BH34" s="51">
        <v>27.3</v>
      </c>
      <c r="BI34" s="5">
        <v>1</v>
      </c>
      <c r="BJ34" s="31"/>
      <c r="BK34" s="31"/>
      <c r="BL34" s="38">
        <f>IF((OR(BH34="",BH34="DNC")),"",IF(BH34="SDQ",BL$74,IF(BH34="DNF",999,(BH34+(5*BI34)+(BJ34*10)-(BK34*5)))))</f>
        <v>32.299999999999997</v>
      </c>
      <c r="BM34" s="11">
        <f>IF(BL34="",Default_Rank_Score,RANK(BL34,BL$4:BL$64,1))</f>
        <v>30</v>
      </c>
      <c r="BN34" s="51">
        <v>25.66</v>
      </c>
      <c r="BO34" s="5">
        <v>0</v>
      </c>
      <c r="BP34" s="31"/>
      <c r="BQ34" s="31"/>
      <c r="BR34" s="38">
        <f>IF((OR(BN34="",BN34="DNC")),"",IF(BN34="SDQ",BR$74,IF(BN34="DNF",999,(BN34+(5*BO34)+(BP34*10)-(BQ34*5)))))</f>
        <v>25.66</v>
      </c>
      <c r="BS34" s="11">
        <f>IF(BR34="",Default_Rank_Score,RANK(BR34,BR$4:BR$64,1))</f>
        <v>12</v>
      </c>
    </row>
    <row r="35" spans="1:71" s="10" customFormat="1" x14ac:dyDescent="0.2">
      <c r="A35" s="61" t="s">
        <v>89</v>
      </c>
      <c r="B35" s="2"/>
      <c r="C35" s="1"/>
      <c r="D35" s="5">
        <v>3</v>
      </c>
      <c r="E35" s="6" t="s">
        <v>90</v>
      </c>
      <c r="F35" s="5"/>
      <c r="G35" s="66">
        <f>RANK(K35,K$4:K$64,1)</f>
        <v>23</v>
      </c>
      <c r="H35" s="66">
        <f t="shared" si="4"/>
        <v>109</v>
      </c>
      <c r="I35" s="66">
        <f t="shared" si="5"/>
        <v>7</v>
      </c>
      <c r="J35" s="66">
        <f t="shared" si="6"/>
        <v>7</v>
      </c>
      <c r="K35" s="67">
        <f t="shared" si="7"/>
        <v>297.32</v>
      </c>
      <c r="L35" s="51">
        <v>24.28</v>
      </c>
      <c r="M35" s="5">
        <v>0</v>
      </c>
      <c r="N35" s="31"/>
      <c r="O35" s="31"/>
      <c r="P35" s="38">
        <f>IF((OR(L35="",L35="DNC")),"",IF(L35="SDQ",P$74,IF(L35="DNF",999,(L35+(5*M35)+(N35*10)-(O35*5)))))</f>
        <v>24.28</v>
      </c>
      <c r="Q35" s="55">
        <f>IF(P35="",Default_Rank_Score,RANK(P35,P$4:P$64,1))</f>
        <v>16</v>
      </c>
      <c r="R35" s="51">
        <v>22.76</v>
      </c>
      <c r="S35" s="5">
        <v>0</v>
      </c>
      <c r="T35" s="31"/>
      <c r="U35" s="31"/>
      <c r="V35" s="38">
        <f>IF((OR(R35="",R35="DNC")),"",IF(R35="SDQ",V$74,IF(R35="DNF",999,(R35+(5*S35)+(T35*10)-(U35*5)))))</f>
        <v>22.76</v>
      </c>
      <c r="W35" s="57">
        <f>IF(V35="",Default_Rank_Score,RANK(V35,V$4:V$64,1))</f>
        <v>25</v>
      </c>
      <c r="X35" s="51">
        <v>25.95</v>
      </c>
      <c r="Y35" s="5">
        <v>2</v>
      </c>
      <c r="Z35" s="31"/>
      <c r="AA35" s="31"/>
      <c r="AB35" s="38">
        <f>IF((OR(X35="",X35="DNC")),"",IF(X35="SDQ",AB$74,IF(X35="DNF",999,(X35+(5*Y35)+(Z35*10)-(AA35*5)))))</f>
        <v>35.950000000000003</v>
      </c>
      <c r="AC35" s="57">
        <f>IF(AB35="",Default_Rank_Score,RANK(AB35,AB$4:AB$64,1))</f>
        <v>32</v>
      </c>
      <c r="AD35" s="51">
        <v>25.81</v>
      </c>
      <c r="AE35" s="5">
        <v>0</v>
      </c>
      <c r="AF35" s="31"/>
      <c r="AG35" s="31"/>
      <c r="AH35" s="38">
        <f>IF((OR(AD35="",AD35="DNC")),"",IF(AD35="SDQ",AH$74,IF(AD35="DNF",999,(AD35+(5*AE35)+(AF35*10)-(AG35*5)))))</f>
        <v>25.81</v>
      </c>
      <c r="AI35" s="57">
        <f>IF(AH35="",Default_Rank_Score,RANK(AH35,AH$4:AH$64,1))</f>
        <v>21</v>
      </c>
      <c r="AJ35" s="51">
        <v>32.520000000000003</v>
      </c>
      <c r="AK35" s="5">
        <v>0</v>
      </c>
      <c r="AL35" s="31"/>
      <c r="AM35" s="31"/>
      <c r="AN35" s="38">
        <f>IF((OR(AJ35="",AJ35="DNC")),"",IF(AJ35="SDQ",AN$74,IF(AJ35="DNF",999,(AJ35+(5*AK35)+(AL35*10)-(AM35*5)))))</f>
        <v>32.520000000000003</v>
      </c>
      <c r="AO35" s="11">
        <f>IF(AN35="",Default_Rank_Score,RANK(AN35,AN$4:AN$64,1))</f>
        <v>15</v>
      </c>
      <c r="AP35" s="51">
        <v>28.2</v>
      </c>
      <c r="AQ35" s="5">
        <v>0</v>
      </c>
      <c r="AR35" s="31"/>
      <c r="AS35" s="31"/>
      <c r="AT35" s="38">
        <f>IF((OR(AP35="",AP35="DNC")),"",IF(AP35="SDQ",AT$74,IF(AP35="DNF",999,(AP35+(5*AQ35)+(AR35*10)-(AS35*5)))))</f>
        <v>28.2</v>
      </c>
      <c r="AU35" s="11">
        <f>IF(AT35="",Default_Rank_Score,RANK(AT35,AT$4:AT$64,1))</f>
        <v>19</v>
      </c>
      <c r="AV35" s="51">
        <v>27.42</v>
      </c>
      <c r="AW35" s="5">
        <v>2</v>
      </c>
      <c r="AX35" s="31"/>
      <c r="AY35" s="31"/>
      <c r="AZ35" s="38">
        <f>IF((OR(AV35="",AV35="DNC")),"",IF(AV35="SDQ",AZ$74,IF(AV35="DNF",999,(AV35+(5*AW35)+(AX35*10)-(AY35*5)))))</f>
        <v>37.42</v>
      </c>
      <c r="BA35" s="11">
        <f>IF(AZ35="",Default_Rank_Score,RANK(AZ35,AZ$4:AZ$64,1))</f>
        <v>23</v>
      </c>
      <c r="BB35" s="51">
        <v>20.48</v>
      </c>
      <c r="BC35" s="5">
        <v>0</v>
      </c>
      <c r="BD35" s="31"/>
      <c r="BE35" s="31"/>
      <c r="BF35" s="38">
        <f>IF((OR(BB35="",BB35="DNC")),"",IF(BB35="SDQ",BF$74,IF(BB35="DNF",999,(BB35+(5*BC35)+(BD35*10)-(BE35*5)))))</f>
        <v>20.48</v>
      </c>
      <c r="BG35" s="11">
        <f>IF(BF35="",Default_Rank_Score,RANK(BF35,BF$4:BF$64,1))</f>
        <v>20</v>
      </c>
      <c r="BH35" s="51">
        <v>23.41</v>
      </c>
      <c r="BI35" s="5">
        <v>3</v>
      </c>
      <c r="BJ35" s="31"/>
      <c r="BK35" s="31"/>
      <c r="BL35" s="38">
        <f>IF((OR(BH35="",BH35="DNC")),"",IF(BH35="SDQ",BL$74,IF(BH35="DNF",999,(BH35+(5*BI35)+(BJ35*10)-(BK35*5)))))</f>
        <v>38.409999999999997</v>
      </c>
      <c r="BM35" s="11">
        <f>IF(BL35="",Default_Rank_Score,RANK(BL35,BL$4:BL$64,1))</f>
        <v>38</v>
      </c>
      <c r="BN35" s="51">
        <v>31.49</v>
      </c>
      <c r="BO35" s="5">
        <v>0</v>
      </c>
      <c r="BP35" s="31"/>
      <c r="BQ35" s="31"/>
      <c r="BR35" s="38">
        <f>IF((OR(BN35="",BN35="DNC")),"",IF(BN35="SDQ",BR$74,IF(BN35="DNF",999,(BN35+(5*BO35)+(BP35*10)-(BQ35*5)))))</f>
        <v>31.49</v>
      </c>
      <c r="BS35" s="11">
        <f>IF(BR35="",Default_Rank_Score,RANK(BR35,BR$4:BR$64,1))</f>
        <v>22</v>
      </c>
    </row>
    <row r="36" spans="1:71" s="10" customFormat="1" x14ac:dyDescent="0.2">
      <c r="A36" s="61" t="s">
        <v>117</v>
      </c>
      <c r="B36" s="2"/>
      <c r="C36" s="1"/>
      <c r="D36" s="5">
        <v>3</v>
      </c>
      <c r="E36" s="6" t="s">
        <v>85</v>
      </c>
      <c r="F36" s="5"/>
      <c r="G36" s="66">
        <f>RANK(K36,K$4:K$64,1)</f>
        <v>29</v>
      </c>
      <c r="H36" s="66">
        <f t="shared" si="4"/>
        <v>116</v>
      </c>
      <c r="I36" s="66">
        <f t="shared" si="5"/>
        <v>3</v>
      </c>
      <c r="J36" s="66">
        <f t="shared" si="6"/>
        <v>15</v>
      </c>
      <c r="K36" s="67">
        <f t="shared" si="7"/>
        <v>315.92999999999995</v>
      </c>
      <c r="L36" s="51">
        <v>20.04</v>
      </c>
      <c r="M36" s="5">
        <v>0</v>
      </c>
      <c r="N36" s="31"/>
      <c r="O36" s="31"/>
      <c r="P36" s="38">
        <f>IF((OR(L36="",L36="DNC")),"",IF(L36="SDQ",P$74,IF(L36="DNF",999,(L36+(5*M36)+(N36*10)-(O36*5)))))</f>
        <v>20.04</v>
      </c>
      <c r="Q36" s="55">
        <f>IF(P36="",Default_Rank_Score,RANK(P36,P$4:P$64,1))</f>
        <v>10</v>
      </c>
      <c r="R36" s="51">
        <v>25.28</v>
      </c>
      <c r="S36" s="5">
        <v>0</v>
      </c>
      <c r="T36" s="31"/>
      <c r="U36" s="31"/>
      <c r="V36" s="38">
        <f>IF((OR(R36="",R36="DNC")),"",IF(R36="SDQ",V$74,IF(R36="DNF",999,(R36+(5*S36)+(T36*10)-(U36*5)))))</f>
        <v>25.28</v>
      </c>
      <c r="W36" s="57">
        <f>IF(V36="",Default_Rank_Score,RANK(V36,V$4:V$64,1))</f>
        <v>31</v>
      </c>
      <c r="X36" s="51">
        <v>23.23</v>
      </c>
      <c r="Y36" s="5">
        <v>1</v>
      </c>
      <c r="Z36" s="31"/>
      <c r="AA36" s="31"/>
      <c r="AB36" s="38">
        <f>IF((OR(X36="",X36="DNC")),"",IF(X36="SDQ",AB$74,IF(X36="DNF",999,(X36+(5*Y36)+(Z36*10)-(AA36*5)))))</f>
        <v>28.23</v>
      </c>
      <c r="AC36" s="57">
        <f>IF(AB36="",Default_Rank_Score,RANK(AB36,AB$4:AB$64,1))</f>
        <v>14</v>
      </c>
      <c r="AD36" s="51">
        <v>24.49</v>
      </c>
      <c r="AE36" s="5">
        <v>2</v>
      </c>
      <c r="AF36" s="31"/>
      <c r="AG36" s="31"/>
      <c r="AH36" s="38">
        <f>IF((OR(AD36="",AD36="DNC")),"",IF(AD36="SDQ",AH$74,IF(AD36="DNF",999,(AD36+(5*AE36)+(AF36*10)-(AG36*5)))))</f>
        <v>34.489999999999995</v>
      </c>
      <c r="AI36" s="57">
        <f>IF(AH36="",Default_Rank_Score,RANK(AH36,AH$4:AH$64,1))</f>
        <v>41</v>
      </c>
      <c r="AJ36" s="51">
        <v>30.73</v>
      </c>
      <c r="AK36" s="5">
        <v>1</v>
      </c>
      <c r="AL36" s="31"/>
      <c r="AM36" s="31"/>
      <c r="AN36" s="38">
        <f>IF((OR(AJ36="",AJ36="DNC")),"",IF(AJ36="SDQ",AN$74,IF(AJ36="DNF",999,(AJ36+(5*AK36)+(AL36*10)-(AM36*5)))))</f>
        <v>35.730000000000004</v>
      </c>
      <c r="AO36" s="11">
        <f>IF(AN36="",Default_Rank_Score,RANK(AN36,AN$4:AN$64,1))</f>
        <v>20</v>
      </c>
      <c r="AP36" s="51">
        <v>23.97</v>
      </c>
      <c r="AQ36" s="5">
        <v>1</v>
      </c>
      <c r="AR36" s="31"/>
      <c r="AS36" s="31"/>
      <c r="AT36" s="38">
        <f>IF((OR(AP36="",AP36="DNC")),"",IF(AP36="SDQ",AT$74,IF(AP36="DNF",999,(AP36+(5*AQ36)+(AR36*10)-(AS36*5)))))</f>
        <v>28.97</v>
      </c>
      <c r="AU36" s="11">
        <f>IF(AT36="",Default_Rank_Score,RANK(AT36,AT$4:AT$64,1))</f>
        <v>23</v>
      </c>
      <c r="AV36" s="51">
        <v>20</v>
      </c>
      <c r="AW36" s="5">
        <v>5</v>
      </c>
      <c r="AX36" s="31"/>
      <c r="AY36" s="31"/>
      <c r="AZ36" s="38">
        <f>IF((OR(AV36="",AV36="DNC")),"",IF(AV36="SDQ",AZ$74,IF(AV36="DNF",999,(AV36+(5*AW36)+(AX36*10)-(AY36*5)))))</f>
        <v>45</v>
      </c>
      <c r="BA36" s="11">
        <f>IF(AZ36="",Default_Rank_Score,RANK(AZ36,AZ$4:AZ$64,1))</f>
        <v>35</v>
      </c>
      <c r="BB36" s="51">
        <v>18.690000000000001</v>
      </c>
      <c r="BC36" s="5">
        <v>4</v>
      </c>
      <c r="BD36" s="31"/>
      <c r="BE36" s="31"/>
      <c r="BF36" s="38">
        <f>IF((OR(BB36="",BB36="DNC")),"",IF(BB36="SDQ",BF$74,IF(BB36="DNF",999,(BB36+(5*BC36)+(BD36*10)-(BE36*5)))))</f>
        <v>38.69</v>
      </c>
      <c r="BG36" s="11">
        <f>IF(BF36="",Default_Rank_Score,RANK(BF36,BF$4:BF$64,1))</f>
        <v>44</v>
      </c>
      <c r="BH36" s="51">
        <v>24.91</v>
      </c>
      <c r="BI36" s="5">
        <v>1</v>
      </c>
      <c r="BJ36" s="31"/>
      <c r="BK36" s="31"/>
      <c r="BL36" s="38">
        <f>IF((OR(BH36="",BH36="DNC")),"",IF(BH36="SDQ",BL$74,IF(BH36="DNF",999,(BH36+(5*BI36)+(BJ36*10)-(BK36*5)))))</f>
        <v>29.91</v>
      </c>
      <c r="BM36" s="11">
        <f>IF(BL36="",Default_Rank_Score,RANK(BL36,BL$4:BL$64,1))</f>
        <v>20</v>
      </c>
      <c r="BN36" s="51">
        <v>29.59</v>
      </c>
      <c r="BO36" s="5">
        <v>0</v>
      </c>
      <c r="BP36" s="31"/>
      <c r="BQ36" s="31"/>
      <c r="BR36" s="38">
        <f>IF((OR(BN36="",BN36="DNC")),"",IF(BN36="SDQ",BR$74,IF(BN36="DNF",999,(BN36+(5*BO36)+(BP36*10)-(BQ36*5)))))</f>
        <v>29.59</v>
      </c>
      <c r="BS36" s="11">
        <f>IF(BR36="",Default_Rank_Score,RANK(BR36,BR$4:BR$64,1))</f>
        <v>19</v>
      </c>
    </row>
    <row r="37" spans="1:71" s="10" customFormat="1" x14ac:dyDescent="0.2">
      <c r="A37" s="61" t="s">
        <v>86</v>
      </c>
      <c r="B37" s="2"/>
      <c r="C37" s="1"/>
      <c r="D37" s="5">
        <v>3</v>
      </c>
      <c r="E37" s="6" t="s">
        <v>70</v>
      </c>
      <c r="F37" s="5"/>
      <c r="G37" s="66">
        <f>RANK(K37,K$4:K$64,1)</f>
        <v>19</v>
      </c>
      <c r="H37" s="66">
        <f t="shared" si="4"/>
        <v>114</v>
      </c>
      <c r="I37" s="66">
        <f t="shared" si="5"/>
        <v>9</v>
      </c>
      <c r="J37" s="66">
        <f t="shared" si="6"/>
        <v>1</v>
      </c>
      <c r="K37" s="67">
        <f t="shared" si="7"/>
        <v>287.65000000000003</v>
      </c>
      <c r="L37" s="51">
        <v>30.37</v>
      </c>
      <c r="M37" s="5">
        <v>0</v>
      </c>
      <c r="N37" s="31"/>
      <c r="O37" s="31"/>
      <c r="P37" s="38">
        <f>IF((OR(L37="",L37="DNC")),"",IF(L37="SDQ",P$74,IF(L37="DNF",999,(L37+(5*M37)+(N37*10)-(O37*5)))))</f>
        <v>30.37</v>
      </c>
      <c r="Q37" s="55">
        <f>IF(P37="",Default_Rank_Score,RANK(P37,P$4:P$64,1))</f>
        <v>27</v>
      </c>
      <c r="R37" s="51">
        <v>22.78</v>
      </c>
      <c r="S37" s="5">
        <v>0</v>
      </c>
      <c r="T37" s="31"/>
      <c r="U37" s="31"/>
      <c r="V37" s="38">
        <f>IF((OR(R37="",R37="DNC")),"",IF(R37="SDQ",V$74,IF(R37="DNF",999,(R37+(5*S37)+(T37*10)-(U37*5)))))</f>
        <v>22.78</v>
      </c>
      <c r="W37" s="57">
        <f>IF(V37="",Default_Rank_Score,RANK(V37,V$4:V$64,1))</f>
        <v>26</v>
      </c>
      <c r="X37" s="51">
        <v>32.19</v>
      </c>
      <c r="Y37" s="5">
        <v>0</v>
      </c>
      <c r="Z37" s="31"/>
      <c r="AA37" s="31"/>
      <c r="AB37" s="38">
        <f>IF((OR(X37="",X37="DNC")),"",IF(X37="SDQ",AB$74,IF(X37="DNF",999,(X37+(5*Y37)+(Z37*10)-(AA37*5)))))</f>
        <v>32.19</v>
      </c>
      <c r="AC37" s="57">
        <f>IF(AB37="",Default_Rank_Score,RANK(AB37,AB$4:AB$64,1))</f>
        <v>23</v>
      </c>
      <c r="AD37" s="51">
        <v>25.08</v>
      </c>
      <c r="AE37" s="5">
        <v>0</v>
      </c>
      <c r="AF37" s="31"/>
      <c r="AG37" s="31"/>
      <c r="AH37" s="38">
        <f>IF((OR(AD37="",AD37="DNC")),"",IF(AD37="SDQ",AH$74,IF(AD37="DNF",999,(AD37+(5*AE37)+(AF37*10)-(AG37*5)))))</f>
        <v>25.08</v>
      </c>
      <c r="AI37" s="57">
        <f>IF(AH37="",Default_Rank_Score,RANK(AH37,AH$4:AH$64,1))</f>
        <v>19</v>
      </c>
      <c r="AJ37" s="51">
        <v>35.25</v>
      </c>
      <c r="AK37" s="5">
        <v>0</v>
      </c>
      <c r="AL37" s="31"/>
      <c r="AM37" s="31"/>
      <c r="AN37" s="38">
        <f>IF((OR(AJ37="",AJ37="DNC")),"",IF(AJ37="SDQ",AN$74,IF(AJ37="DNF",999,(AJ37+(5*AK37)+(AL37*10)-(AM37*5)))))</f>
        <v>35.25</v>
      </c>
      <c r="AO37" s="11">
        <f>IF(AN37="",Default_Rank_Score,RANK(AN37,AN$4:AN$64,1))</f>
        <v>19</v>
      </c>
      <c r="AP37" s="51">
        <v>26.86</v>
      </c>
      <c r="AQ37" s="5">
        <v>0</v>
      </c>
      <c r="AR37" s="31"/>
      <c r="AS37" s="31"/>
      <c r="AT37" s="38">
        <f>IF((OR(AP37="",AP37="DNC")),"",IF(AP37="SDQ",AT$74,IF(AP37="DNF",999,(AP37+(5*AQ37)+(AR37*10)-(AS37*5)))))</f>
        <v>26.86</v>
      </c>
      <c r="AU37" s="11">
        <f>IF(AT37="",Default_Rank_Score,RANK(AT37,AT$4:AT$64,1))</f>
        <v>18</v>
      </c>
      <c r="AV37" s="51">
        <v>34.18</v>
      </c>
      <c r="AW37" s="5">
        <v>1</v>
      </c>
      <c r="AX37" s="31"/>
      <c r="AY37" s="31"/>
      <c r="AZ37" s="38">
        <f>IF((OR(AV37="",AV37="DNC")),"",IF(AV37="SDQ",AZ$74,IF(AV37="DNF",999,(AV37+(5*AW37)+(AX37*10)-(AY37*5)))))</f>
        <v>39.18</v>
      </c>
      <c r="BA37" s="11">
        <f>IF(AZ37="",Default_Rank_Score,RANK(AZ37,AZ$4:AZ$64,1))</f>
        <v>26</v>
      </c>
      <c r="BB37" s="51">
        <v>20</v>
      </c>
      <c r="BC37" s="5">
        <v>0</v>
      </c>
      <c r="BD37" s="31"/>
      <c r="BE37" s="31"/>
      <c r="BF37" s="38">
        <f>IF((OR(BB37="",BB37="DNC")),"",IF(BB37="SDQ",BF$74,IF(BB37="DNF",999,(BB37+(5*BC37)+(BD37*10)-(BE37*5)))))</f>
        <v>20</v>
      </c>
      <c r="BG37" s="11">
        <f>IF(BF37="",Default_Rank_Score,RANK(BF37,BF$4:BF$64,1))</f>
        <v>18</v>
      </c>
      <c r="BH37" s="51">
        <v>27.12</v>
      </c>
      <c r="BI37" s="5">
        <v>0</v>
      </c>
      <c r="BJ37" s="31"/>
      <c r="BK37" s="31"/>
      <c r="BL37" s="38">
        <f>IF((OR(BH37="",BH37="DNC")),"",IF(BH37="SDQ",BL$74,IF(BH37="DNF",999,(BH37+(5*BI37)+(BJ37*10)-(BK37*5)))))</f>
        <v>27.12</v>
      </c>
      <c r="BM37" s="11">
        <f>IF(BL37="",Default_Rank_Score,RANK(BL37,BL$4:BL$64,1))</f>
        <v>17</v>
      </c>
      <c r="BN37" s="51">
        <v>28.82</v>
      </c>
      <c r="BO37" s="5">
        <v>0</v>
      </c>
      <c r="BP37" s="31"/>
      <c r="BQ37" s="31"/>
      <c r="BR37" s="38">
        <f>IF((OR(BN37="",BN37="DNC")),"",IF(BN37="SDQ",BR$74,IF(BN37="DNF",999,(BN37+(5*BO37)+(BP37*10)-(BQ37*5)))))</f>
        <v>28.82</v>
      </c>
      <c r="BS37" s="11">
        <f>IF(BR37="",Default_Rank_Score,RANK(BR37,BR$4:BR$64,1))</f>
        <v>18</v>
      </c>
    </row>
    <row r="38" spans="1:71" s="10" customFormat="1" x14ac:dyDescent="0.2">
      <c r="A38" s="61" t="s">
        <v>61</v>
      </c>
      <c r="B38" s="2"/>
      <c r="C38" s="1"/>
      <c r="D38" s="5">
        <v>3</v>
      </c>
      <c r="E38" s="6" t="s">
        <v>94</v>
      </c>
      <c r="F38" s="5"/>
      <c r="G38" s="66">
        <f>RANK(K38,K$4:K$64,1)</f>
        <v>48</v>
      </c>
      <c r="H38" s="66">
        <f t="shared" si="4"/>
        <v>238</v>
      </c>
      <c r="I38" s="66">
        <f t="shared" si="5"/>
        <v>6</v>
      </c>
      <c r="J38" s="66">
        <f t="shared" si="6"/>
        <v>5</v>
      </c>
      <c r="K38" s="67">
        <f t="shared" si="7"/>
        <v>511.01</v>
      </c>
      <c r="L38" s="51">
        <v>43.07</v>
      </c>
      <c r="M38" s="5">
        <v>1</v>
      </c>
      <c r="N38" s="31"/>
      <c r="O38" s="31"/>
      <c r="P38" s="38">
        <f>IF((OR(L38="",L38="DNC")),"",IF(L38="SDQ",P$74,IF(L38="DNF",999,(L38+(5*M38)+(N38*10)-(O38*5)))))</f>
        <v>48.07</v>
      </c>
      <c r="Q38" s="55">
        <f>IF(P38="",Default_Rank_Score,RANK(P38,P$4:P$64,1))</f>
        <v>46</v>
      </c>
      <c r="R38" s="51">
        <v>42.26</v>
      </c>
      <c r="S38" s="5">
        <v>0</v>
      </c>
      <c r="T38" s="31"/>
      <c r="U38" s="31"/>
      <c r="V38" s="38">
        <f>IF((OR(R38="",R38="DNC")),"",IF(R38="SDQ",V$74,IF(R38="DNF",999,(R38+(5*S38)+(T38*10)-(U38*5)))))</f>
        <v>42.26</v>
      </c>
      <c r="W38" s="57">
        <f>IF(V38="",Default_Rank_Score,RANK(V38,V$4:V$64,1))</f>
        <v>55</v>
      </c>
      <c r="X38" s="51">
        <v>52.09</v>
      </c>
      <c r="Y38" s="5">
        <v>0</v>
      </c>
      <c r="Z38" s="31"/>
      <c r="AA38" s="31"/>
      <c r="AB38" s="38">
        <f>IF((OR(X38="",X38="DNC")),"",IF(X38="SDQ",AB$74,IF(X38="DNF",999,(X38+(5*Y38)+(Z38*10)-(AA38*5)))))</f>
        <v>52.09</v>
      </c>
      <c r="AC38" s="57">
        <f>IF(AB38="",Default_Rank_Score,RANK(AB38,AB$4:AB$64,1))</f>
        <v>49</v>
      </c>
      <c r="AD38" s="51">
        <v>40.32</v>
      </c>
      <c r="AE38" s="5">
        <v>0</v>
      </c>
      <c r="AF38" s="31"/>
      <c r="AG38" s="31"/>
      <c r="AH38" s="38">
        <f>IF((OR(AD38="",AD38="DNC")),"",IF(AD38="SDQ",AH$74,IF(AD38="DNF",999,(AD38+(5*AE38)+(AF38*10)-(AG38*5)))))</f>
        <v>40.32</v>
      </c>
      <c r="AI38" s="57">
        <f>IF(AH38="",Default_Rank_Score,RANK(AH38,AH$4:AH$64,1))</f>
        <v>45</v>
      </c>
      <c r="AJ38" s="51">
        <v>55.03</v>
      </c>
      <c r="AK38" s="5">
        <v>0</v>
      </c>
      <c r="AL38" s="31"/>
      <c r="AM38" s="31"/>
      <c r="AN38" s="38">
        <f>IF((OR(AJ38="",AJ38="DNC")),"",IF(AJ38="SDQ",AN$74,IF(AJ38="DNF",999,(AJ38+(5*AK38)+(AL38*10)-(AM38*5)))))</f>
        <v>55.03</v>
      </c>
      <c r="AO38" s="11">
        <f>IF(AN38="",Default_Rank_Score,RANK(AN38,AN$4:AN$64,1))</f>
        <v>43</v>
      </c>
      <c r="AP38" s="51">
        <v>43.85</v>
      </c>
      <c r="AQ38" s="5">
        <v>0</v>
      </c>
      <c r="AR38" s="31"/>
      <c r="AS38" s="31"/>
      <c r="AT38" s="38">
        <f>IF((OR(AP38="",AP38="DNC")),"",IF(AP38="SDQ",AT$74,IF(AP38="DNF",999,(AP38+(5*AQ38)+(AR38*10)-(AS38*5)))))</f>
        <v>43.85</v>
      </c>
      <c r="AU38" s="11">
        <f>IF(AT38="",Default_Rank_Score,RANK(AT38,AT$4:AT$64,1))</f>
        <v>42</v>
      </c>
      <c r="AV38" s="51">
        <v>62.68</v>
      </c>
      <c r="AW38" s="5">
        <v>2</v>
      </c>
      <c r="AX38" s="31"/>
      <c r="AY38" s="31"/>
      <c r="AZ38" s="38">
        <f>IF((OR(AV38="",AV38="DNC")),"",IF(AV38="SDQ",AZ$74,IF(AV38="DNF",999,(AV38+(5*AW38)+(AX38*10)-(AY38*5)))))</f>
        <v>72.680000000000007</v>
      </c>
      <c r="BA38" s="11">
        <f>IF(AZ38="",Default_Rank_Score,RANK(AZ38,AZ$4:AZ$64,1))</f>
        <v>53</v>
      </c>
      <c r="BB38" s="51">
        <v>37.06</v>
      </c>
      <c r="BC38" s="5">
        <v>0</v>
      </c>
      <c r="BD38" s="31"/>
      <c r="BE38" s="31"/>
      <c r="BF38" s="38">
        <f>IF((OR(BB38="",BB38="DNC")),"",IF(BB38="SDQ",BF$74,IF(BB38="DNF",999,(BB38+(5*BC38)+(BD38*10)-(BE38*5)))))</f>
        <v>37.06</v>
      </c>
      <c r="BG38" s="11">
        <f>IF(BF38="",Default_Rank_Score,RANK(BF38,BF$4:BF$64,1))</f>
        <v>43</v>
      </c>
      <c r="BH38" s="51">
        <v>45.33</v>
      </c>
      <c r="BI38" s="5">
        <v>1</v>
      </c>
      <c r="BJ38" s="31"/>
      <c r="BK38" s="31"/>
      <c r="BL38" s="38">
        <f>IF((OR(BH38="",BH38="DNC")),"",IF(BH38="SDQ",BL$74,IF(BH38="DNF",999,(BH38+(5*BI38)+(BJ38*10)-(BK38*5)))))</f>
        <v>50.33</v>
      </c>
      <c r="BM38" s="11">
        <f>IF(BL38="",Default_Rank_Score,RANK(BL38,BL$4:BL$64,1))</f>
        <v>50</v>
      </c>
      <c r="BN38" s="51">
        <v>64.319999999999993</v>
      </c>
      <c r="BO38" s="5">
        <v>1</v>
      </c>
      <c r="BP38" s="31"/>
      <c r="BQ38" s="31"/>
      <c r="BR38" s="38">
        <f>IF((OR(BN38="",BN38="DNC")),"",IF(BN38="SDQ",BR$74,IF(BN38="DNF",999,(BN38+(5*BO38)+(BP38*10)-(BQ38*5)))))</f>
        <v>69.319999999999993</v>
      </c>
      <c r="BS38" s="11">
        <f>IF(BR38="",Default_Rank_Score,RANK(BR38,BR$4:BR$64,1))</f>
        <v>57</v>
      </c>
    </row>
    <row r="39" spans="1:71" s="10" customFormat="1" x14ac:dyDescent="0.2">
      <c r="A39" s="61" t="s">
        <v>116</v>
      </c>
      <c r="B39" s="2"/>
      <c r="C39" s="1"/>
      <c r="D39" s="5">
        <v>3</v>
      </c>
      <c r="E39" s="6" t="s">
        <v>88</v>
      </c>
      <c r="F39" s="5"/>
      <c r="G39" s="66">
        <f>RANK(K39,K$4:K$64,1)</f>
        <v>46</v>
      </c>
      <c r="H39" s="66">
        <f t="shared" si="4"/>
        <v>210</v>
      </c>
      <c r="I39" s="66">
        <f t="shared" si="5"/>
        <v>5</v>
      </c>
      <c r="J39" s="66">
        <f t="shared" si="6"/>
        <v>18</v>
      </c>
      <c r="K39" s="67">
        <f t="shared" si="7"/>
        <v>479.19000000000005</v>
      </c>
      <c r="L39" s="51">
        <v>37.07</v>
      </c>
      <c r="M39" s="5">
        <v>0</v>
      </c>
      <c r="N39" s="31"/>
      <c r="O39" s="31"/>
      <c r="P39" s="38">
        <f>IF((OR(L39="",L39="DNC")),"",IF(L39="SDQ",P$74,IF(L39="DNF",999,(L39+(5*M39)+(N39*10)-(O39*5)))))</f>
        <v>37.07</v>
      </c>
      <c r="Q39" s="55">
        <f>IF(P39="",Default_Rank_Score,RANK(P39,P$4:P$64,1))</f>
        <v>36</v>
      </c>
      <c r="R39" s="51">
        <v>28.95</v>
      </c>
      <c r="S39" s="5">
        <v>0</v>
      </c>
      <c r="T39" s="31"/>
      <c r="U39" s="31"/>
      <c r="V39" s="38">
        <f>IF((OR(R39="",R39="DNC")),"",IF(R39="SDQ",V$74,IF(R39="DNF",999,(R39+(5*S39)+(T39*10)-(U39*5)))))</f>
        <v>28.95</v>
      </c>
      <c r="W39" s="57">
        <f>IF(V39="",Default_Rank_Score,RANK(V39,V$4:V$64,1))</f>
        <v>39</v>
      </c>
      <c r="X39" s="51">
        <v>34.65</v>
      </c>
      <c r="Y39" s="5">
        <v>0</v>
      </c>
      <c r="Z39" s="31"/>
      <c r="AA39" s="31"/>
      <c r="AB39" s="38">
        <f>IF((OR(X39="",X39="DNC")),"",IF(X39="SDQ",AB$74,IF(X39="DNF",999,(X39+(5*Y39)+(Z39*10)-(AA39*5)))))</f>
        <v>34.65</v>
      </c>
      <c r="AC39" s="57">
        <f>IF(AB39="",Default_Rank_Score,RANK(AB39,AB$4:AB$64,1))</f>
        <v>30</v>
      </c>
      <c r="AD39" s="51">
        <v>36.950000000000003</v>
      </c>
      <c r="AE39" s="5">
        <v>3</v>
      </c>
      <c r="AF39" s="31">
        <v>1</v>
      </c>
      <c r="AG39" s="31"/>
      <c r="AH39" s="38">
        <f>IF((OR(AD39="",AD39="DNC")),"",IF(AD39="SDQ",AH$74,IF(AD39="DNF",999,(AD39+(5*AE39)+(AF39*10)-(AG39*5)))))</f>
        <v>61.95</v>
      </c>
      <c r="AI39" s="57">
        <f>IF(AH39="",Default_Rank_Score,RANK(AH39,AH$4:AH$64,1))</f>
        <v>51</v>
      </c>
      <c r="AJ39" s="51">
        <v>46.72</v>
      </c>
      <c r="AK39" s="5">
        <v>5</v>
      </c>
      <c r="AL39" s="31"/>
      <c r="AM39" s="31"/>
      <c r="AN39" s="38">
        <f>IF((OR(AJ39="",AJ39="DNC")),"",IF(AJ39="SDQ",AN$74,IF(AJ39="DNF",999,(AJ39+(5*AK39)+(AL39*10)-(AM39*5)))))</f>
        <v>71.72</v>
      </c>
      <c r="AO39" s="11">
        <f>IF(AN39="",Default_Rank_Score,RANK(AN39,AN$4:AN$64,1))</f>
        <v>54</v>
      </c>
      <c r="AP39" s="51">
        <v>39</v>
      </c>
      <c r="AQ39" s="5">
        <v>3</v>
      </c>
      <c r="AR39" s="31"/>
      <c r="AS39" s="31"/>
      <c r="AT39" s="38">
        <f>IF((OR(AP39="",AP39="DNC")),"",IF(AP39="SDQ",AT$74,IF(AP39="DNF",999,(AP39+(5*AQ39)+(AR39*10)-(AS39*5)))))</f>
        <v>54</v>
      </c>
      <c r="AU39" s="11">
        <f>IF(AT39="",Default_Rank_Score,RANK(AT39,AT$4:AT$64,1))</f>
        <v>50</v>
      </c>
      <c r="AV39" s="51">
        <v>41.65</v>
      </c>
      <c r="AW39" s="5">
        <v>4</v>
      </c>
      <c r="AX39" s="31"/>
      <c r="AY39" s="31"/>
      <c r="AZ39" s="38">
        <f>IF((OR(AV39="",AV39="DNC")),"",IF(AV39="SDQ",AZ$74,IF(AV39="DNF",999,(AV39+(5*AW39)+(AX39*10)-(AY39*5)))))</f>
        <v>61.65</v>
      </c>
      <c r="BA39" s="11">
        <f>IF(AZ39="",Default_Rank_Score,RANK(AZ39,AZ$4:AZ$64,1))</f>
        <v>47</v>
      </c>
      <c r="BB39" s="51">
        <v>31.73</v>
      </c>
      <c r="BC39" s="5">
        <v>3</v>
      </c>
      <c r="BD39" s="31"/>
      <c r="BE39" s="31"/>
      <c r="BF39" s="38">
        <f>IF((OR(BB39="",BB39="DNC")),"",IF(BB39="SDQ",BF$74,IF(BB39="DNF",999,(BB39+(5*BC39)+(BD39*10)-(BE39*5)))))</f>
        <v>46.730000000000004</v>
      </c>
      <c r="BG39" s="11">
        <f>IF(BF39="",Default_Rank_Score,RANK(BF39,BF$4:BF$64,1))</f>
        <v>51</v>
      </c>
      <c r="BH39" s="51">
        <v>44.09</v>
      </c>
      <c r="BI39" s="5">
        <v>0</v>
      </c>
      <c r="BJ39" s="31"/>
      <c r="BK39" s="31"/>
      <c r="BL39" s="38">
        <f>IF((OR(BH39="",BH39="DNC")),"",IF(BH39="SDQ",BL$74,IF(BH39="DNF",999,(BH39+(5*BI39)+(BJ39*10)-(BK39*5)))))</f>
        <v>44.09</v>
      </c>
      <c r="BM39" s="11">
        <f>IF(BL39="",Default_Rank_Score,RANK(BL39,BL$4:BL$64,1))</f>
        <v>43</v>
      </c>
      <c r="BN39" s="51">
        <v>38.380000000000003</v>
      </c>
      <c r="BO39" s="5">
        <v>0</v>
      </c>
      <c r="BP39" s="31"/>
      <c r="BQ39" s="31"/>
      <c r="BR39" s="38">
        <f>IF((OR(BN39="",BN39="DNC")),"",IF(BN39="SDQ",BR$74,IF(BN39="DNF",999,(BN39+(5*BO39)+(BP39*10)-(BQ39*5)))))</f>
        <v>38.380000000000003</v>
      </c>
      <c r="BS39" s="11">
        <f>IF(BR39="",Default_Rank_Score,RANK(BR39,BR$4:BR$64,1))</f>
        <v>33</v>
      </c>
    </row>
    <row r="40" spans="1:71" s="10" customFormat="1" x14ac:dyDescent="0.2">
      <c r="A40" s="61" t="s">
        <v>63</v>
      </c>
      <c r="B40" s="2"/>
      <c r="C40" s="1"/>
      <c r="D40" s="5">
        <v>3</v>
      </c>
      <c r="E40" s="6" t="s">
        <v>64</v>
      </c>
      <c r="F40" s="5"/>
      <c r="G40" s="66">
        <f>RANK(K40,K$4:K$64,1)</f>
        <v>52</v>
      </c>
      <c r="H40" s="66">
        <f t="shared" si="4"/>
        <v>258</v>
      </c>
      <c r="I40" s="66">
        <f t="shared" si="5"/>
        <v>3</v>
      </c>
      <c r="J40" s="66">
        <f t="shared" si="6"/>
        <v>16</v>
      </c>
      <c r="K40" s="67">
        <f t="shared" si="7"/>
        <v>583.49</v>
      </c>
      <c r="L40" s="51">
        <v>45.39</v>
      </c>
      <c r="M40" s="5">
        <v>2</v>
      </c>
      <c r="N40" s="31"/>
      <c r="O40" s="31"/>
      <c r="P40" s="38">
        <f>IF((OR(L40="",L40="DNC")),"",IF(L40="SDQ",P$74,IF(L40="DNF",999,(L40+(5*M40)+(N40*10)-(O40*5)))))</f>
        <v>55.39</v>
      </c>
      <c r="Q40" s="55">
        <f>IF(P40="",Default_Rank_Score,RANK(P40,P$4:P$64,1))</f>
        <v>49</v>
      </c>
      <c r="R40" s="51">
        <v>32.75</v>
      </c>
      <c r="S40" s="5">
        <v>0</v>
      </c>
      <c r="T40" s="31"/>
      <c r="U40" s="31"/>
      <c r="V40" s="38">
        <f>IF((OR(R40="",R40="DNC")),"",IF(R40="SDQ",V$74,IF(R40="DNF",999,(R40+(5*S40)+(T40*10)-(U40*5)))))</f>
        <v>32.75</v>
      </c>
      <c r="W40" s="57">
        <f>IF(V40="",Default_Rank_Score,RANK(V40,V$4:V$64,1))</f>
        <v>47</v>
      </c>
      <c r="X40" s="51">
        <v>48.33</v>
      </c>
      <c r="Y40" s="5">
        <v>2</v>
      </c>
      <c r="Z40" s="31"/>
      <c r="AA40" s="31"/>
      <c r="AB40" s="38">
        <f>IF((OR(X40="",X40="DNC")),"",IF(X40="SDQ",AB$74,IF(X40="DNF",999,(X40+(5*Y40)+(Z40*10)-(AA40*5)))))</f>
        <v>58.33</v>
      </c>
      <c r="AC40" s="57">
        <f>IF(AB40="",Default_Rank_Score,RANK(AB40,AB$4:AB$64,1))</f>
        <v>52</v>
      </c>
      <c r="AD40" s="51">
        <v>43.35</v>
      </c>
      <c r="AE40" s="5">
        <v>4</v>
      </c>
      <c r="AF40" s="31"/>
      <c r="AG40" s="31"/>
      <c r="AH40" s="38">
        <f>IF((OR(AD40="",AD40="DNC")),"",IF(AD40="SDQ",AH$74,IF(AD40="DNF",999,(AD40+(5*AE40)+(AF40*10)-(AG40*5)))))</f>
        <v>63.35</v>
      </c>
      <c r="AI40" s="57">
        <f>IF(AH40="",Default_Rank_Score,RANK(AH40,AH$4:AH$64,1))</f>
        <v>52</v>
      </c>
      <c r="AJ40" s="51">
        <v>96.4</v>
      </c>
      <c r="AK40" s="5">
        <v>0</v>
      </c>
      <c r="AL40" s="31"/>
      <c r="AM40" s="31"/>
      <c r="AN40" s="38">
        <f>IF((OR(AJ40="",AJ40="DNC")),"",IF(AJ40="SDQ",AN$74,IF(AJ40="DNF",999,(AJ40+(5*AK40)+(AL40*10)-(AM40*5)))))</f>
        <v>96.4</v>
      </c>
      <c r="AO40" s="11">
        <f>IF(AN40="",Default_Rank_Score,RANK(AN40,AN$4:AN$64,1))</f>
        <v>58</v>
      </c>
      <c r="AP40" s="51">
        <v>40.15</v>
      </c>
      <c r="AQ40" s="5">
        <v>0</v>
      </c>
      <c r="AR40" s="31"/>
      <c r="AS40" s="31"/>
      <c r="AT40" s="38">
        <f>IF((OR(AP40="",AP40="DNC")),"",IF(AP40="SDQ",AT$74,IF(AP40="DNF",999,(AP40+(5*AQ40)+(AR40*10)-(AS40*5)))))</f>
        <v>40.15</v>
      </c>
      <c r="AU40" s="11">
        <f>IF(AT40="",Default_Rank_Score,RANK(AT40,AT$4:AT$64,1))</f>
        <v>39</v>
      </c>
      <c r="AV40" s="51">
        <v>42.02</v>
      </c>
      <c r="AW40" s="5">
        <v>3</v>
      </c>
      <c r="AX40" s="31"/>
      <c r="AY40" s="31"/>
      <c r="AZ40" s="38">
        <f>IF((OR(AV40="",AV40="DNC")),"",IF(AV40="SDQ",AZ$74,IF(AV40="DNF",999,(AV40+(5*AW40)+(AX40*10)-(AY40*5)))))</f>
        <v>57.02</v>
      </c>
      <c r="BA40" s="11">
        <f>IF(AZ40="",Default_Rank_Score,RANK(AZ40,AZ$4:AZ$64,1))</f>
        <v>46</v>
      </c>
      <c r="BB40" s="51">
        <v>39.979999999999997</v>
      </c>
      <c r="BC40" s="5">
        <v>1</v>
      </c>
      <c r="BD40" s="31"/>
      <c r="BE40" s="31"/>
      <c r="BF40" s="38">
        <f>IF((OR(BB40="",BB40="DNC")),"",IF(BB40="SDQ",BF$74,IF(BB40="DNF",999,(BB40+(5*BC40)+(BD40*10)-(BE40*5)))))</f>
        <v>44.98</v>
      </c>
      <c r="BG40" s="11">
        <f>IF(BF40="",Default_Rank_Score,RANK(BF40,BF$4:BF$64,1))</f>
        <v>49</v>
      </c>
      <c r="BH40" s="51">
        <v>58.53</v>
      </c>
      <c r="BI40" s="5">
        <v>2</v>
      </c>
      <c r="BJ40" s="31"/>
      <c r="BK40" s="31"/>
      <c r="BL40" s="38">
        <f>IF((OR(BH40="",BH40="DNC")),"",IF(BH40="SDQ",BL$74,IF(BH40="DNF",999,(BH40+(5*BI40)+(BJ40*10)-(BK40*5)))))</f>
        <v>68.53</v>
      </c>
      <c r="BM40" s="11">
        <f>IF(BL40="",Default_Rank_Score,RANK(BL40,BL$4:BL$64,1))</f>
        <v>54</v>
      </c>
      <c r="BN40" s="51">
        <v>56.59</v>
      </c>
      <c r="BO40" s="5">
        <v>2</v>
      </c>
      <c r="BP40" s="31"/>
      <c r="BQ40" s="31"/>
      <c r="BR40" s="38">
        <f>IF((OR(BN40="",BN40="DNC")),"",IF(BN40="SDQ",BR$74,IF(BN40="DNF",999,(BN40+(5*BO40)+(BP40*10)-(BQ40*5)))))</f>
        <v>66.59</v>
      </c>
      <c r="BS40" s="11">
        <f>IF(BR40="",Default_Rank_Score,RANK(BR40,BR$4:BR$64,1))</f>
        <v>54</v>
      </c>
    </row>
    <row r="41" spans="1:71" s="10" customFormat="1" x14ac:dyDescent="0.2">
      <c r="A41" s="61" t="s">
        <v>115</v>
      </c>
      <c r="B41" s="2"/>
      <c r="C41" s="1"/>
      <c r="D41" s="5">
        <v>3</v>
      </c>
      <c r="E41" s="6" t="s">
        <v>76</v>
      </c>
      <c r="F41" s="5"/>
      <c r="G41" s="66">
        <f>RANK(K41,K$4:K$64,1)</f>
        <v>51</v>
      </c>
      <c r="H41" s="66">
        <f t="shared" si="4"/>
        <v>258</v>
      </c>
      <c r="I41" s="66">
        <f t="shared" si="5"/>
        <v>1</v>
      </c>
      <c r="J41" s="66">
        <f t="shared" si="6"/>
        <v>30</v>
      </c>
      <c r="K41" s="67">
        <f t="shared" si="7"/>
        <v>577.9</v>
      </c>
      <c r="L41" s="51">
        <v>46.75</v>
      </c>
      <c r="M41" s="5">
        <v>5</v>
      </c>
      <c r="N41" s="31"/>
      <c r="O41" s="31"/>
      <c r="P41" s="38">
        <f>IF((OR(L41="",L41="DNC")),"",IF(L41="SDQ",P$74,IF(L41="DNF",999,(L41+(5*M41)+(N41*10)-(O41*5)))))</f>
        <v>71.75</v>
      </c>
      <c r="Q41" s="55">
        <f>IF(P41="",Default_Rank_Score,RANK(P41,P$4:P$64,1))</f>
        <v>55</v>
      </c>
      <c r="R41" s="51">
        <v>32.01</v>
      </c>
      <c r="S41" s="5">
        <v>0</v>
      </c>
      <c r="T41" s="31"/>
      <c r="U41" s="31"/>
      <c r="V41" s="38">
        <f>IF((OR(R41="",R41="DNC")),"",IF(R41="SDQ",V$74,IF(R41="DNF",999,(R41+(5*S41)+(T41*10)-(U41*5)))))</f>
        <v>32.01</v>
      </c>
      <c r="W41" s="57">
        <f>IF(V41="",Default_Rank_Score,RANK(V41,V$4:V$64,1))</f>
        <v>45</v>
      </c>
      <c r="X41" s="51">
        <v>46.44</v>
      </c>
      <c r="Y41" s="5">
        <v>5</v>
      </c>
      <c r="Z41" s="31"/>
      <c r="AA41" s="31"/>
      <c r="AB41" s="38">
        <f>IF((OR(X41="",X41="DNC")),"",IF(X41="SDQ",AB$74,IF(X41="DNF",999,(X41+(5*Y41)+(Z41*10)-(AA41*5)))))</f>
        <v>71.44</v>
      </c>
      <c r="AC41" s="57">
        <f>IF(AB41="",Default_Rank_Score,RANK(AB41,AB$4:AB$64,1))</f>
        <v>55</v>
      </c>
      <c r="AD41" s="51">
        <v>46.57</v>
      </c>
      <c r="AE41" s="5">
        <v>4</v>
      </c>
      <c r="AF41" s="31"/>
      <c r="AG41" s="31"/>
      <c r="AH41" s="38">
        <f>IF((OR(AD41="",AD41="DNC")),"",IF(AD41="SDQ",AH$74,IF(AD41="DNF",999,(AD41+(5*AE41)+(AF41*10)-(AG41*5)))))</f>
        <v>66.569999999999993</v>
      </c>
      <c r="AI41" s="57">
        <f>IF(AH41="",Default_Rank_Score,RANK(AH41,AH$4:AH$64,1))</f>
        <v>56</v>
      </c>
      <c r="AJ41" s="51">
        <v>49.01</v>
      </c>
      <c r="AK41" s="5">
        <v>2</v>
      </c>
      <c r="AL41" s="31"/>
      <c r="AM41" s="31"/>
      <c r="AN41" s="38">
        <f>IF((OR(AJ41="",AJ41="DNC")),"",IF(AJ41="SDQ",AN$74,IF(AJ41="DNF",999,(AJ41+(5*AK41)+(AL41*10)-(AM41*5)))))</f>
        <v>59.01</v>
      </c>
      <c r="AO41" s="11">
        <f>IF(AN41="",Default_Rank_Score,RANK(AN41,AN$4:AN$64,1))</f>
        <v>47</v>
      </c>
      <c r="AP41" s="51">
        <v>39.200000000000003</v>
      </c>
      <c r="AQ41" s="5">
        <v>2</v>
      </c>
      <c r="AR41" s="31"/>
      <c r="AS41" s="31"/>
      <c r="AT41" s="38">
        <f>IF((OR(AP41="",AP41="DNC")),"",IF(AP41="SDQ",AT$74,IF(AP41="DNF",999,(AP41+(5*AQ41)+(AR41*10)-(AS41*5)))))</f>
        <v>49.2</v>
      </c>
      <c r="AU41" s="11">
        <f>IF(AT41="",Default_Rank_Score,RANK(AT41,AT$4:AT$64,1))</f>
        <v>48</v>
      </c>
      <c r="AV41" s="51">
        <v>46.45</v>
      </c>
      <c r="AW41" s="5">
        <v>6</v>
      </c>
      <c r="AX41" s="31"/>
      <c r="AY41" s="31"/>
      <c r="AZ41" s="38">
        <f>IF((OR(AV41="",AV41="DNC")),"",IF(AV41="SDQ",AZ$74,IF(AV41="DNF",999,(AV41+(5*AW41)+(AX41*10)-(AY41*5)))))</f>
        <v>76.45</v>
      </c>
      <c r="BA41" s="11">
        <f>IF(AZ41="",Default_Rank_Score,RANK(AZ41,AZ$4:AZ$64,1))</f>
        <v>55</v>
      </c>
      <c r="BB41" s="51">
        <v>33.21</v>
      </c>
      <c r="BC41" s="5">
        <v>3</v>
      </c>
      <c r="BD41" s="31"/>
      <c r="BE41" s="31"/>
      <c r="BF41" s="38">
        <f>IF((OR(BB41="",BB41="DNC")),"",IF(BB41="SDQ",BF$74,IF(BB41="DNF",999,(BB41+(5*BC41)+(BD41*10)-(BE41*5)))))</f>
        <v>48.21</v>
      </c>
      <c r="BG41" s="11">
        <f>IF(BF41="",Default_Rank_Score,RANK(BF41,BF$4:BF$64,1))</f>
        <v>53</v>
      </c>
      <c r="BH41" s="51">
        <v>43.65</v>
      </c>
      <c r="BI41" s="5">
        <v>2</v>
      </c>
      <c r="BJ41" s="31"/>
      <c r="BK41" s="31"/>
      <c r="BL41" s="38">
        <f>IF((OR(BH41="",BH41="DNC")),"",IF(BH41="SDQ",BL$74,IF(BH41="DNF",999,(BH41+(5*BI41)+(BJ41*10)-(BK41*5)))))</f>
        <v>53.65</v>
      </c>
      <c r="BM41" s="11">
        <f>IF(BL41="",Default_Rank_Score,RANK(BL41,BL$4:BL$64,1))</f>
        <v>51</v>
      </c>
      <c r="BN41" s="51">
        <v>44.61</v>
      </c>
      <c r="BO41" s="5">
        <v>1</v>
      </c>
      <c r="BP41" s="31"/>
      <c r="BQ41" s="31"/>
      <c r="BR41" s="38">
        <f>IF((OR(BN41="",BN41="DNC")),"",IF(BN41="SDQ",BR$74,IF(BN41="DNF",999,(BN41+(5*BO41)+(BP41*10)-(BQ41*5)))))</f>
        <v>49.61</v>
      </c>
      <c r="BS41" s="11">
        <f>IF(BR41="",Default_Rank_Score,RANK(BR41,BR$4:BR$64,1))</f>
        <v>45</v>
      </c>
    </row>
    <row r="42" spans="1:71" s="10" customFormat="1" x14ac:dyDescent="0.2">
      <c r="A42" s="61" t="s">
        <v>80</v>
      </c>
      <c r="B42" s="2"/>
      <c r="C42" s="1"/>
      <c r="D42" s="5">
        <v>3</v>
      </c>
      <c r="E42" s="6" t="s">
        <v>81</v>
      </c>
      <c r="F42" s="5"/>
      <c r="G42" s="66">
        <f>RANK(K42,K$4:K$64,1)</f>
        <v>28</v>
      </c>
      <c r="H42" s="66">
        <f t="shared" si="4"/>
        <v>131</v>
      </c>
      <c r="I42" s="66">
        <f t="shared" si="5"/>
        <v>7</v>
      </c>
      <c r="J42" s="66">
        <f t="shared" si="6"/>
        <v>4</v>
      </c>
      <c r="K42" s="67">
        <f t="shared" si="7"/>
        <v>306.73</v>
      </c>
      <c r="L42" s="51">
        <v>23.86</v>
      </c>
      <c r="M42" s="5">
        <v>0</v>
      </c>
      <c r="N42" s="31"/>
      <c r="O42" s="31"/>
      <c r="P42" s="38">
        <f>IF((OR(L42="",L42="DNC")),"",IF(L42="SDQ",P$74,IF(L42="DNF",999,(L42+(5*M42)+(N42*10)-(O42*5)))))</f>
        <v>23.86</v>
      </c>
      <c r="Q42" s="55">
        <f>IF(P42="",Default_Rank_Score,RANK(P42,P$4:P$64,1))</f>
        <v>15</v>
      </c>
      <c r="R42" s="51">
        <v>24.59</v>
      </c>
      <c r="S42" s="5">
        <v>0</v>
      </c>
      <c r="T42" s="31"/>
      <c r="U42" s="31"/>
      <c r="V42" s="38">
        <f>IF((OR(R42="",R42="DNC")),"",IF(R42="SDQ",V$74,IF(R42="DNF",999,(R42+(5*S42)+(T42*10)-(U42*5)))))</f>
        <v>24.59</v>
      </c>
      <c r="W42" s="57">
        <f>IF(V42="",Default_Rank_Score,RANK(V42,V$4:V$64,1))</f>
        <v>29</v>
      </c>
      <c r="X42" s="51">
        <v>36.04</v>
      </c>
      <c r="Y42" s="5">
        <v>1</v>
      </c>
      <c r="Z42" s="31"/>
      <c r="AA42" s="31"/>
      <c r="AB42" s="38">
        <f>IF((OR(X42="",X42="DNC")),"",IF(X42="SDQ",AB$74,IF(X42="DNF",999,(X42+(5*Y42)+(Z42*10)-(AA42*5)))))</f>
        <v>41.04</v>
      </c>
      <c r="AC42" s="57">
        <f>IF(AB42="",Default_Rank_Score,RANK(AB42,AB$4:AB$64,1))</f>
        <v>36</v>
      </c>
      <c r="AD42" s="51">
        <v>28.47</v>
      </c>
      <c r="AE42" s="5">
        <v>0</v>
      </c>
      <c r="AF42" s="31"/>
      <c r="AG42" s="31"/>
      <c r="AH42" s="38">
        <f>IF((OR(AD42="",AD42="DNC")),"",IF(AD42="SDQ",AH$74,IF(AD42="DNF",999,(AD42+(5*AE42)+(AF42*10)-(AG42*5)))))</f>
        <v>28.47</v>
      </c>
      <c r="AI42" s="57">
        <f>IF(AH42="",Default_Rank_Score,RANK(AH42,AH$4:AH$64,1))</f>
        <v>27</v>
      </c>
      <c r="AJ42" s="51">
        <v>36.729999999999997</v>
      </c>
      <c r="AK42" s="5">
        <v>0</v>
      </c>
      <c r="AL42" s="31"/>
      <c r="AM42" s="31"/>
      <c r="AN42" s="38">
        <f>IF((OR(AJ42="",AJ42="DNC")),"",IF(AJ42="SDQ",AN$74,IF(AJ42="DNF",999,(AJ42+(5*AK42)+(AL42*10)-(AM42*5)))))</f>
        <v>36.729999999999997</v>
      </c>
      <c r="AO42" s="11">
        <f>IF(AN42="",Default_Rank_Score,RANK(AN42,AN$4:AN$64,1))</f>
        <v>24</v>
      </c>
      <c r="AP42" s="51">
        <v>36.78</v>
      </c>
      <c r="AQ42" s="5">
        <v>2</v>
      </c>
      <c r="AR42" s="31"/>
      <c r="AS42" s="31"/>
      <c r="AT42" s="38">
        <f>IF((OR(AP42="",AP42="DNC")),"",IF(AP42="SDQ",AT$74,IF(AP42="DNF",999,(AP42+(5*AQ42)+(AR42*10)-(AS42*5)))))</f>
        <v>46.78</v>
      </c>
      <c r="AU42" s="11">
        <f>IF(AT42="",Default_Rank_Score,RANK(AT42,AT$4:AT$64,1))</f>
        <v>45</v>
      </c>
      <c r="AV42" s="51">
        <v>25.87</v>
      </c>
      <c r="AW42" s="5">
        <v>1</v>
      </c>
      <c r="AX42" s="31"/>
      <c r="AY42" s="31"/>
      <c r="AZ42" s="38">
        <f>IF((OR(AV42="",AV42="DNC")),"",IF(AV42="SDQ",AZ$74,IF(AV42="DNF",999,(AV42+(5*AW42)+(AX42*10)-(AY42*5)))))</f>
        <v>30.87</v>
      </c>
      <c r="BA42" s="11">
        <f>IF(AZ42="",Default_Rank_Score,RANK(AZ42,AZ$4:AZ$64,1))</f>
        <v>9</v>
      </c>
      <c r="BB42" s="51">
        <v>18.77</v>
      </c>
      <c r="BC42" s="5">
        <v>0</v>
      </c>
      <c r="BD42" s="31"/>
      <c r="BE42" s="31"/>
      <c r="BF42" s="38">
        <f>IF((OR(BB42="",BB42="DNC")),"",IF(BB42="SDQ",BF$74,IF(BB42="DNF",999,(BB42+(5*BC42)+(BD42*10)-(BE42*5)))))</f>
        <v>18.77</v>
      </c>
      <c r="BG42" s="11">
        <f>IF(BF42="",Default_Rank_Score,RANK(BF42,BF$4:BF$64,1))</f>
        <v>12</v>
      </c>
      <c r="BH42" s="51">
        <v>24.64</v>
      </c>
      <c r="BI42" s="5">
        <v>0</v>
      </c>
      <c r="BJ42" s="31"/>
      <c r="BK42" s="31"/>
      <c r="BL42" s="38">
        <f>IF((OR(BH42="",BH42="DNC")),"",IF(BH42="SDQ",BL$74,IF(BH42="DNF",999,(BH42+(5*BI42)+(BJ42*10)-(BK42*5)))))</f>
        <v>24.64</v>
      </c>
      <c r="BM42" s="11">
        <f>IF(BL42="",Default_Rank_Score,RANK(BL42,BL$4:BL$64,1))</f>
        <v>12</v>
      </c>
      <c r="BN42" s="51">
        <v>30.98</v>
      </c>
      <c r="BO42" s="5">
        <v>0</v>
      </c>
      <c r="BP42" s="31"/>
      <c r="BQ42" s="31"/>
      <c r="BR42" s="38">
        <f>IF((OR(BN42="",BN42="DNC")),"",IF(BN42="SDQ",BR$74,IF(BN42="DNF",999,(BN42+(5*BO42)+(BP42*10)-(BQ42*5)))))</f>
        <v>30.98</v>
      </c>
      <c r="BS42" s="11">
        <f>IF(BR42="",Default_Rank_Score,RANK(BR42,BR$4:BR$64,1))</f>
        <v>21</v>
      </c>
    </row>
    <row r="43" spans="1:71" s="10" customFormat="1" x14ac:dyDescent="0.2">
      <c r="A43" s="61" t="s">
        <v>95</v>
      </c>
      <c r="B43" s="2"/>
      <c r="C43" s="1"/>
      <c r="D43" s="5">
        <v>3</v>
      </c>
      <c r="E43" s="6" t="s">
        <v>96</v>
      </c>
      <c r="F43" s="5"/>
      <c r="G43" s="66">
        <f>RANK(K43,K$4:K$64,1)</f>
        <v>44</v>
      </c>
      <c r="H43" s="66">
        <f t="shared" si="4"/>
        <v>203</v>
      </c>
      <c r="I43" s="66">
        <f t="shared" si="5"/>
        <v>7</v>
      </c>
      <c r="J43" s="66">
        <f t="shared" si="6"/>
        <v>6</v>
      </c>
      <c r="K43" s="67">
        <f t="shared" si="7"/>
        <v>434.37000000000006</v>
      </c>
      <c r="L43" s="51">
        <v>39.9</v>
      </c>
      <c r="M43" s="5">
        <v>0</v>
      </c>
      <c r="N43" s="31"/>
      <c r="O43" s="31"/>
      <c r="P43" s="38">
        <f>IF((OR(L43="",L43="DNC")),"",IF(L43="SDQ",P$74,IF(L43="DNF",999,(L43+(5*M43)+(N43*10)-(O43*5)))))</f>
        <v>39.9</v>
      </c>
      <c r="Q43" s="55">
        <f>IF(P43="",Default_Rank_Score,RANK(P43,P$4:P$64,1))</f>
        <v>38</v>
      </c>
      <c r="R43" s="51">
        <v>30.14</v>
      </c>
      <c r="S43" s="5">
        <v>0</v>
      </c>
      <c r="T43" s="31"/>
      <c r="U43" s="31"/>
      <c r="V43" s="38">
        <f>IF((OR(R43="",R43="DNC")),"",IF(R43="SDQ",V$74,IF(R43="DNF",999,(R43+(5*S43)+(T43*10)-(U43*5)))))</f>
        <v>30.14</v>
      </c>
      <c r="W43" s="57">
        <f>IF(V43="",Default_Rank_Score,RANK(V43,V$4:V$64,1))</f>
        <v>42</v>
      </c>
      <c r="X43" s="51">
        <v>43.53</v>
      </c>
      <c r="Y43" s="5">
        <v>0</v>
      </c>
      <c r="Z43" s="31"/>
      <c r="AA43" s="31"/>
      <c r="AB43" s="38">
        <f>IF((OR(X43="",X43="DNC")),"",IF(X43="SDQ",AB$74,IF(X43="DNF",999,(X43+(5*Y43)+(Z43*10)-(AA43*5)))))</f>
        <v>43.53</v>
      </c>
      <c r="AC43" s="57">
        <f>IF(AB43="",Default_Rank_Score,RANK(AB43,AB$4:AB$64,1))</f>
        <v>42</v>
      </c>
      <c r="AD43" s="51">
        <v>39.770000000000003</v>
      </c>
      <c r="AE43" s="5">
        <v>0</v>
      </c>
      <c r="AF43" s="31"/>
      <c r="AG43" s="31"/>
      <c r="AH43" s="38">
        <f>IF((OR(AD43="",AD43="DNC")),"",IF(AD43="SDQ",AH$74,IF(AD43="DNF",999,(AD43+(5*AE43)+(AF43*10)-(AG43*5)))))</f>
        <v>39.770000000000003</v>
      </c>
      <c r="AI43" s="57">
        <f>IF(AH43="",Default_Rank_Score,RANK(AH43,AH$4:AH$64,1))</f>
        <v>43</v>
      </c>
      <c r="AJ43" s="51">
        <v>47.49</v>
      </c>
      <c r="AK43" s="5">
        <v>0</v>
      </c>
      <c r="AL43" s="31"/>
      <c r="AM43" s="31"/>
      <c r="AN43" s="38">
        <f>IF((OR(AJ43="",AJ43="DNC")),"",IF(AJ43="SDQ",AN$74,IF(AJ43="DNF",999,(AJ43+(5*AK43)+(AL43*10)-(AM43*5)))))</f>
        <v>47.49</v>
      </c>
      <c r="AO43" s="11">
        <f>IF(AN43="",Default_Rank_Score,RANK(AN43,AN$4:AN$64,1))</f>
        <v>38</v>
      </c>
      <c r="AP43" s="51">
        <v>40.64</v>
      </c>
      <c r="AQ43" s="5">
        <v>1</v>
      </c>
      <c r="AR43" s="31"/>
      <c r="AS43" s="31"/>
      <c r="AT43" s="38">
        <f>IF((OR(AP43="",AP43="DNC")),"",IF(AP43="SDQ",AT$74,IF(AP43="DNF",999,(AP43+(5*AQ43)+(AR43*10)-(AS43*5)))))</f>
        <v>45.64</v>
      </c>
      <c r="AU43" s="11">
        <f>IF(AT43="",Default_Rank_Score,RANK(AT43,AT$4:AT$64,1))</f>
        <v>44</v>
      </c>
      <c r="AV43" s="51">
        <v>43.64</v>
      </c>
      <c r="AW43" s="5">
        <v>4</v>
      </c>
      <c r="AX43" s="31"/>
      <c r="AY43" s="31"/>
      <c r="AZ43" s="38">
        <f>IF((OR(AV43="",AV43="DNC")),"",IF(AV43="SDQ",AZ$74,IF(AV43="DNF",999,(AV43+(5*AW43)+(AX43*10)-(AY43*5)))))</f>
        <v>63.64</v>
      </c>
      <c r="BA43" s="11">
        <f>IF(AZ43="",Default_Rank_Score,RANK(AZ43,AZ$4:AZ$64,1))</f>
        <v>49</v>
      </c>
      <c r="BB43" s="51">
        <v>33.729999999999997</v>
      </c>
      <c r="BC43" s="5">
        <v>0</v>
      </c>
      <c r="BD43" s="31"/>
      <c r="BE43" s="31"/>
      <c r="BF43" s="38">
        <f>IF((OR(BB43="",BB43="DNC")),"",IF(BB43="SDQ",BF$74,IF(BB43="DNF",999,(BB43+(5*BC43)+(BD43*10)-(BE43*5)))))</f>
        <v>33.729999999999997</v>
      </c>
      <c r="BG43" s="11">
        <f>IF(BF43="",Default_Rank_Score,RANK(BF43,BF$4:BF$64,1))</f>
        <v>39</v>
      </c>
      <c r="BH43" s="51">
        <v>41.86</v>
      </c>
      <c r="BI43" s="5">
        <v>1</v>
      </c>
      <c r="BJ43" s="31"/>
      <c r="BK43" s="31"/>
      <c r="BL43" s="38">
        <f>IF((OR(BH43="",BH43="DNC")),"",IF(BH43="SDQ",BL$74,IF(BH43="DNF",999,(BH43+(5*BI43)+(BJ43*10)-(BK43*5)))))</f>
        <v>46.86</v>
      </c>
      <c r="BM43" s="11">
        <f>IF(BL43="",Default_Rank_Score,RANK(BL43,BL$4:BL$64,1))</f>
        <v>48</v>
      </c>
      <c r="BN43" s="51">
        <v>43.67</v>
      </c>
      <c r="BO43" s="5">
        <v>0</v>
      </c>
      <c r="BP43" s="31"/>
      <c r="BQ43" s="31"/>
      <c r="BR43" s="38">
        <f>IF((OR(BN43="",BN43="DNC")),"",IF(BN43="SDQ",BR$74,IF(BN43="DNF",999,(BN43+(5*BO43)+(BP43*10)-(BQ43*5)))))</f>
        <v>43.67</v>
      </c>
      <c r="BS43" s="11">
        <f>IF(BR43="",Default_Rank_Score,RANK(BR43,BR$4:BR$64,1))</f>
        <v>38</v>
      </c>
    </row>
    <row r="44" spans="1:71" s="10" customFormat="1" x14ac:dyDescent="0.2">
      <c r="A44" s="61" t="s">
        <v>55</v>
      </c>
      <c r="B44" s="2"/>
      <c r="C44" s="1"/>
      <c r="D44" s="5">
        <v>3</v>
      </c>
      <c r="E44" s="6" t="s">
        <v>56</v>
      </c>
      <c r="F44" s="5"/>
      <c r="G44" s="66">
        <f>RANK(K44,K$4:K$64,1)</f>
        <v>33</v>
      </c>
      <c r="H44" s="66">
        <f t="shared" si="4"/>
        <v>140</v>
      </c>
      <c r="I44" s="66">
        <f t="shared" si="5"/>
        <v>7</v>
      </c>
      <c r="J44" s="66">
        <f t="shared" si="6"/>
        <v>7</v>
      </c>
      <c r="K44" s="67">
        <f t="shared" si="7"/>
        <v>348.08</v>
      </c>
      <c r="L44" s="51">
        <v>27.93</v>
      </c>
      <c r="M44" s="5">
        <v>0</v>
      </c>
      <c r="N44" s="31"/>
      <c r="O44" s="31"/>
      <c r="P44" s="38">
        <f>IF((OR(L44="",L44="DNC")),"",IF(L44="SDQ",P$74,IF(L44="DNF",999,(L44+(5*M44)+(N44*10)-(O44*5)))))</f>
        <v>27.93</v>
      </c>
      <c r="Q44" s="55">
        <f>IF(P44="",Default_Rank_Score,RANK(P44,P$4:P$64,1))</f>
        <v>21</v>
      </c>
      <c r="R44" s="51">
        <v>26.02</v>
      </c>
      <c r="S44" s="5">
        <v>0</v>
      </c>
      <c r="T44" s="31"/>
      <c r="U44" s="31"/>
      <c r="V44" s="38">
        <f>IF((OR(R44="",R44="DNC")),"",IF(R44="SDQ",V$74,IF(R44="DNF",999,(R44+(5*S44)+(T44*10)-(U44*5)))))</f>
        <v>26.02</v>
      </c>
      <c r="W44" s="57">
        <f>IF(V44="",Default_Rank_Score,RANK(V44,V$4:V$64,1))</f>
        <v>33</v>
      </c>
      <c r="X44" s="51">
        <v>36.64</v>
      </c>
      <c r="Y44" s="5">
        <v>0</v>
      </c>
      <c r="Z44" s="31"/>
      <c r="AA44" s="31"/>
      <c r="AB44" s="38">
        <f>IF((OR(X44="",X44="DNC")),"",IF(X44="SDQ",AB$74,IF(X44="DNF",999,(X44+(5*Y44)+(Z44*10)-(AA44*5)))))</f>
        <v>36.64</v>
      </c>
      <c r="AC44" s="57">
        <f>IF(AB44="",Default_Rank_Score,RANK(AB44,AB$4:AB$64,1))</f>
        <v>33</v>
      </c>
      <c r="AD44" s="51">
        <v>25.13</v>
      </c>
      <c r="AE44" s="5">
        <v>0</v>
      </c>
      <c r="AF44" s="31"/>
      <c r="AG44" s="31"/>
      <c r="AH44" s="38">
        <f>IF((OR(AD44="",AD44="DNC")),"",IF(AD44="SDQ",AH$74,IF(AD44="DNF",999,(AD44+(5*AE44)+(AF44*10)-(AG44*5)))))</f>
        <v>25.13</v>
      </c>
      <c r="AI44" s="57">
        <f>IF(AH44="",Default_Rank_Score,RANK(AH44,AH$4:AH$64,1))</f>
        <v>20</v>
      </c>
      <c r="AJ44" s="51">
        <v>43.42</v>
      </c>
      <c r="AK44" s="5">
        <v>0</v>
      </c>
      <c r="AL44" s="31"/>
      <c r="AM44" s="31"/>
      <c r="AN44" s="38">
        <f>IF((OR(AJ44="",AJ44="DNC")),"",IF(AJ44="SDQ",AN$74,IF(AJ44="DNF",999,(AJ44+(5*AK44)+(AL44*10)-(AM44*5)))))</f>
        <v>43.42</v>
      </c>
      <c r="AO44" s="11">
        <f>IF(AN44="",Default_Rank_Score,RANK(AN44,AN$4:AN$64,1))</f>
        <v>33</v>
      </c>
      <c r="AP44" s="51">
        <v>26.79</v>
      </c>
      <c r="AQ44" s="5">
        <v>4</v>
      </c>
      <c r="AR44" s="31"/>
      <c r="AS44" s="31"/>
      <c r="AT44" s="38">
        <f>IF((OR(AP44="",AP44="DNC")),"",IF(AP44="SDQ",AT$74,IF(AP44="DNF",999,(AP44+(5*AQ44)+(AR44*10)-(AS44*5)))))</f>
        <v>46.79</v>
      </c>
      <c r="AU44" s="11">
        <f>IF(AT44="",Default_Rank_Score,RANK(AT44,AT$4:AT$64,1))</f>
        <v>46</v>
      </c>
      <c r="AV44" s="51">
        <v>30.81</v>
      </c>
      <c r="AW44" s="5">
        <v>2</v>
      </c>
      <c r="AX44" s="31"/>
      <c r="AY44" s="31"/>
      <c r="AZ44" s="38">
        <f>IF((OR(AV44="",AV44="DNC")),"",IF(AV44="SDQ",AZ$74,IF(AV44="DNF",999,(AV44+(5*AW44)+(AX44*10)-(AY44*5)))))</f>
        <v>40.81</v>
      </c>
      <c r="BA44" s="11">
        <f>IF(AZ44="",Default_Rank_Score,RANK(AZ44,AZ$4:AZ$64,1))</f>
        <v>29</v>
      </c>
      <c r="BB44" s="51">
        <v>22.85</v>
      </c>
      <c r="BC44" s="5">
        <v>1</v>
      </c>
      <c r="BD44" s="31"/>
      <c r="BE44" s="31"/>
      <c r="BF44" s="38">
        <f>IF((OR(BB44="",BB44="DNC")),"",IF(BB44="SDQ",BF$74,IF(BB44="DNF",999,(BB44+(5*BC44)+(BD44*10)-(BE44*5)))))</f>
        <v>27.85</v>
      </c>
      <c r="BG44" s="11">
        <f>IF(BF44="",Default_Rank_Score,RANK(BF44,BF$4:BF$64,1))</f>
        <v>33</v>
      </c>
      <c r="BH44" s="51">
        <v>32.03</v>
      </c>
      <c r="BI44" s="5">
        <v>0</v>
      </c>
      <c r="BJ44" s="31"/>
      <c r="BK44" s="31"/>
      <c r="BL44" s="38">
        <f>IF((OR(BH44="",BH44="DNC")),"",IF(BH44="SDQ",BL$74,IF(BH44="DNF",999,(BH44+(5*BI44)+(BJ44*10)-(BK44*5)))))</f>
        <v>32.03</v>
      </c>
      <c r="BM44" s="11">
        <f>IF(BL44="",Default_Rank_Score,RANK(BL44,BL$4:BL$64,1))</f>
        <v>28</v>
      </c>
      <c r="BN44" s="51">
        <v>41.46</v>
      </c>
      <c r="BO44" s="5">
        <v>0</v>
      </c>
      <c r="BP44" s="31"/>
      <c r="BQ44" s="31"/>
      <c r="BR44" s="38">
        <f>IF((OR(BN44="",BN44="DNC")),"",IF(BN44="SDQ",BR$74,IF(BN44="DNF",999,(BN44+(5*BO44)+(BP44*10)-(BQ44*5)))))</f>
        <v>41.46</v>
      </c>
      <c r="BS44" s="11">
        <f>IF(BR44="",Default_Rank_Score,RANK(BR44,BR$4:BR$64,1))</f>
        <v>36</v>
      </c>
    </row>
    <row r="45" spans="1:71" s="10" customFormat="1" x14ac:dyDescent="0.2">
      <c r="A45" s="61" t="s">
        <v>93</v>
      </c>
      <c r="B45" s="2"/>
      <c r="C45" s="1"/>
      <c r="D45" s="5">
        <v>3</v>
      </c>
      <c r="E45" s="6" t="s">
        <v>94</v>
      </c>
      <c r="F45" s="5"/>
      <c r="G45" s="66">
        <f>RANK(K45,K$4:K$64,1)</f>
        <v>32</v>
      </c>
      <c r="H45" s="66">
        <f t="shared" si="4"/>
        <v>134</v>
      </c>
      <c r="I45" s="66">
        <f t="shared" si="5"/>
        <v>8</v>
      </c>
      <c r="J45" s="66">
        <f t="shared" si="6"/>
        <v>3</v>
      </c>
      <c r="K45" s="67">
        <f t="shared" si="7"/>
        <v>333.58</v>
      </c>
      <c r="L45" s="51">
        <v>35.14</v>
      </c>
      <c r="M45" s="5">
        <v>1</v>
      </c>
      <c r="N45" s="31"/>
      <c r="O45" s="31"/>
      <c r="P45" s="38">
        <f>IF((OR(L45="",L45="DNC")),"",IF(L45="SDQ",P$74,IF(L45="DNF",999,(L45+(5*M45)+(N45*10)-(O45*5)))))</f>
        <v>40.14</v>
      </c>
      <c r="Q45" s="55">
        <f>IF(P45="",Default_Rank_Score,RANK(P45,P$4:P$64,1))</f>
        <v>39</v>
      </c>
      <c r="R45" s="51">
        <v>27.15</v>
      </c>
      <c r="S45" s="5">
        <v>0</v>
      </c>
      <c r="T45" s="31"/>
      <c r="U45" s="31"/>
      <c r="V45" s="38">
        <f>IF((OR(R45="",R45="DNC")),"",IF(R45="SDQ",V$74,IF(R45="DNF",999,(R45+(5*S45)+(T45*10)-(U45*5)))))</f>
        <v>27.15</v>
      </c>
      <c r="W45" s="57">
        <f>IF(V45="",Default_Rank_Score,RANK(V45,V$4:V$64,1))</f>
        <v>34</v>
      </c>
      <c r="X45" s="51">
        <v>30.92</v>
      </c>
      <c r="Y45" s="5">
        <v>0</v>
      </c>
      <c r="Z45" s="31"/>
      <c r="AA45" s="31"/>
      <c r="AB45" s="38">
        <f>IF((OR(X45="",X45="DNC")),"",IF(X45="SDQ",AB$74,IF(X45="DNF",999,(X45+(5*Y45)+(Z45*10)-(AA45*5)))))</f>
        <v>30.92</v>
      </c>
      <c r="AC45" s="57">
        <f>IF(AB45="",Default_Rank_Score,RANK(AB45,AB$4:AB$64,1))</f>
        <v>22</v>
      </c>
      <c r="AD45" s="51">
        <v>25.92</v>
      </c>
      <c r="AE45" s="5">
        <v>0</v>
      </c>
      <c r="AF45" s="31"/>
      <c r="AG45" s="31"/>
      <c r="AH45" s="38">
        <f>IF((OR(AD45="",AD45="DNC")),"",IF(AD45="SDQ",AH$74,IF(AD45="DNF",999,(AD45+(5*AE45)+(AF45*10)-(AG45*5)))))</f>
        <v>25.92</v>
      </c>
      <c r="AI45" s="57">
        <f>IF(AH45="",Default_Rank_Score,RANK(AH45,AH$4:AH$64,1))</f>
        <v>22</v>
      </c>
      <c r="AJ45" s="51">
        <v>33.950000000000003</v>
      </c>
      <c r="AK45" s="5">
        <v>0</v>
      </c>
      <c r="AL45" s="31"/>
      <c r="AM45" s="31"/>
      <c r="AN45" s="38">
        <f>IF((OR(AJ45="",AJ45="DNC")),"",IF(AJ45="SDQ",AN$74,IF(AJ45="DNF",999,(AJ45+(5*AK45)+(AL45*10)-(AM45*5)))))</f>
        <v>33.950000000000003</v>
      </c>
      <c r="AO45" s="11">
        <f>IF(AN45="",Default_Rank_Score,RANK(AN45,AN$4:AN$64,1))</f>
        <v>17</v>
      </c>
      <c r="AP45" s="51">
        <v>29.44</v>
      </c>
      <c r="AQ45" s="5">
        <v>0</v>
      </c>
      <c r="AR45" s="31"/>
      <c r="AS45" s="31"/>
      <c r="AT45" s="38">
        <f>IF((OR(AP45="",AP45="DNC")),"",IF(AP45="SDQ",AT$74,IF(AP45="DNF",999,(AP45+(5*AQ45)+(AR45*10)-(AS45*5)))))</f>
        <v>29.44</v>
      </c>
      <c r="AU45" s="11">
        <f>IF(AT45="",Default_Rank_Score,RANK(AT45,AT$4:AT$64,1))</f>
        <v>24</v>
      </c>
      <c r="AV45" s="51">
        <v>27.53</v>
      </c>
      <c r="AW45" s="5">
        <v>2</v>
      </c>
      <c r="AX45" s="31"/>
      <c r="AY45" s="31"/>
      <c r="AZ45" s="38">
        <f>IF((OR(AV45="",AV45="DNC")),"",IF(AV45="SDQ",AZ$74,IF(AV45="DNF",999,(AV45+(5*AW45)+(AX45*10)-(AY45*5)))))</f>
        <v>37.53</v>
      </c>
      <c r="BA45" s="11">
        <f>IF(AZ45="",Default_Rank_Score,RANK(AZ45,AZ$4:AZ$64,1))</f>
        <v>24</v>
      </c>
      <c r="BB45" s="51">
        <v>24.39</v>
      </c>
      <c r="BC45" s="5">
        <v>0</v>
      </c>
      <c r="BD45" s="31"/>
      <c r="BE45" s="31"/>
      <c r="BF45" s="38">
        <f>IF((OR(BB45="",BB45="DNC")),"",IF(BB45="SDQ",BF$74,IF(BB45="DNF",999,(BB45+(5*BC45)+(BD45*10)-(BE45*5)))))</f>
        <v>24.39</v>
      </c>
      <c r="BG45" s="11">
        <f>IF(BF45="",Default_Rank_Score,RANK(BF45,BF$4:BF$64,1))</f>
        <v>28</v>
      </c>
      <c r="BH45" s="51">
        <v>36.99</v>
      </c>
      <c r="BI45" s="5">
        <v>0</v>
      </c>
      <c r="BJ45" s="31"/>
      <c r="BK45" s="31"/>
      <c r="BL45" s="38">
        <f>IF((OR(BH45="",BH45="DNC")),"",IF(BH45="SDQ",BL$74,IF(BH45="DNF",999,(BH45+(5*BI45)+(BJ45*10)-(BK45*5)))))</f>
        <v>36.99</v>
      </c>
      <c r="BM45" s="11">
        <f>IF(BL45="",Default_Rank_Score,RANK(BL45,BL$4:BL$64,1))</f>
        <v>35</v>
      </c>
      <c r="BN45" s="51">
        <v>47.15</v>
      </c>
      <c r="BO45" s="5">
        <v>0</v>
      </c>
      <c r="BP45" s="31"/>
      <c r="BQ45" s="31"/>
      <c r="BR45" s="38">
        <f>IF((OR(BN45="",BN45="DNC")),"",IF(BN45="SDQ",BR$74,IF(BN45="DNF",999,(BN45+(5*BO45)+(BP45*10)-(BQ45*5)))))</f>
        <v>47.15</v>
      </c>
      <c r="BS45" s="11">
        <f>IF(BR45="",Default_Rank_Score,RANK(BR45,BR$4:BR$64,1))</f>
        <v>42</v>
      </c>
    </row>
    <row r="46" spans="1:71" s="10" customFormat="1" x14ac:dyDescent="0.2">
      <c r="A46" s="61" t="s">
        <v>103</v>
      </c>
      <c r="B46" s="2"/>
      <c r="C46" s="1"/>
      <c r="D46" s="5">
        <v>3</v>
      </c>
      <c r="E46" s="6" t="s">
        <v>104</v>
      </c>
      <c r="F46" s="5"/>
      <c r="G46" s="66">
        <f>RANK(K46,K$4:K$64,1)</f>
        <v>45</v>
      </c>
      <c r="H46" s="66">
        <f t="shared" si="4"/>
        <v>228</v>
      </c>
      <c r="I46" s="66">
        <f t="shared" si="5"/>
        <v>5</v>
      </c>
      <c r="J46" s="66">
        <f t="shared" si="6"/>
        <v>9</v>
      </c>
      <c r="K46" s="67">
        <f t="shared" si="7"/>
        <v>472.25</v>
      </c>
      <c r="L46" s="51">
        <v>38.04</v>
      </c>
      <c r="M46" s="5">
        <v>3</v>
      </c>
      <c r="N46" s="31"/>
      <c r="O46" s="31"/>
      <c r="P46" s="38">
        <f>IF((OR(L46="",L46="DNC")),"",IF(L46="SDQ",P$74,IF(L46="DNF",999,(L46+(5*M46)+(N46*10)-(O46*5)))))</f>
        <v>53.04</v>
      </c>
      <c r="Q46" s="55">
        <f>IF(P46="",Default_Rank_Score,RANK(P46,P$4:P$64,1))</f>
        <v>47</v>
      </c>
      <c r="R46" s="51">
        <v>34.6</v>
      </c>
      <c r="S46" s="5">
        <v>0</v>
      </c>
      <c r="T46" s="31"/>
      <c r="U46" s="31"/>
      <c r="V46" s="38">
        <f>IF((OR(R46="",R46="DNC")),"",IF(R46="SDQ",V$74,IF(R46="DNF",999,(R46+(5*S46)+(T46*10)-(U46*5)))))</f>
        <v>34.6</v>
      </c>
      <c r="W46" s="57">
        <f>IF(V46="",Default_Rank_Score,RANK(V46,V$4:V$64,1))</f>
        <v>48</v>
      </c>
      <c r="X46" s="51">
        <v>44.86</v>
      </c>
      <c r="Y46" s="5">
        <v>1</v>
      </c>
      <c r="Z46" s="31"/>
      <c r="AA46" s="31"/>
      <c r="AB46" s="38">
        <f>IF((OR(X46="",X46="DNC")),"",IF(X46="SDQ",AB$74,IF(X46="DNF",999,(X46+(5*Y46)+(Z46*10)-(AA46*5)))))</f>
        <v>49.86</v>
      </c>
      <c r="AC46" s="57">
        <f>IF(AB46="",Default_Rank_Score,RANK(AB46,AB$4:AB$64,1))</f>
        <v>45</v>
      </c>
      <c r="AD46" s="51">
        <v>39.96</v>
      </c>
      <c r="AE46" s="5">
        <v>0</v>
      </c>
      <c r="AF46" s="31"/>
      <c r="AG46" s="31"/>
      <c r="AH46" s="38">
        <f>IF((OR(AD46="",AD46="DNC")),"",IF(AD46="SDQ",AH$74,IF(AD46="DNF",999,(AD46+(5*AE46)+(AF46*10)-(AG46*5)))))</f>
        <v>39.96</v>
      </c>
      <c r="AI46" s="57">
        <f>IF(AH46="",Default_Rank_Score,RANK(AH46,AH$4:AH$64,1))</f>
        <v>44</v>
      </c>
      <c r="AJ46" s="51">
        <v>56.57</v>
      </c>
      <c r="AK46" s="5">
        <v>0</v>
      </c>
      <c r="AL46" s="31"/>
      <c r="AM46" s="31"/>
      <c r="AN46" s="38">
        <f>IF((OR(AJ46="",AJ46="DNC")),"",IF(AJ46="SDQ",AN$74,IF(AJ46="DNF",999,(AJ46+(5*AK46)+(AL46*10)-(AM46*5)))))</f>
        <v>56.57</v>
      </c>
      <c r="AO46" s="11">
        <f>IF(AN46="",Default_Rank_Score,RANK(AN46,AN$4:AN$64,1))</f>
        <v>44</v>
      </c>
      <c r="AP46" s="51">
        <v>43.79</v>
      </c>
      <c r="AQ46" s="5">
        <v>3</v>
      </c>
      <c r="AR46" s="31"/>
      <c r="AS46" s="31"/>
      <c r="AT46" s="38">
        <f>IF((OR(AP46="",AP46="DNC")),"",IF(AP46="SDQ",AT$74,IF(AP46="DNF",999,(AP46+(5*AQ46)+(AR46*10)-(AS46*5)))))</f>
        <v>58.79</v>
      </c>
      <c r="AU46" s="11">
        <f>IF(AT46="",Default_Rank_Score,RANK(AT46,AT$4:AT$64,1))</f>
        <v>52</v>
      </c>
      <c r="AV46" s="51">
        <v>47.17</v>
      </c>
      <c r="AW46" s="5">
        <v>1</v>
      </c>
      <c r="AX46" s="31"/>
      <c r="AY46" s="31"/>
      <c r="AZ46" s="38">
        <f>IF((OR(AV46="",AV46="DNC")),"",IF(AV46="SDQ",AZ$74,IF(AV46="DNF",999,(AV46+(5*AW46)+(AX46*10)-(AY46*5)))))</f>
        <v>52.17</v>
      </c>
      <c r="BA46" s="11">
        <f>IF(AZ46="",Default_Rank_Score,RANK(AZ46,AZ$4:AZ$64,1))</f>
        <v>43</v>
      </c>
      <c r="BB46" s="51">
        <v>35.44</v>
      </c>
      <c r="BC46" s="5">
        <v>1</v>
      </c>
      <c r="BD46" s="31"/>
      <c r="BE46" s="31"/>
      <c r="BF46" s="38">
        <f>IF((OR(BB46="",BB46="DNC")),"",IF(BB46="SDQ",BF$74,IF(BB46="DNF",999,(BB46+(5*BC46)+(BD46*10)-(BE46*5)))))</f>
        <v>40.44</v>
      </c>
      <c r="BG46" s="11">
        <f>IF(BF46="",Default_Rank_Score,RANK(BF46,BF$4:BF$64,1))</f>
        <v>45</v>
      </c>
      <c r="BH46" s="51">
        <v>39.18</v>
      </c>
      <c r="BI46" s="5">
        <v>0</v>
      </c>
      <c r="BJ46" s="31"/>
      <c r="BK46" s="31"/>
      <c r="BL46" s="38">
        <f>IF((OR(BH46="",BH46="DNC")),"",IF(BH46="SDQ",BL$74,IF(BH46="DNF",999,(BH46+(5*BI46)+(BJ46*10)-(BK46*5)))))</f>
        <v>39.18</v>
      </c>
      <c r="BM46" s="11">
        <f>IF(BL46="",Default_Rank_Score,RANK(BL46,BL$4:BL$64,1))</f>
        <v>39</v>
      </c>
      <c r="BN46" s="51">
        <v>47.64</v>
      </c>
      <c r="BO46" s="5">
        <v>0</v>
      </c>
      <c r="BP46" s="31"/>
      <c r="BQ46" s="31"/>
      <c r="BR46" s="38">
        <f>IF((OR(BN46="",BN46="DNC")),"",IF(BN46="SDQ",BR$74,IF(BN46="DNF",999,(BN46+(5*BO46)+(BP46*10)-(BQ46*5)))))</f>
        <v>47.64</v>
      </c>
      <c r="BS46" s="11">
        <f>IF(BR46="",Default_Rank_Score,RANK(BR46,BR$4:BR$64,1))</f>
        <v>44</v>
      </c>
    </row>
    <row r="47" spans="1:71" s="10" customFormat="1" x14ac:dyDescent="0.2">
      <c r="A47" s="61" t="s">
        <v>102</v>
      </c>
      <c r="B47" s="2"/>
      <c r="C47" s="1"/>
      <c r="D47" s="5">
        <v>3</v>
      </c>
      <c r="E47" s="6" t="s">
        <v>56</v>
      </c>
      <c r="F47" s="5"/>
      <c r="G47" s="66">
        <f>RANK(K47,K$4:K$64,1)</f>
        <v>18</v>
      </c>
      <c r="H47" s="66">
        <f t="shared" si="4"/>
        <v>131</v>
      </c>
      <c r="I47" s="66">
        <f t="shared" si="5"/>
        <v>5</v>
      </c>
      <c r="J47" s="66">
        <f t="shared" si="6"/>
        <v>7</v>
      </c>
      <c r="K47" s="67">
        <f t="shared" si="7"/>
        <v>284.68</v>
      </c>
      <c r="L47" s="51">
        <v>21.44</v>
      </c>
      <c r="M47" s="5">
        <v>2</v>
      </c>
      <c r="N47" s="31"/>
      <c r="O47" s="31"/>
      <c r="P47" s="38">
        <f>IF((OR(L47="",L47="DNC")),"",IF(L47="SDQ",P$74,IF(L47="DNF",999,(L47+(5*M47)+(N47*10)-(O47*5)))))</f>
        <v>31.44</v>
      </c>
      <c r="Q47" s="55">
        <f>IF(P47="",Default_Rank_Score,RANK(P47,P$4:P$64,1))</f>
        <v>29</v>
      </c>
      <c r="R47" s="51">
        <v>15.89</v>
      </c>
      <c r="S47" s="5">
        <v>2</v>
      </c>
      <c r="T47" s="71">
        <v>1</v>
      </c>
      <c r="U47" s="31"/>
      <c r="V47" s="38">
        <f>IF((OR(R47="",R47="DNC")),"",IF(R47="SDQ",V$74,IF(R47="DNF",999,(R47+(5*S47)+(T47*10)-(U47*5)))))</f>
        <v>35.89</v>
      </c>
      <c r="W47" s="57">
        <f>IF(V47="",Default_Rank_Score,RANK(V47,V$4:V$64,1))</f>
        <v>49</v>
      </c>
      <c r="X47" s="51">
        <v>24.85</v>
      </c>
      <c r="Y47" s="5">
        <v>0</v>
      </c>
      <c r="Z47" s="31"/>
      <c r="AA47" s="31"/>
      <c r="AB47" s="38">
        <f>IF((OR(X47="",X47="DNC")),"",IF(X47="SDQ",AB$74,IF(X47="DNF",999,(X47+(5*Y47)+(Z47*10)-(AA47*5)))))</f>
        <v>24.85</v>
      </c>
      <c r="AC47" s="57">
        <f>IF(AB47="",Default_Rank_Score,RANK(AB47,AB$4:AB$64,1))</f>
        <v>9</v>
      </c>
      <c r="AD47" s="51">
        <v>21.82</v>
      </c>
      <c r="AE47" s="5">
        <v>0</v>
      </c>
      <c r="AF47" s="31">
        <v>1</v>
      </c>
      <c r="AG47" s="31"/>
      <c r="AH47" s="38">
        <f>IF((OR(AD47="",AD47="DNC")),"",IF(AD47="SDQ",AH$74,IF(AD47="DNF",999,(AD47+(5*AE47)+(AF47*10)-(AG47*5)))))</f>
        <v>31.82</v>
      </c>
      <c r="AI47" s="57">
        <f>IF(AH47="",Default_Rank_Score,RANK(AH47,AH$4:AH$64,1))</f>
        <v>35</v>
      </c>
      <c r="AJ47" s="51">
        <v>30.29</v>
      </c>
      <c r="AK47" s="5">
        <v>0</v>
      </c>
      <c r="AL47" s="31"/>
      <c r="AM47" s="31"/>
      <c r="AN47" s="38">
        <f>IF((OR(AJ47="",AJ47="DNC")),"",IF(AJ47="SDQ",AN$74,IF(AJ47="DNF",999,(AJ47+(5*AK47)+(AL47*10)-(AM47*5)))))</f>
        <v>30.29</v>
      </c>
      <c r="AO47" s="11">
        <f>IF(AN47="",Default_Rank_Score,RANK(AN47,AN$4:AN$64,1))</f>
        <v>9</v>
      </c>
      <c r="AP47" s="51">
        <v>25</v>
      </c>
      <c r="AQ47" s="5">
        <v>1</v>
      </c>
      <c r="AR47" s="31"/>
      <c r="AS47" s="31"/>
      <c r="AT47" s="38">
        <f>IF((OR(AP47="",AP47="DNC")),"",IF(AP47="SDQ",AT$74,IF(AP47="DNF",999,(AP47+(5*AQ47)+(AR47*10)-(AS47*5)))))</f>
        <v>30</v>
      </c>
      <c r="AU47" s="11">
        <f>IF(AT47="",Default_Rank_Score,RANK(AT47,AT$4:AT$64,1))</f>
        <v>27</v>
      </c>
      <c r="AV47" s="51">
        <v>25.27</v>
      </c>
      <c r="AW47" s="5">
        <v>0</v>
      </c>
      <c r="AX47" s="31"/>
      <c r="AY47" s="31"/>
      <c r="AZ47" s="38">
        <f>IF((OR(AV47="",AV47="DNC")),"",IF(AV47="SDQ",AZ$74,IF(AV47="DNF",999,(AV47+(5*AW47)+(AX47*10)-(AY47*5)))))</f>
        <v>25.27</v>
      </c>
      <c r="BA47" s="11">
        <f>IF(AZ47="",Default_Rank_Score,RANK(AZ47,AZ$4:AZ$64,1))</f>
        <v>5</v>
      </c>
      <c r="BB47" s="51">
        <v>16.54</v>
      </c>
      <c r="BC47" s="5">
        <v>1</v>
      </c>
      <c r="BD47" s="31"/>
      <c r="BE47" s="31"/>
      <c r="BF47" s="38">
        <f>IF((OR(BB47="",BB47="DNC")),"",IF(BB47="SDQ",BF$74,IF(BB47="DNF",999,(BB47+(5*BC47)+(BD47*10)-(BE47*5)))))</f>
        <v>21.54</v>
      </c>
      <c r="BG47" s="11">
        <f>IF(BF47="",Default_Rank_Score,RANK(BF47,BF$4:BF$64,1))</f>
        <v>23</v>
      </c>
      <c r="BH47" s="51">
        <v>23.97</v>
      </c>
      <c r="BI47" s="5">
        <v>1</v>
      </c>
      <c r="BJ47" s="31"/>
      <c r="BK47" s="31"/>
      <c r="BL47" s="38">
        <f>IF((OR(BH47="",BH47="DNC")),"",IF(BH47="SDQ",BL$74,IF(BH47="DNF",999,(BH47+(5*BI47)+(BJ47*10)-(BK47*5)))))</f>
        <v>28.97</v>
      </c>
      <c r="BM47" s="11">
        <f>IF(BL47="",Default_Rank_Score,RANK(BL47,BL$4:BL$64,1))</f>
        <v>18</v>
      </c>
      <c r="BN47" s="51">
        <v>24.61</v>
      </c>
      <c r="BO47" s="5">
        <v>0</v>
      </c>
      <c r="BP47" s="31"/>
      <c r="BQ47" s="31"/>
      <c r="BR47" s="38">
        <f>IF((OR(BN47="",BN47="DNC")),"",IF(BN47="SDQ",BR$74,IF(BN47="DNF",999,(BN47+(5*BO47)+(BP47*10)-(BQ47*5)))))</f>
        <v>24.61</v>
      </c>
      <c r="BS47" s="11">
        <f>IF(BR47="",Default_Rank_Score,RANK(BR47,BR$4:BR$64,1))</f>
        <v>10</v>
      </c>
    </row>
    <row r="48" spans="1:71" s="10" customFormat="1" x14ac:dyDescent="0.2">
      <c r="A48" s="61" t="s">
        <v>133</v>
      </c>
      <c r="B48" s="2"/>
      <c r="C48" s="1"/>
      <c r="D48" s="5">
        <v>3</v>
      </c>
      <c r="E48" s="6" t="s">
        <v>58</v>
      </c>
      <c r="F48" s="5"/>
      <c r="G48" s="66">
        <f>RANK(K48,K$4:K$64,1)</f>
        <v>13</v>
      </c>
      <c r="H48" s="66">
        <f t="shared" si="4"/>
        <v>80</v>
      </c>
      <c r="I48" s="66">
        <f t="shared" si="5"/>
        <v>5</v>
      </c>
      <c r="J48" s="66">
        <f t="shared" si="6"/>
        <v>10</v>
      </c>
      <c r="K48" s="67">
        <f t="shared" si="7"/>
        <v>270.08999999999997</v>
      </c>
      <c r="L48" s="51">
        <v>18.18</v>
      </c>
      <c r="M48" s="5">
        <v>1</v>
      </c>
      <c r="N48" s="31"/>
      <c r="O48" s="31"/>
      <c r="P48" s="38">
        <f>IF((OR(L48="",L48="DNC")),"",IF(L48="SDQ",P$74,IF(L48="DNF",999,(L48+(5*M48)+(N48*10)-(O48*5)))))</f>
        <v>23.18</v>
      </c>
      <c r="Q48" s="55">
        <f>IF(P48="",Default_Rank_Score,RANK(P48,P$4:P$64,1))</f>
        <v>12</v>
      </c>
      <c r="R48" s="51">
        <v>15.33</v>
      </c>
      <c r="S48" s="5">
        <v>0</v>
      </c>
      <c r="T48" s="31"/>
      <c r="U48" s="31"/>
      <c r="V48" s="38">
        <f>IF((OR(R48="",R48="DNC")),"",IF(R48="SDQ",V$74,IF(R48="DNF",999,(R48+(5*S48)+(T48*10)-(U48*5)))))</f>
        <v>15.33</v>
      </c>
      <c r="W48" s="57">
        <f>IF(V48="",Default_Rank_Score,RANK(V48,V$4:V$64,1))</f>
        <v>8</v>
      </c>
      <c r="X48" s="51">
        <v>28.88</v>
      </c>
      <c r="Y48" s="5">
        <v>1</v>
      </c>
      <c r="Z48" s="31"/>
      <c r="AA48" s="31"/>
      <c r="AB48" s="38">
        <f>IF((OR(X48="",X48="DNC")),"",IF(X48="SDQ",AB$74,IF(X48="DNF",999,(X48+(5*Y48)+(Z48*10)-(AA48*5)))))</f>
        <v>33.879999999999995</v>
      </c>
      <c r="AC48" s="57">
        <f>IF(AB48="",Default_Rank_Score,RANK(AB48,AB$4:AB$64,1))</f>
        <v>29</v>
      </c>
      <c r="AD48" s="51">
        <v>19.239999999999998</v>
      </c>
      <c r="AE48" s="5">
        <v>1</v>
      </c>
      <c r="AF48" s="31"/>
      <c r="AG48" s="31"/>
      <c r="AH48" s="38">
        <f>IF((OR(AD48="",AD48="DNC")),"",IF(AD48="SDQ",AH$74,IF(AD48="DNF",999,(AD48+(5*AE48)+(AF48*10)-(AG48*5)))))</f>
        <v>24.24</v>
      </c>
      <c r="AI48" s="57">
        <f>IF(AH48="",Default_Rank_Score,RANK(AH48,AH$4:AH$64,1))</f>
        <v>18</v>
      </c>
      <c r="AJ48" s="51">
        <v>27.52</v>
      </c>
      <c r="AK48" s="5">
        <v>1</v>
      </c>
      <c r="AL48" s="31"/>
      <c r="AM48" s="31"/>
      <c r="AN48" s="38">
        <f>IF((OR(AJ48="",AJ48="DNC")),"",IF(AJ48="SDQ",AN$74,IF(AJ48="DNF",999,(AJ48+(5*AK48)+(AL48*10)-(AM48*5)))))</f>
        <v>32.519999999999996</v>
      </c>
      <c r="AO48" s="11">
        <f>IF(AN48="",Default_Rank_Score,RANK(AN48,AN$4:AN$64,1))</f>
        <v>13</v>
      </c>
      <c r="AP48" s="51">
        <v>21.06</v>
      </c>
      <c r="AQ48" s="5">
        <v>0</v>
      </c>
      <c r="AR48" s="31"/>
      <c r="AS48" s="31"/>
      <c r="AT48" s="38">
        <f>IF((OR(AP48="",AP48="DNC")),"",IF(AP48="SDQ",AT$74,IF(AP48="DNF",999,(AP48+(5*AQ48)+(AR48*10)-(AS48*5)))))</f>
        <v>21.06</v>
      </c>
      <c r="AU48" s="11">
        <f>IF(AT48="",Default_Rank_Score,RANK(AT48,AT$4:AT$64,1))</f>
        <v>5</v>
      </c>
      <c r="AV48" s="51">
        <v>26.94</v>
      </c>
      <c r="AW48" s="5">
        <v>6</v>
      </c>
      <c r="AX48" s="31"/>
      <c r="AY48" s="31"/>
      <c r="AZ48" s="38">
        <f>IF((OR(AV48="",AV48="DNC")),"",IF(AV48="SDQ",AZ$74,IF(AV48="DNF",999,(AV48+(5*AW48)+(AX48*10)-(AY48*5)))))</f>
        <v>56.94</v>
      </c>
      <c r="BA48" s="11">
        <f>IF(AZ48="",Default_Rank_Score,RANK(AZ48,AZ$4:AZ$64,1))</f>
        <v>45</v>
      </c>
      <c r="BB48" s="51">
        <v>20.309999999999999</v>
      </c>
      <c r="BC48" s="5">
        <v>0</v>
      </c>
      <c r="BD48" s="31"/>
      <c r="BE48" s="31"/>
      <c r="BF48" s="38">
        <f>IF((OR(BB48="",BB48="DNC")),"",IF(BB48="SDQ",BF$74,IF(BB48="DNF",999,(BB48+(5*BC48)+(BD48*10)-(BE48*5)))))</f>
        <v>20.309999999999999</v>
      </c>
      <c r="BG48" s="11">
        <f>IF(BF48="",Default_Rank_Score,RANK(BF48,BF$4:BF$64,1))</f>
        <v>19</v>
      </c>
      <c r="BH48" s="51">
        <v>22.29</v>
      </c>
      <c r="BI48" s="5">
        <v>0</v>
      </c>
      <c r="BJ48" s="31"/>
      <c r="BK48" s="31"/>
      <c r="BL48" s="38">
        <f>IF((OR(BH48="",BH48="DNC")),"",IF(BH48="SDQ",BL$74,IF(BH48="DNF",999,(BH48+(5*BI48)+(BJ48*10)-(BK48*5)))))</f>
        <v>22.29</v>
      </c>
      <c r="BM48" s="11">
        <f>IF(BL48="",Default_Rank_Score,RANK(BL48,BL$4:BL$64,1))</f>
        <v>5</v>
      </c>
      <c r="BN48" s="51">
        <v>20.34</v>
      </c>
      <c r="BO48" s="5">
        <v>0</v>
      </c>
      <c r="BP48" s="31"/>
      <c r="BQ48" s="31"/>
      <c r="BR48" s="38">
        <f>IF((OR(BN48="",BN48="DNC")),"",IF(BN48="SDQ",BR$74,IF(BN48="DNF",999,(BN48+(5*BO48)+(BP48*10)-(BQ48*5)))))</f>
        <v>20.34</v>
      </c>
      <c r="BS48" s="11">
        <f>IF(BR48="",Default_Rank_Score,RANK(BR48,BR$4:BR$64,1))</f>
        <v>3</v>
      </c>
    </row>
    <row r="49" spans="1:71" s="10" customFormat="1" x14ac:dyDescent="0.2">
      <c r="A49" s="61" t="s">
        <v>134</v>
      </c>
      <c r="B49" s="2"/>
      <c r="C49" s="1"/>
      <c r="D49" s="5">
        <v>3</v>
      </c>
      <c r="E49" s="6" t="s">
        <v>135</v>
      </c>
      <c r="F49" s="5"/>
      <c r="G49" s="66">
        <f>RANK(K49,K$4:K$64,1)</f>
        <v>58</v>
      </c>
      <c r="H49" s="66">
        <f t="shared" ref="H49:H56" si="8">Q49+W49+AC49+AI49+AO49</f>
        <v>270</v>
      </c>
      <c r="I49" s="66">
        <f t="shared" ref="I49:I56" si="9">IF(M49=0,1,0)+IF(S49=0,1,0)+IF(Y49=0,1,0)+IF(AE49=0,1,0)+IF(AK49=0,1,0)+IF(AQ49=0,1,0)+IF(AW49=0,1,0)+IF(BC49=0,1,0)+IF(BI49=0,1,0)+IF(BO49=0,1,0)</f>
        <v>1</v>
      </c>
      <c r="J49" s="66">
        <f t="shared" ref="J49:J56" si="10">M49+S49+Y49+AE49+AK49+AQ49+AW49+BC49+BI49+BO49</f>
        <v>51</v>
      </c>
      <c r="K49" s="67">
        <f t="shared" ref="K49:K56" si="11">P49+V49+AB49+AH49+AN49+AT49+AZ49+BF49+BL49+BR49</f>
        <v>1594.6399999999999</v>
      </c>
      <c r="L49" s="51">
        <v>41.36</v>
      </c>
      <c r="M49" s="5">
        <v>3</v>
      </c>
      <c r="N49" s="31"/>
      <c r="O49" s="31"/>
      <c r="P49" s="38">
        <f>IF((OR(L49="",L49="DNC")),"",IF(L49="SDQ",P$74,IF(L49="DNF",999,(L49+(5*M49)+(N49*10)-(O49*5)))))</f>
        <v>56.36</v>
      </c>
      <c r="Q49" s="55">
        <f>IF(P49="",Default_Rank_Score,RANK(P49,P$4:P$64,1))</f>
        <v>50</v>
      </c>
      <c r="R49" s="51">
        <v>44.43</v>
      </c>
      <c r="S49" s="5">
        <v>0</v>
      </c>
      <c r="T49" s="31"/>
      <c r="U49" s="31"/>
      <c r="V49" s="38">
        <f>IF((OR(R49="",R49="DNC")),"",IF(R49="SDQ",V$74,IF(R49="DNF",999,(R49+(5*S49)+(T49*10)-(U49*5)))))</f>
        <v>44.43</v>
      </c>
      <c r="W49" s="57">
        <f>IF(V49="",Default_Rank_Score,RANK(V49,V$4:V$64,1))</f>
        <v>56</v>
      </c>
      <c r="X49" s="51">
        <v>47.97</v>
      </c>
      <c r="Y49" s="5">
        <v>2</v>
      </c>
      <c r="Z49" s="31"/>
      <c r="AA49" s="31"/>
      <c r="AB49" s="38">
        <f>IF((OR(X49="",X49="DNC")),"",IF(X49="SDQ",AB$74,IF(X49="DNF",999,(X49+(5*Y49)+(Z49*10)-(AA49*5)))))</f>
        <v>57.97</v>
      </c>
      <c r="AC49" s="57">
        <f>IF(AB49="",Default_Rank_Score,RANK(AB49,AB$4:AB$64,1))</f>
        <v>51</v>
      </c>
      <c r="AD49" s="51" t="s">
        <v>141</v>
      </c>
      <c r="AE49" s="5">
        <v>22</v>
      </c>
      <c r="AF49" s="31"/>
      <c r="AG49" s="31"/>
      <c r="AH49" s="38">
        <f>IF((OR(AD49="",AD49="DNC")),"",IF(AD49="SDQ",AH$74,IF(AD49="DNF",999,(AD49+(5*AE49)+(AF49*10)-(AG49*5)))))</f>
        <v>999</v>
      </c>
      <c r="AI49" s="57">
        <f>IF(AH49="",Default_Rank_Score,RANK(AH49,AH$4:AH$64,1))</f>
        <v>58</v>
      </c>
      <c r="AJ49" s="51">
        <v>57.54</v>
      </c>
      <c r="AK49" s="5">
        <v>3</v>
      </c>
      <c r="AL49" s="31">
        <v>1</v>
      </c>
      <c r="AM49" s="31"/>
      <c r="AN49" s="38">
        <f>IF((OR(AJ49="",AJ49="DNC")),"",IF(AJ49="SDQ",AN$74,IF(AJ49="DNF",999,(AJ49+(5*AK49)+(AL49*10)-(AM49*5)))))</f>
        <v>82.539999999999992</v>
      </c>
      <c r="AO49" s="11">
        <f>IF(AN49="",Default_Rank_Score,RANK(AN49,AN$4:AN$64,1))</f>
        <v>55</v>
      </c>
      <c r="AP49" s="51">
        <v>39.53</v>
      </c>
      <c r="AQ49" s="5">
        <v>6</v>
      </c>
      <c r="AR49" s="31"/>
      <c r="AS49" s="31"/>
      <c r="AT49" s="38">
        <f>IF((OR(AP49="",AP49="DNC")),"",IF(AP49="SDQ",AT$74,IF(AP49="DNF",999,(AP49+(5*AQ49)+(AR49*10)-(AS49*5)))))</f>
        <v>69.53</v>
      </c>
      <c r="AU49" s="11">
        <f>IF(AT49="",Default_Rank_Score,RANK(AT49,AT$4:AT$64,1))</f>
        <v>55</v>
      </c>
      <c r="AV49" s="51">
        <v>56.55</v>
      </c>
      <c r="AW49" s="5">
        <v>8</v>
      </c>
      <c r="AX49" s="31"/>
      <c r="AY49" s="31"/>
      <c r="AZ49" s="38">
        <f>IF((OR(AV49="",AV49="DNC")),"",IF(AV49="SDQ",AZ$74,IF(AV49="DNF",999,(AV49+(5*AW49)+(AX49*10)-(AY49*5)))))</f>
        <v>96.55</v>
      </c>
      <c r="BA49" s="11">
        <f>IF(AZ49="",Default_Rank_Score,RANK(AZ49,AZ$4:AZ$64,1))</f>
        <v>59</v>
      </c>
      <c r="BB49" s="51">
        <v>35.31</v>
      </c>
      <c r="BC49" s="5">
        <v>2</v>
      </c>
      <c r="BD49" s="31"/>
      <c r="BE49" s="31"/>
      <c r="BF49" s="38">
        <f>IF((OR(BB49="",BB49="DNC")),"",IF(BB49="SDQ",BF$74,IF(BB49="DNF",999,(BB49+(5*BC49)+(BD49*10)-(BE49*5)))))</f>
        <v>45.31</v>
      </c>
      <c r="BG49" s="11">
        <f>IF(BF49="",Default_Rank_Score,RANK(BF49,BF$4:BF$64,1))</f>
        <v>50</v>
      </c>
      <c r="BH49" s="51">
        <v>45.78</v>
      </c>
      <c r="BI49" s="5">
        <v>4</v>
      </c>
      <c r="BJ49" s="31"/>
      <c r="BK49" s="31"/>
      <c r="BL49" s="38">
        <f>IF((OR(BH49="",BH49="DNC")),"",IF(BH49="SDQ",BL$74,IF(BH49="DNF",999,(BH49+(5*BI49)+(BJ49*10)-(BK49*5)))))</f>
        <v>65.78</v>
      </c>
      <c r="BM49" s="11">
        <f>IF(BL49="",Default_Rank_Score,RANK(BL49,BL$4:BL$64,1))</f>
        <v>52</v>
      </c>
      <c r="BN49" s="51">
        <v>72.17</v>
      </c>
      <c r="BO49" s="5">
        <v>1</v>
      </c>
      <c r="BP49" s="31"/>
      <c r="BQ49" s="31"/>
      <c r="BR49" s="38">
        <f>IF((OR(BN49="",BN49="DNC")),"",IF(BN49="SDQ",BR$74,IF(BN49="DNF",999,(BN49+(5*BO49)+(BP49*10)-(BQ49*5)))))</f>
        <v>77.17</v>
      </c>
      <c r="BS49" s="11">
        <f>IF(BR49="",Default_Rank_Score,RANK(BR49,BR$4:BR$64,1))</f>
        <v>58</v>
      </c>
    </row>
    <row r="50" spans="1:71" s="10" customFormat="1" x14ac:dyDescent="0.2">
      <c r="A50" s="61" t="s">
        <v>97</v>
      </c>
      <c r="B50" s="2"/>
      <c r="C50" s="1"/>
      <c r="D50" s="5">
        <v>4</v>
      </c>
      <c r="E50" s="6" t="s">
        <v>81</v>
      </c>
      <c r="F50" s="5"/>
      <c r="G50" s="66">
        <f>RANK(K50,K$4:K$64,1)</f>
        <v>3</v>
      </c>
      <c r="H50" s="66">
        <f t="shared" si="8"/>
        <v>34</v>
      </c>
      <c r="I50" s="66">
        <f t="shared" si="9"/>
        <v>9</v>
      </c>
      <c r="J50" s="66">
        <f t="shared" si="10"/>
        <v>2</v>
      </c>
      <c r="K50" s="67">
        <f t="shared" si="11"/>
        <v>219.06</v>
      </c>
      <c r="L50" s="51">
        <v>19.600000000000001</v>
      </c>
      <c r="M50" s="5">
        <v>0</v>
      </c>
      <c r="N50" s="31"/>
      <c r="O50" s="31"/>
      <c r="P50" s="38">
        <f>IF((OR(L50="",L50="DNC")),"",IF(L50="SDQ",P$74,IF(L50="DNF",999,(L50+(5*M50)+(N50*10)-(O50*5)))))</f>
        <v>19.600000000000001</v>
      </c>
      <c r="Q50" s="55">
        <f>IF(P50="",Default_Rank_Score,RANK(P50,P$4:P$64,1))</f>
        <v>9</v>
      </c>
      <c r="R50" s="51">
        <v>14.96</v>
      </c>
      <c r="S50" s="5">
        <v>0</v>
      </c>
      <c r="T50" s="31"/>
      <c r="U50" s="31"/>
      <c r="V50" s="38">
        <f>IF((OR(R50="",R50="DNC")),"",IF(R50="SDQ",V$74,IF(R50="DNF",999,(R50+(5*S50)+(T50*10)-(U50*5)))))</f>
        <v>14.96</v>
      </c>
      <c r="W50" s="57">
        <f>IF(V50="",Default_Rank_Score,RANK(V50,V$4:V$64,1))</f>
        <v>7</v>
      </c>
      <c r="X50" s="51">
        <v>24.73</v>
      </c>
      <c r="Y50" s="5">
        <v>0</v>
      </c>
      <c r="Z50" s="31"/>
      <c r="AA50" s="31"/>
      <c r="AB50" s="38">
        <f>IF((OR(X50="",X50="DNC")),"",IF(X50="SDQ",AB$74,IF(X50="DNF",999,(X50+(5*Y50)+(Z50*10)-(AA50*5)))))</f>
        <v>24.73</v>
      </c>
      <c r="AC50" s="57">
        <f>IF(AB50="",Default_Rank_Score,RANK(AB50,AB$4:AB$64,1))</f>
        <v>8</v>
      </c>
      <c r="AD50" s="51">
        <v>18.760000000000002</v>
      </c>
      <c r="AE50" s="5">
        <v>0</v>
      </c>
      <c r="AF50" s="31"/>
      <c r="AG50" s="31"/>
      <c r="AH50" s="38">
        <f>IF((OR(AD50="",AD50="DNC")),"",IF(AD50="SDQ",AH$74,IF(AD50="DNF",999,(AD50+(5*AE50)+(AF50*10)-(AG50*5)))))</f>
        <v>18.760000000000002</v>
      </c>
      <c r="AI50" s="57">
        <f>IF(AH50="",Default_Rank_Score,RANK(AH50,AH$4:AH$64,1))</f>
        <v>6</v>
      </c>
      <c r="AJ50" s="51">
        <v>28.03</v>
      </c>
      <c r="AK50" s="5">
        <v>0</v>
      </c>
      <c r="AL50" s="31"/>
      <c r="AM50" s="31"/>
      <c r="AN50" s="38">
        <f>IF((OR(AJ50="",AJ50="DNC")),"",IF(AJ50="SDQ",AN$74,IF(AJ50="DNF",999,(AJ50+(5*AK50)+(AL50*10)-(AM50*5)))))</f>
        <v>28.03</v>
      </c>
      <c r="AO50" s="11">
        <f>IF(AN50="",Default_Rank_Score,RANK(AN50,AN$4:AN$64,1))</f>
        <v>4</v>
      </c>
      <c r="AP50" s="51">
        <v>21.74</v>
      </c>
      <c r="AQ50" s="5">
        <v>0</v>
      </c>
      <c r="AR50" s="31"/>
      <c r="AS50" s="31"/>
      <c r="AT50" s="38">
        <f>IF((OR(AP50="",AP50="DNC")),"",IF(AP50="SDQ",AT$74,IF(AP50="DNF",999,(AP50+(5*AQ50)+(AR50*10)-(AS50*5)))))</f>
        <v>21.74</v>
      </c>
      <c r="AU50" s="11">
        <f>IF(AT50="",Default_Rank_Score,RANK(AT50,AT$4:AT$64,1))</f>
        <v>7</v>
      </c>
      <c r="AV50" s="51">
        <v>24.79</v>
      </c>
      <c r="AW50" s="5">
        <v>2</v>
      </c>
      <c r="AX50" s="31"/>
      <c r="AY50" s="31"/>
      <c r="AZ50" s="38">
        <f>IF((OR(AV50="",AV50="DNC")),"",IF(AV50="SDQ",AZ$74,IF(AV50="DNF",999,(AV50+(5*AW50)+(AX50*10)-(AY50*5)))))</f>
        <v>34.79</v>
      </c>
      <c r="BA50" s="11">
        <f>IF(AZ50="",Default_Rank_Score,RANK(AZ50,AZ$4:AZ$64,1))</f>
        <v>14</v>
      </c>
      <c r="BB50" s="51">
        <v>14.95</v>
      </c>
      <c r="BC50" s="5">
        <v>0</v>
      </c>
      <c r="BD50" s="31"/>
      <c r="BE50" s="31"/>
      <c r="BF50" s="38">
        <f>IF((OR(BB50="",BB50="DNC")),"",IF(BB50="SDQ",BF$74,IF(BB50="DNF",999,(BB50+(5*BC50)+(BD50*10)-(BE50*5)))))</f>
        <v>14.95</v>
      </c>
      <c r="BG50" s="11">
        <f>IF(BF50="",Default_Rank_Score,RANK(BF50,BF$4:BF$64,1))</f>
        <v>1</v>
      </c>
      <c r="BH50" s="51">
        <v>20.12</v>
      </c>
      <c r="BI50" s="5">
        <v>0</v>
      </c>
      <c r="BJ50" s="31"/>
      <c r="BK50" s="31"/>
      <c r="BL50" s="38">
        <f>IF((OR(BH50="",BH50="DNC")),"",IF(BH50="SDQ",BL$74,IF(BH50="DNF",999,(BH50+(5*BI50)+(BJ50*10)-(BK50*5)))))</f>
        <v>20.12</v>
      </c>
      <c r="BM50" s="11">
        <f>IF(BL50="",Default_Rank_Score,RANK(BL50,BL$4:BL$64,1))</f>
        <v>3</v>
      </c>
      <c r="BN50" s="51">
        <v>21.38</v>
      </c>
      <c r="BO50" s="5">
        <v>0</v>
      </c>
      <c r="BP50" s="31"/>
      <c r="BQ50" s="31"/>
      <c r="BR50" s="38">
        <f>IF((OR(BN50="",BN50="DNC")),"",IF(BN50="SDQ",BR$74,IF(BN50="DNF",999,(BN50+(5*BO50)+(BP50*10)-(BQ50*5)))))</f>
        <v>21.38</v>
      </c>
      <c r="BS50" s="11">
        <f>IF(BR50="",Default_Rank_Score,RANK(BR50,BR$4:BR$64,1))</f>
        <v>6</v>
      </c>
    </row>
    <row r="51" spans="1:71" s="10" customFormat="1" x14ac:dyDescent="0.2">
      <c r="A51" s="61" t="s">
        <v>136</v>
      </c>
      <c r="B51" s="2"/>
      <c r="C51" s="1"/>
      <c r="D51" s="5">
        <v>4</v>
      </c>
      <c r="E51" s="6" t="s">
        <v>84</v>
      </c>
      <c r="F51" s="5"/>
      <c r="G51" s="66">
        <f>RANK(K51,K$4:K$64,1)</f>
        <v>10</v>
      </c>
      <c r="H51" s="66">
        <f t="shared" si="8"/>
        <v>77</v>
      </c>
      <c r="I51" s="66">
        <f t="shared" si="9"/>
        <v>1</v>
      </c>
      <c r="J51" s="66">
        <f t="shared" si="10"/>
        <v>15</v>
      </c>
      <c r="K51" s="67">
        <f t="shared" si="11"/>
        <v>262.27999999999997</v>
      </c>
      <c r="L51" s="51">
        <v>20.7</v>
      </c>
      <c r="M51" s="5">
        <v>2</v>
      </c>
      <c r="N51" s="31"/>
      <c r="O51" s="31"/>
      <c r="P51" s="38">
        <f>IF((OR(L51="",L51="DNC")),"",IF(L51="SDQ",P$74,IF(L51="DNF",999,(L51+(5*M51)+(N51*10)-(O51*5)))))</f>
        <v>30.7</v>
      </c>
      <c r="Q51" s="55">
        <f>IF(P51="",Default_Rank_Score,RANK(P51,P$4:P$64,1))</f>
        <v>28</v>
      </c>
      <c r="R51" s="51">
        <v>15.56</v>
      </c>
      <c r="S51" s="5">
        <v>0</v>
      </c>
      <c r="T51" s="31"/>
      <c r="U51" s="31"/>
      <c r="V51" s="38">
        <f>IF((OR(R51="",R51="DNC")),"",IF(R51="SDQ",V$74,IF(R51="DNF",999,(R51+(5*S51)+(T51*10)-(U51*5)))))</f>
        <v>15.56</v>
      </c>
      <c r="W51" s="57">
        <f>IF(V51="",Default_Rank_Score,RANK(V51,V$4:V$64,1))</f>
        <v>9</v>
      </c>
      <c r="X51" s="51">
        <v>18.989999999999998</v>
      </c>
      <c r="Y51" s="5">
        <v>2</v>
      </c>
      <c r="Z51" s="31"/>
      <c r="AA51" s="31"/>
      <c r="AB51" s="38">
        <f>IF((OR(X51="",X51="DNC")),"",IF(X51="SDQ",AB$74,IF(X51="DNF",999,(X51+(5*Y51)+(Z51*10)-(AA51*5)))))</f>
        <v>28.99</v>
      </c>
      <c r="AC51" s="57">
        <f>IF(AB51="",Default_Rank_Score,RANK(AB51,AB$4:AB$64,1))</f>
        <v>16</v>
      </c>
      <c r="AD51" s="51">
        <v>16.16</v>
      </c>
      <c r="AE51" s="5">
        <v>1</v>
      </c>
      <c r="AF51" s="31"/>
      <c r="AG51" s="31"/>
      <c r="AH51" s="38">
        <f>IF((OR(AD51="",AD51="DNC")),"",IF(AD51="SDQ",AH$74,IF(AD51="DNF",999,(AD51+(5*AE51)+(AF51*10)-(AG51*5)))))</f>
        <v>21.16</v>
      </c>
      <c r="AI51" s="57">
        <f>IF(AH51="",Default_Rank_Score,RANK(AH51,AH$4:AH$64,1))</f>
        <v>8</v>
      </c>
      <c r="AJ51" s="51">
        <v>23.49</v>
      </c>
      <c r="AK51" s="5">
        <v>2</v>
      </c>
      <c r="AL51" s="31"/>
      <c r="AM51" s="31"/>
      <c r="AN51" s="38">
        <f>IF((OR(AJ51="",AJ51="DNC")),"",IF(AJ51="SDQ",AN$74,IF(AJ51="DNF",999,(AJ51+(5*AK51)+(AL51*10)-(AM51*5)))))</f>
        <v>33.489999999999995</v>
      </c>
      <c r="AO51" s="11">
        <f>IF(AN51="",Default_Rank_Score,RANK(AN51,AN$4:AN$64,1))</f>
        <v>16</v>
      </c>
      <c r="AP51" s="51">
        <v>20.64</v>
      </c>
      <c r="AQ51" s="5">
        <v>1</v>
      </c>
      <c r="AR51" s="31"/>
      <c r="AS51" s="31"/>
      <c r="AT51" s="38">
        <f>IF((OR(AP51="",AP51="DNC")),"",IF(AP51="SDQ",AT$74,IF(AP51="DNF",999,(AP51+(5*AQ51)+(AR51*10)-(AS51*5)))))</f>
        <v>25.64</v>
      </c>
      <c r="AU51" s="11">
        <f>IF(AT51="",Default_Rank_Score,RANK(AT51,AT$4:AT$64,1))</f>
        <v>15</v>
      </c>
      <c r="AV51" s="51">
        <v>21.91</v>
      </c>
      <c r="AW51" s="5">
        <v>4</v>
      </c>
      <c r="AX51" s="31"/>
      <c r="AY51" s="31"/>
      <c r="AZ51" s="38">
        <f>IF((OR(AV51="",AV51="DNC")),"",IF(AV51="SDQ",AZ$74,IF(AV51="DNF",999,(AV51+(5*AW51)+(AX51*10)-(AY51*5)))))</f>
        <v>41.91</v>
      </c>
      <c r="BA51" s="11">
        <f>IF(AZ51="",Default_Rank_Score,RANK(AZ51,AZ$4:AZ$64,1))</f>
        <v>30</v>
      </c>
      <c r="BB51" s="51">
        <v>13.38</v>
      </c>
      <c r="BC51" s="5">
        <v>1</v>
      </c>
      <c r="BD51" s="31"/>
      <c r="BE51" s="31"/>
      <c r="BF51" s="38">
        <f>IF((OR(BB51="",BB51="DNC")),"",IF(BB51="SDQ",BF$74,IF(BB51="DNF",999,(BB51+(5*BC51)+(BD51*10)-(BE51*5)))))</f>
        <v>18.380000000000003</v>
      </c>
      <c r="BG51" s="11">
        <f>IF(BF51="",Default_Rank_Score,RANK(BF51,BF$4:BF$64,1))</f>
        <v>9</v>
      </c>
      <c r="BH51" s="51">
        <v>17.32</v>
      </c>
      <c r="BI51" s="5">
        <v>1</v>
      </c>
      <c r="BJ51" s="31"/>
      <c r="BK51" s="31"/>
      <c r="BL51" s="38">
        <f>IF((OR(BH51="",BH51="DNC")),"",IF(BH51="SDQ",BL$74,IF(BH51="DNF",999,(BH51+(5*BI51)+(BJ51*10)-(BK51*5)))))</f>
        <v>22.32</v>
      </c>
      <c r="BM51" s="11">
        <f>IF(BL51="",Default_Rank_Score,RANK(BL51,BL$4:BL$64,1))</f>
        <v>6</v>
      </c>
      <c r="BN51" s="51">
        <v>19.13</v>
      </c>
      <c r="BO51" s="5">
        <v>1</v>
      </c>
      <c r="BP51" s="31"/>
      <c r="BQ51" s="31"/>
      <c r="BR51" s="38">
        <f>IF((OR(BN51="",BN51="DNC")),"",IF(BN51="SDQ",BR$74,IF(BN51="DNF",999,(BN51+(5*BO51)+(BP51*10)-(BQ51*5)))))</f>
        <v>24.13</v>
      </c>
      <c r="BS51" s="11">
        <f>IF(BR51="",Default_Rank_Score,RANK(BR51,BR$4:BR$64,1))</f>
        <v>9</v>
      </c>
    </row>
    <row r="52" spans="1:71" s="10" customFormat="1" x14ac:dyDescent="0.2">
      <c r="A52" s="61" t="s">
        <v>71</v>
      </c>
      <c r="B52" s="2"/>
      <c r="C52" s="1"/>
      <c r="D52" s="5">
        <v>4</v>
      </c>
      <c r="E52" s="6" t="s">
        <v>74</v>
      </c>
      <c r="F52" s="5"/>
      <c r="G52" s="66">
        <f>RANK(K52,K$4:K$64,1)</f>
        <v>21</v>
      </c>
      <c r="H52" s="66">
        <f t="shared" si="8"/>
        <v>99</v>
      </c>
      <c r="I52" s="66">
        <f t="shared" si="9"/>
        <v>4</v>
      </c>
      <c r="J52" s="66">
        <f t="shared" si="10"/>
        <v>7</v>
      </c>
      <c r="K52" s="67">
        <f t="shared" si="11"/>
        <v>294.81</v>
      </c>
      <c r="L52" s="51">
        <v>22.76</v>
      </c>
      <c r="M52" s="5">
        <v>1</v>
      </c>
      <c r="N52" s="31"/>
      <c r="O52" s="31"/>
      <c r="P52" s="38">
        <f>IF((OR(L52="",L52="DNC")),"",IF(L52="SDQ",P$74,IF(L52="DNF",999,(L52+(5*M52)+(N52*10)-(O52*5)))))</f>
        <v>27.76</v>
      </c>
      <c r="Q52" s="55">
        <f>IF(P52="",Default_Rank_Score,RANK(P52,P$4:P$64,1))</f>
        <v>20</v>
      </c>
      <c r="R52" s="51">
        <v>20.170000000000002</v>
      </c>
      <c r="S52" s="5">
        <v>0</v>
      </c>
      <c r="T52" s="31"/>
      <c r="U52" s="31"/>
      <c r="V52" s="38">
        <f>IF((OR(R52="",R52="DNC")),"",IF(R52="SDQ",V$74,IF(R52="DNF",999,(R52+(5*S52)+(T52*10)-(U52*5)))))</f>
        <v>20.170000000000002</v>
      </c>
      <c r="W52" s="57">
        <f>IF(V52="",Default_Rank_Score,RANK(V52,V$4:V$64,1))</f>
        <v>17</v>
      </c>
      <c r="X52" s="51">
        <v>28.27</v>
      </c>
      <c r="Y52" s="5">
        <v>1</v>
      </c>
      <c r="Z52" s="31"/>
      <c r="AA52" s="31"/>
      <c r="AB52" s="38">
        <f>IF((OR(X52="",X52="DNC")),"",IF(X52="SDQ",AB$74,IF(X52="DNF",999,(X52+(5*Y52)+(Z52*10)-(AA52*5)))))</f>
        <v>33.269999999999996</v>
      </c>
      <c r="AC52" s="57">
        <f>IF(AB52="",Default_Rank_Score,RANK(AB52,AB$4:AB$64,1))</f>
        <v>27</v>
      </c>
      <c r="AD52" s="51">
        <v>22.46</v>
      </c>
      <c r="AE52" s="5">
        <v>0</v>
      </c>
      <c r="AF52" s="31"/>
      <c r="AG52" s="31"/>
      <c r="AH52" s="38">
        <f>IF((OR(AD52="",AD52="DNC")),"",IF(AD52="SDQ",AH$74,IF(AD52="DNF",999,(AD52+(5*AE52)+(AF52*10)-(AG52*5)))))</f>
        <v>22.46</v>
      </c>
      <c r="AI52" s="57">
        <f>IF(AH52="",Default_Rank_Score,RANK(AH52,AH$4:AH$64,1))</f>
        <v>12</v>
      </c>
      <c r="AJ52" s="51">
        <v>31.43</v>
      </c>
      <c r="AK52" s="5">
        <v>1</v>
      </c>
      <c r="AL52" s="31"/>
      <c r="AM52" s="31"/>
      <c r="AN52" s="38">
        <f>IF((OR(AJ52="",AJ52="DNC")),"",IF(AJ52="SDQ",AN$74,IF(AJ52="DNF",999,(AJ52+(5*AK52)+(AL52*10)-(AM52*5)))))</f>
        <v>36.43</v>
      </c>
      <c r="AO52" s="11">
        <f>IF(AN52="",Default_Rank_Score,RANK(AN52,AN$4:AN$64,1))</f>
        <v>23</v>
      </c>
      <c r="AP52" s="51">
        <v>26.33</v>
      </c>
      <c r="AQ52" s="5">
        <v>0</v>
      </c>
      <c r="AR52" s="31"/>
      <c r="AS52" s="31"/>
      <c r="AT52" s="38">
        <f>IF((OR(AP52="",AP52="DNC")),"",IF(AP52="SDQ",AT$74,IF(AP52="DNF",999,(AP52+(5*AQ52)+(AR52*10)-(AS52*5)))))</f>
        <v>26.33</v>
      </c>
      <c r="AU52" s="11">
        <f>IF(AT52="",Default_Rank_Score,RANK(AT52,AT$4:AT$64,1))</f>
        <v>16</v>
      </c>
      <c r="AV52" s="51">
        <v>26.83</v>
      </c>
      <c r="AW52" s="5">
        <v>2</v>
      </c>
      <c r="AX52" s="31"/>
      <c r="AY52" s="31"/>
      <c r="AZ52" s="38">
        <f>IF((OR(AV52="",AV52="DNC")),"",IF(AV52="SDQ",AZ$74,IF(AV52="DNF",999,(AV52+(5*AW52)+(AX52*10)-(AY52*5)))))</f>
        <v>36.83</v>
      </c>
      <c r="BA52" s="11">
        <f>IF(AZ52="",Default_Rank_Score,RANK(AZ52,AZ$4:AZ$64,1))</f>
        <v>21</v>
      </c>
      <c r="BB52" s="51">
        <v>19.79</v>
      </c>
      <c r="BC52" s="5">
        <v>1</v>
      </c>
      <c r="BD52" s="31"/>
      <c r="BE52" s="31"/>
      <c r="BF52" s="38">
        <f>IF((OR(BB52="",BB52="DNC")),"",IF(BB52="SDQ",BF$74,IF(BB52="DNF",999,(BB52+(5*BC52)+(BD52*10)-(BE52*5)))))</f>
        <v>24.79</v>
      </c>
      <c r="BG52" s="11">
        <f>IF(BF52="",Default_Rank_Score,RANK(BF52,BF$4:BF$64,1))</f>
        <v>30</v>
      </c>
      <c r="BH52" s="51">
        <v>24.97</v>
      </c>
      <c r="BI52" s="5">
        <v>0</v>
      </c>
      <c r="BJ52" s="31"/>
      <c r="BK52" s="31"/>
      <c r="BL52" s="38">
        <f>IF((OR(BH52="",BH52="DNC")),"",IF(BH52="SDQ",BL$74,IF(BH52="DNF",999,(BH52+(5*BI52)+(BJ52*10)-(BK52*5)))))</f>
        <v>24.97</v>
      </c>
      <c r="BM52" s="11">
        <f>IF(BL52="",Default_Rank_Score,RANK(BL52,BL$4:BL$64,1))</f>
        <v>13</v>
      </c>
      <c r="BN52" s="51">
        <v>36.799999999999997</v>
      </c>
      <c r="BO52" s="5">
        <v>1</v>
      </c>
      <c r="BP52" s="31"/>
      <c r="BQ52" s="31"/>
      <c r="BR52" s="38">
        <f>IF((OR(BN52="",BN52="DNC")),"",IF(BN52="SDQ",BR$74,IF(BN52="DNF",999,(BN52+(5*BO52)+(BP52*10)-(BQ52*5)))))</f>
        <v>41.8</v>
      </c>
      <c r="BS52" s="11">
        <f>IF(BR52="",Default_Rank_Score,RANK(BR52,BR$4:BR$64,1))</f>
        <v>37</v>
      </c>
    </row>
    <row r="53" spans="1:71" s="10" customFormat="1" x14ac:dyDescent="0.2">
      <c r="A53" s="61" t="s">
        <v>118</v>
      </c>
      <c r="B53" s="2"/>
      <c r="C53" s="1"/>
      <c r="D53" s="5">
        <v>4</v>
      </c>
      <c r="E53" s="6" t="s">
        <v>84</v>
      </c>
      <c r="F53" s="5"/>
      <c r="G53" s="66">
        <f>RANK(K53,K$4:K$64,1)</f>
        <v>6</v>
      </c>
      <c r="H53" s="66">
        <f t="shared" si="8"/>
        <v>45</v>
      </c>
      <c r="I53" s="66">
        <f t="shared" si="9"/>
        <v>8</v>
      </c>
      <c r="J53" s="66">
        <f t="shared" si="10"/>
        <v>4</v>
      </c>
      <c r="K53" s="67">
        <f t="shared" si="11"/>
        <v>226.02999999999997</v>
      </c>
      <c r="L53" s="51">
        <v>16.149999999999999</v>
      </c>
      <c r="M53" s="5">
        <v>0</v>
      </c>
      <c r="N53" s="31"/>
      <c r="O53" s="31"/>
      <c r="P53" s="38">
        <f>IF((OR(L53="",L53="DNC")),"",IF(L53="SDQ",P$74,IF(L53="DNF",999,(L53+(5*M53)+(N53*10)-(O53*5)))))</f>
        <v>16.149999999999999</v>
      </c>
      <c r="Q53" s="55">
        <f>IF(P53="",Default_Rank_Score,RANK(P53,P$4:P$64,1))</f>
        <v>2</v>
      </c>
      <c r="R53" s="51">
        <v>27.35</v>
      </c>
      <c r="S53" s="5">
        <v>0</v>
      </c>
      <c r="T53" s="31"/>
      <c r="U53" s="31"/>
      <c r="V53" s="38">
        <f>IF((OR(R53="",R53="DNC")),"",IF(R53="SDQ",V$74,IF(R53="DNF",999,(R53+(5*S53)+(T53*10)-(U53*5)))))</f>
        <v>27.35</v>
      </c>
      <c r="W53" s="57">
        <f>IF(V53="",Default_Rank_Score,RANK(V53,V$4:V$64,1))</f>
        <v>36</v>
      </c>
      <c r="X53" s="51">
        <v>19.98</v>
      </c>
      <c r="Y53" s="5">
        <v>0</v>
      </c>
      <c r="Z53" s="31"/>
      <c r="AA53" s="31"/>
      <c r="AB53" s="38">
        <f>IF((OR(X53="",X53="DNC")),"",IF(X53="SDQ",AB$74,IF(X53="DNF",999,(X53+(5*Y53)+(Z53*10)-(AA53*5)))))</f>
        <v>19.98</v>
      </c>
      <c r="AC53" s="57">
        <f>IF(AB53="",Default_Rank_Score,RANK(AB53,AB$4:AB$64,1))</f>
        <v>2</v>
      </c>
      <c r="AD53" s="51">
        <v>15.61</v>
      </c>
      <c r="AE53" s="5">
        <v>0</v>
      </c>
      <c r="AF53" s="31"/>
      <c r="AG53" s="31"/>
      <c r="AH53" s="38">
        <f>IF((OR(AD53="",AD53="DNC")),"",IF(AD53="SDQ",AH$74,IF(AD53="DNF",999,(AD53+(5*AE53)+(AF53*10)-(AG53*5)))))</f>
        <v>15.61</v>
      </c>
      <c r="AI53" s="57">
        <f>IF(AH53="",Default_Rank_Score,RANK(AH53,AH$4:AH$64,1))</f>
        <v>2</v>
      </c>
      <c r="AJ53" s="51">
        <v>26.89</v>
      </c>
      <c r="AK53" s="5">
        <v>0</v>
      </c>
      <c r="AL53" s="31"/>
      <c r="AM53" s="31"/>
      <c r="AN53" s="38">
        <f>IF((OR(AJ53="",AJ53="DNC")),"",IF(AJ53="SDQ",AN$74,IF(AJ53="DNF",999,(AJ53+(5*AK53)+(AL53*10)-(AM53*5)))))</f>
        <v>26.89</v>
      </c>
      <c r="AO53" s="11">
        <f>IF(AN53="",Default_Rank_Score,RANK(AN53,AN$4:AN$64,1))</f>
        <v>3</v>
      </c>
      <c r="AP53" s="51">
        <v>19.649999999999999</v>
      </c>
      <c r="AQ53" s="5">
        <v>0</v>
      </c>
      <c r="AR53" s="31"/>
      <c r="AS53" s="31"/>
      <c r="AT53" s="38">
        <f>IF((OR(AP53="",AP53="DNC")),"",IF(AP53="SDQ",AT$74,IF(AP53="DNF",999,(AP53+(5*AQ53)+(AR53*10)-(AS53*5)))))</f>
        <v>19.649999999999999</v>
      </c>
      <c r="AU53" s="11">
        <f>IF(AT53="",Default_Rank_Score,RANK(AT53,AT$4:AT$64,1))</f>
        <v>2</v>
      </c>
      <c r="AV53" s="51">
        <v>19.64</v>
      </c>
      <c r="AW53" s="5">
        <v>1</v>
      </c>
      <c r="AX53" s="31"/>
      <c r="AY53" s="31"/>
      <c r="AZ53" s="38">
        <f>IF((OR(AV53="",AV53="DNC")),"",IF(AV53="SDQ",AZ$74,IF(AV53="DNF",999,(AV53+(5*AW53)+(AX53*10)-(AY53*5)))))</f>
        <v>24.64</v>
      </c>
      <c r="BA53" s="11">
        <f>IF(AZ53="",Default_Rank_Score,RANK(AZ53,AZ$4:AZ$64,1))</f>
        <v>3</v>
      </c>
      <c r="BB53" s="51">
        <v>16.11</v>
      </c>
      <c r="BC53" s="5">
        <v>0</v>
      </c>
      <c r="BD53" s="31"/>
      <c r="BE53" s="31"/>
      <c r="BF53" s="38">
        <f>IF((OR(BB53="",BB53="DNC")),"",IF(BB53="SDQ",BF$74,IF(BB53="DNF",999,(BB53+(5*BC53)+(BD53*10)-(BE53*5)))))</f>
        <v>16.11</v>
      </c>
      <c r="BG53" s="11">
        <f>IF(BF53="",Default_Rank_Score,RANK(BF53,BF$4:BF$64,1))</f>
        <v>6</v>
      </c>
      <c r="BH53" s="51">
        <v>22.07</v>
      </c>
      <c r="BI53" s="5">
        <v>3</v>
      </c>
      <c r="BJ53" s="31"/>
      <c r="BK53" s="31"/>
      <c r="BL53" s="38">
        <f>IF((OR(BH53="",BH53="DNC")),"",IF(BH53="SDQ",BL$74,IF(BH53="DNF",999,(BH53+(5*BI53)+(BJ53*10)-(BK53*5)))))</f>
        <v>37.07</v>
      </c>
      <c r="BM53" s="11">
        <f>IF(BL53="",Default_Rank_Score,RANK(BL53,BL$4:BL$64,1))</f>
        <v>36</v>
      </c>
      <c r="BN53" s="51">
        <v>22.58</v>
      </c>
      <c r="BO53" s="5">
        <v>0</v>
      </c>
      <c r="BP53" s="31"/>
      <c r="BQ53" s="31"/>
      <c r="BR53" s="38">
        <f>IF((OR(BN53="",BN53="DNC")),"",IF(BN53="SDQ",BR$74,IF(BN53="DNF",999,(BN53+(5*BO53)+(BP53*10)-(BQ53*5)))))</f>
        <v>22.58</v>
      </c>
      <c r="BS53" s="11">
        <f>IF(BR53="",Default_Rank_Score,RANK(BR53,BR$4:BR$64,1))</f>
        <v>7</v>
      </c>
    </row>
    <row r="54" spans="1:71" s="10" customFormat="1" x14ac:dyDescent="0.2">
      <c r="A54" s="61" t="s">
        <v>72</v>
      </c>
      <c r="B54" s="2"/>
      <c r="C54" s="1"/>
      <c r="D54" s="5">
        <v>4</v>
      </c>
      <c r="E54" s="6" t="s">
        <v>73</v>
      </c>
      <c r="F54" s="5"/>
      <c r="G54" s="66">
        <f>RANK(K54,K$4:K$64,1)</f>
        <v>39</v>
      </c>
      <c r="H54" s="66">
        <f t="shared" si="8"/>
        <v>205</v>
      </c>
      <c r="I54" s="66">
        <f t="shared" si="9"/>
        <v>2</v>
      </c>
      <c r="J54" s="66">
        <f t="shared" si="10"/>
        <v>14</v>
      </c>
      <c r="K54" s="67">
        <f t="shared" si="11"/>
        <v>404.56</v>
      </c>
      <c r="L54" s="51">
        <v>33.74</v>
      </c>
      <c r="M54" s="5">
        <v>0</v>
      </c>
      <c r="N54" s="31"/>
      <c r="O54" s="31"/>
      <c r="P54" s="38">
        <f>IF((OR(L54="",L54="DNC")),"",IF(L54="SDQ",P$74,IF(L54="DNF",999,(L54+(5*M54)+(N54*10)-(O54*5)))))</f>
        <v>33.74</v>
      </c>
      <c r="Q54" s="55">
        <f>IF(P54="",Default_Rank_Score,RANK(P54,P$4:P$64,1))</f>
        <v>32</v>
      </c>
      <c r="R54" s="51">
        <v>38.07</v>
      </c>
      <c r="S54" s="5">
        <v>0</v>
      </c>
      <c r="T54" s="31"/>
      <c r="U54" s="31"/>
      <c r="V54" s="38">
        <f>IF((OR(R54="",R54="DNC")),"",IF(R54="SDQ",V$74,IF(R54="DNF",999,(R54+(5*S54)+(T54*10)-(U54*5)))))</f>
        <v>38.07</v>
      </c>
      <c r="W54" s="57">
        <f>IF(V54="",Default_Rank_Score,RANK(V54,V$4:V$64,1))</f>
        <v>52</v>
      </c>
      <c r="X54" s="51">
        <v>34.61</v>
      </c>
      <c r="Y54" s="5">
        <v>1</v>
      </c>
      <c r="Z54" s="31"/>
      <c r="AA54" s="31"/>
      <c r="AB54" s="38">
        <f>IF((OR(X54="",X54="DNC")),"",IF(X54="SDQ",AB$74,IF(X54="DNF",999,(X54+(5*Y54)+(Z54*10)-(AA54*5)))))</f>
        <v>39.61</v>
      </c>
      <c r="AC54" s="57">
        <f>IF(AB54="",Default_Rank_Score,RANK(AB54,AB$4:AB$64,1))</f>
        <v>34</v>
      </c>
      <c r="AD54" s="51">
        <v>27.3</v>
      </c>
      <c r="AE54" s="5">
        <v>1</v>
      </c>
      <c r="AF54" s="31"/>
      <c r="AG54" s="31"/>
      <c r="AH54" s="38">
        <f>IF((OR(AD54="",AD54="DNC")),"",IF(AD54="SDQ",AH$74,IF(AD54="DNF",999,(AD54+(5*AE54)+(AF54*10)-(AG54*5)))))</f>
        <v>32.299999999999997</v>
      </c>
      <c r="AI54" s="57">
        <f>IF(AH54="",Default_Rank_Score,RANK(AH54,AH$4:AH$64,1))</f>
        <v>37</v>
      </c>
      <c r="AJ54" s="51">
        <v>41.29</v>
      </c>
      <c r="AK54" s="5">
        <v>4</v>
      </c>
      <c r="AL54" s="31"/>
      <c r="AM54" s="31"/>
      <c r="AN54" s="38">
        <f>IF((OR(AJ54="",AJ54="DNC")),"",IF(AJ54="SDQ",AN$74,IF(AJ54="DNF",999,(AJ54+(5*AK54)+(AL54*10)-(AM54*5)))))</f>
        <v>61.29</v>
      </c>
      <c r="AO54" s="11">
        <f>IF(AN54="",Default_Rank_Score,RANK(AN54,AN$4:AN$64,1))</f>
        <v>50</v>
      </c>
      <c r="AP54" s="51">
        <v>31.05</v>
      </c>
      <c r="AQ54" s="5">
        <v>1</v>
      </c>
      <c r="AR54" s="31"/>
      <c r="AS54" s="31"/>
      <c r="AT54" s="38">
        <f>IF((OR(AP54="",AP54="DNC")),"",IF(AP54="SDQ",AT$74,IF(AP54="DNF",999,(AP54+(5*AQ54)+(AR54*10)-(AS54*5)))))</f>
        <v>36.049999999999997</v>
      </c>
      <c r="AU54" s="11">
        <f>IF(AT54="",Default_Rank_Score,RANK(AT54,AT$4:AT$64,1))</f>
        <v>35</v>
      </c>
      <c r="AV54" s="51">
        <v>32.409999999999997</v>
      </c>
      <c r="AW54" s="5">
        <v>1</v>
      </c>
      <c r="AX54" s="31"/>
      <c r="AY54" s="31"/>
      <c r="AZ54" s="38">
        <f>IF((OR(AV54="",AV54="DNC")),"",IF(AV54="SDQ",AZ$74,IF(AV54="DNF",999,(AV54+(5*AW54)+(AX54*10)-(AY54*5)))))</f>
        <v>37.409999999999997</v>
      </c>
      <c r="BA54" s="11">
        <f>IF(AZ54="",Default_Rank_Score,RANK(AZ54,AZ$4:AZ$64,1))</f>
        <v>22</v>
      </c>
      <c r="BB54" s="51">
        <v>24.48</v>
      </c>
      <c r="BC54" s="5">
        <v>2</v>
      </c>
      <c r="BD54" s="31"/>
      <c r="BE54" s="31"/>
      <c r="BF54" s="38">
        <f>IF((OR(BB54="",BB54="DNC")),"",IF(BB54="SDQ",BF$74,IF(BB54="DNF",999,(BB54+(5*BC54)+(BD54*10)-(BE54*5)))))</f>
        <v>34.480000000000004</v>
      </c>
      <c r="BG54" s="11">
        <f>IF(BF54="",Default_Rank_Score,RANK(BF54,BF$4:BF$64,1))</f>
        <v>42</v>
      </c>
      <c r="BH54" s="51">
        <v>34.15</v>
      </c>
      <c r="BI54" s="5">
        <v>2</v>
      </c>
      <c r="BJ54" s="31"/>
      <c r="BK54" s="31"/>
      <c r="BL54" s="38">
        <f>IF((OR(BH54="",BH54="DNC")),"",IF(BH54="SDQ",BL$74,IF(BH54="DNF",999,(BH54+(5*BI54)+(BJ54*10)-(BK54*5)))))</f>
        <v>44.15</v>
      </c>
      <c r="BM54" s="11">
        <f>IF(BL54="",Default_Rank_Score,RANK(BL54,BL$4:BL$64,1))</f>
        <v>44</v>
      </c>
      <c r="BN54" s="51">
        <v>37.46</v>
      </c>
      <c r="BO54" s="5">
        <v>2</v>
      </c>
      <c r="BP54" s="31"/>
      <c r="BQ54" s="31"/>
      <c r="BR54" s="38">
        <f>IF((OR(BN54="",BN54="DNC")),"",IF(BN54="SDQ",BR$74,IF(BN54="DNF",999,(BN54+(5*BO54)+(BP54*10)-(BQ54*5)))))</f>
        <v>47.46</v>
      </c>
      <c r="BS54" s="11">
        <f>IF(BR54="",Default_Rank_Score,RANK(BR54,BR$4:BR$64,1))</f>
        <v>43</v>
      </c>
    </row>
    <row r="55" spans="1:71" s="10" customFormat="1" x14ac:dyDescent="0.2">
      <c r="A55" s="61" t="s">
        <v>110</v>
      </c>
      <c r="B55" s="69"/>
      <c r="C55" s="1"/>
      <c r="D55" s="5">
        <v>4</v>
      </c>
      <c r="E55" s="6" t="s">
        <v>85</v>
      </c>
      <c r="F55" s="5"/>
      <c r="G55" s="66">
        <f>RANK(K55,K$4:K$64,1)</f>
        <v>1</v>
      </c>
      <c r="H55" s="66">
        <f t="shared" si="8"/>
        <v>29</v>
      </c>
      <c r="I55" s="66">
        <f t="shared" si="9"/>
        <v>6</v>
      </c>
      <c r="J55" s="66">
        <f t="shared" si="10"/>
        <v>10</v>
      </c>
      <c r="K55" s="67">
        <f t="shared" si="11"/>
        <v>212.61999999999998</v>
      </c>
      <c r="L55" s="51">
        <v>13.41</v>
      </c>
      <c r="M55" s="5">
        <v>3</v>
      </c>
      <c r="N55" s="31"/>
      <c r="O55" s="31"/>
      <c r="P55" s="38">
        <f>IF((OR(L55="",L55="DNC")),"",IF(L55="SDQ",P$74,IF(L55="DNF",999,(L55+(5*M55)+(N55*10)-(O55*5)))))</f>
        <v>28.41</v>
      </c>
      <c r="Q55" s="55">
        <f>IF(P55="",Default_Rank_Score,RANK(P55,P$4:P$64,1))</f>
        <v>23</v>
      </c>
      <c r="R55" s="51">
        <v>12.92</v>
      </c>
      <c r="S55" s="5">
        <v>0</v>
      </c>
      <c r="T55" s="31"/>
      <c r="U55" s="31"/>
      <c r="V55" s="38">
        <f>IF((OR(R55="",R55="DNC")),"",IF(R55="SDQ",V$74,IF(R55="DNF",999,(R55+(5*S55)+(T55*10)-(U55*5)))))</f>
        <v>12.92</v>
      </c>
      <c r="W55" s="57">
        <f>IF(V55="",Default_Rank_Score,RANK(V55,V$4:V$64,1))</f>
        <v>3</v>
      </c>
      <c r="X55" s="51">
        <v>18.91</v>
      </c>
      <c r="Y55" s="5">
        <v>0</v>
      </c>
      <c r="Z55" s="31"/>
      <c r="AA55" s="31"/>
      <c r="AB55" s="38">
        <f>IF((OR(X55="",X55="DNC")),"",IF(X55="SDQ",AB$74,IF(X55="DNF",999,(X55+(5*Y55)+(Z55*10)-(AA55*5)))))</f>
        <v>18.91</v>
      </c>
      <c r="AC55" s="57">
        <f>IF(AB55="",Default_Rank_Score,RANK(AB55,AB$4:AB$64,1))</f>
        <v>1</v>
      </c>
      <c r="AD55" s="51">
        <v>15.41</v>
      </c>
      <c r="AE55" s="5">
        <v>0</v>
      </c>
      <c r="AF55" s="31"/>
      <c r="AG55" s="31"/>
      <c r="AH55" s="38">
        <f>IF((OR(AD55="",AD55="DNC")),"",IF(AD55="SDQ",AH$74,IF(AD55="DNF",999,(AD55+(5*AE55)+(AF55*10)-(AG55*5)))))</f>
        <v>15.41</v>
      </c>
      <c r="AI55" s="57">
        <f>IF(AH55="",Default_Rank_Score,RANK(AH55,AH$4:AH$64,1))</f>
        <v>1</v>
      </c>
      <c r="AJ55" s="51">
        <v>24.25</v>
      </c>
      <c r="AK55" s="5">
        <v>0</v>
      </c>
      <c r="AL55" s="31"/>
      <c r="AM55" s="31"/>
      <c r="AN55" s="38">
        <f>IF((OR(AJ55="",AJ55="DNC")),"",IF(AJ55="SDQ",AN$74,IF(AJ55="DNF",999,(AJ55+(5*AK55)+(AL55*10)-(AM55*5)))))</f>
        <v>24.25</v>
      </c>
      <c r="AO55" s="11">
        <f>IF(AN55="",Default_Rank_Score,RANK(AN55,AN$4:AN$64,1))</f>
        <v>1</v>
      </c>
      <c r="AP55" s="51">
        <v>17.11</v>
      </c>
      <c r="AQ55" s="5">
        <v>0</v>
      </c>
      <c r="AR55" s="31"/>
      <c r="AS55" s="31"/>
      <c r="AT55" s="38">
        <f>IF((OR(AP55="",AP55="DNC")),"",IF(AP55="SDQ",AT$74,IF(AP55="DNF",999,(AP55+(5*AQ55)+(AR55*10)-(AS55*5)))))</f>
        <v>17.11</v>
      </c>
      <c r="AU55" s="11">
        <f>IF(AT55="",Default_Rank_Score,RANK(AT55,AT$4:AT$64,1))</f>
        <v>1</v>
      </c>
      <c r="AV55" s="51">
        <v>16.03</v>
      </c>
      <c r="AW55" s="5">
        <v>3</v>
      </c>
      <c r="AX55" s="31"/>
      <c r="AY55" s="31"/>
      <c r="AZ55" s="38">
        <f>IF((OR(AV55="",AV55="DNC")),"",IF(AV55="SDQ",AZ$74,IF(AV55="DNF",999,(AV55+(5*AW55)+(AX55*10)-(AY55*5)))))</f>
        <v>31.03</v>
      </c>
      <c r="BA55" s="11">
        <f>IF(AZ55="",Default_Rank_Score,RANK(AZ55,AZ$4:AZ$64,1))</f>
        <v>10</v>
      </c>
      <c r="BB55" s="51">
        <v>11.66</v>
      </c>
      <c r="BC55" s="5">
        <v>2</v>
      </c>
      <c r="BD55" s="31"/>
      <c r="BE55" s="31"/>
      <c r="BF55" s="38">
        <f>IF((OR(BB55="",BB55="DNC")),"",IF(BB55="SDQ",BF$74,IF(BB55="DNF",999,(BB55+(5*BC55)+(BD55*10)-(BE55*5)))))</f>
        <v>21.66</v>
      </c>
      <c r="BG55" s="11">
        <f>IF(BF55="",Default_Rank_Score,RANK(BF55,BF$4:BF$64,1))</f>
        <v>24</v>
      </c>
      <c r="BH55" s="51">
        <v>15.6</v>
      </c>
      <c r="BI55" s="5">
        <v>2</v>
      </c>
      <c r="BJ55" s="31"/>
      <c r="BK55" s="31"/>
      <c r="BL55" s="38">
        <f>IF((OR(BH55="",BH55="DNC")),"",IF(BH55="SDQ",BL$74,IF(BH55="DNF",999,(BH55+(5*BI55)+(BJ55*10)-(BK55*5)))))</f>
        <v>25.6</v>
      </c>
      <c r="BM55" s="11">
        <f>IF(BL55="",Default_Rank_Score,RANK(BL55,BL$4:BL$64,1))</f>
        <v>14</v>
      </c>
      <c r="BN55" s="51">
        <v>17.32</v>
      </c>
      <c r="BO55" s="5">
        <v>0</v>
      </c>
      <c r="BP55" s="31"/>
      <c r="BQ55" s="31"/>
      <c r="BR55" s="38">
        <f>IF((OR(BN55="",BN55="DNC")),"",IF(BN55="SDQ",BR$74,IF(BN55="DNF",999,(BN55+(5*BO55)+(BP55*10)-(BQ55*5)))))</f>
        <v>17.32</v>
      </c>
      <c r="BS55" s="11">
        <f>IF(BR55="",Default_Rank_Score,RANK(BR55,BR$4:BR$64,1))</f>
        <v>1</v>
      </c>
    </row>
    <row r="56" spans="1:71" s="10" customFormat="1" x14ac:dyDescent="0.2">
      <c r="A56" s="61" t="s">
        <v>120</v>
      </c>
      <c r="B56" s="69"/>
      <c r="C56" s="1"/>
      <c r="D56" s="5">
        <v>4</v>
      </c>
      <c r="E56" s="6" t="s">
        <v>123</v>
      </c>
      <c r="F56" s="5"/>
      <c r="G56" s="66">
        <f>RANK(K56,K$4:K$64,1)</f>
        <v>50</v>
      </c>
      <c r="H56" s="66">
        <f t="shared" si="8"/>
        <v>217</v>
      </c>
      <c r="I56" s="66">
        <f t="shared" si="9"/>
        <v>4</v>
      </c>
      <c r="J56" s="66">
        <f t="shared" si="10"/>
        <v>16</v>
      </c>
      <c r="K56" s="67">
        <f t="shared" si="11"/>
        <v>553.95000000000005</v>
      </c>
      <c r="L56" s="51">
        <v>40.39</v>
      </c>
      <c r="M56" s="5">
        <v>1</v>
      </c>
      <c r="N56" s="31"/>
      <c r="O56" s="31"/>
      <c r="P56" s="38">
        <f>IF((OR(L56="",L56="DNC")),"",IF(L56="SDQ",P$74,IF(L56="DNF",999,(L56+(5*M56)+(N56*10)-(O56*5)))))</f>
        <v>45.39</v>
      </c>
      <c r="Q56" s="55">
        <f>IF(P56="",Default_Rank_Score,RANK(P56,P$4:P$64,1))</f>
        <v>43</v>
      </c>
      <c r="R56" s="51">
        <v>28.01</v>
      </c>
      <c r="S56" s="5">
        <v>0</v>
      </c>
      <c r="T56" s="31"/>
      <c r="U56" s="31"/>
      <c r="V56" s="38">
        <f>IF((OR(R56="",R56="DNC")),"",IF(R56="SDQ",V$74,IF(R56="DNF",999,(R56+(5*S56)+(T56*10)-(U56*5)))))</f>
        <v>28.01</v>
      </c>
      <c r="W56" s="57">
        <f>IF(V56="",Default_Rank_Score,RANK(V56,V$4:V$64,1))</f>
        <v>37</v>
      </c>
      <c r="X56" s="51">
        <v>39.69</v>
      </c>
      <c r="Y56" s="5">
        <v>0</v>
      </c>
      <c r="Z56" s="31"/>
      <c r="AA56" s="31"/>
      <c r="AB56" s="38">
        <f>IF((OR(X56="",X56="DNC")),"",IF(X56="SDQ",AB$74,IF(X56="DNF",999,(X56+(5*Y56)+(Z56*10)-(AA56*5)))))</f>
        <v>39.69</v>
      </c>
      <c r="AC56" s="57">
        <f>IF(AB56="",Default_Rank_Score,RANK(AB56,AB$4:AB$64,1))</f>
        <v>35</v>
      </c>
      <c r="AD56" s="51">
        <v>36.9</v>
      </c>
      <c r="AE56" s="5">
        <v>2</v>
      </c>
      <c r="AF56" s="31">
        <v>1</v>
      </c>
      <c r="AG56" s="31"/>
      <c r="AH56" s="38">
        <f>IF((OR(AD56="",AD56="DNC")),"",IF(AD56="SDQ",AH$74,IF(AD56="DNF",999,(AD56+(5*AE56)+(AF56*10)-(AG56*5)))))</f>
        <v>56.9</v>
      </c>
      <c r="AI56" s="57">
        <f>IF(AH56="",Default_Rank_Score,RANK(AH56,AH$4:AH$64,1))</f>
        <v>49</v>
      </c>
      <c r="AJ56" s="51">
        <v>57.49</v>
      </c>
      <c r="AK56" s="5">
        <v>2</v>
      </c>
      <c r="AL56" s="31"/>
      <c r="AM56" s="31"/>
      <c r="AN56" s="38">
        <f>IF((OR(AJ56="",AJ56="DNC")),"",IF(AJ56="SDQ",AN$74,IF(AJ56="DNF",999,(AJ56+(5*AK56)+(AL56*10)-(AM56*5)))))</f>
        <v>67.490000000000009</v>
      </c>
      <c r="AO56" s="11">
        <f>IF(AN56="",Default_Rank_Score,RANK(AN56,AN$4:AN$64,1))</f>
        <v>53</v>
      </c>
      <c r="AP56" s="51">
        <v>54.75</v>
      </c>
      <c r="AQ56" s="5">
        <v>3</v>
      </c>
      <c r="AR56" s="31"/>
      <c r="AS56" s="31"/>
      <c r="AT56" s="38">
        <f>IF((OR(AP56="",AP56="DNC")),"",IF(AP56="SDQ",AT$74,IF(AP56="DNF",999,(AP56+(5*AQ56)+(AR56*10)-(AS56*5)))))</f>
        <v>69.75</v>
      </c>
      <c r="AU56" s="11">
        <f>IF(AT56="",Default_Rank_Score,RANK(AT56,AT$4:AT$64,1))</f>
        <v>56</v>
      </c>
      <c r="AV56" s="51">
        <v>46.11</v>
      </c>
      <c r="AW56" s="5">
        <v>5</v>
      </c>
      <c r="AX56" s="31"/>
      <c r="AY56" s="31"/>
      <c r="AZ56" s="38">
        <f>IF((OR(AV56="",AV56="DNC")),"",IF(AV56="SDQ",AZ$74,IF(AV56="DNF",999,(AV56+(5*AW56)+(AX56*10)-(AY56*5)))))</f>
        <v>71.11</v>
      </c>
      <c r="BA56" s="11">
        <f>IF(AZ56="",Default_Rank_Score,RANK(AZ56,AZ$4:AZ$64,1))</f>
        <v>52</v>
      </c>
      <c r="BB56" s="51">
        <v>57.46</v>
      </c>
      <c r="BC56" s="5">
        <v>0</v>
      </c>
      <c r="BD56" s="31"/>
      <c r="BE56" s="31"/>
      <c r="BF56" s="38">
        <f>IF((OR(BB56="",BB56="DNC")),"",IF(BB56="SDQ",BF$74,IF(BB56="DNF",999,(BB56+(5*BC56)+(BD56*10)-(BE56*5)))))</f>
        <v>57.46</v>
      </c>
      <c r="BG56" s="11">
        <f>IF(BF56="",Default_Rank_Score,RANK(BF56,BF$4:BF$64,1))</f>
        <v>55</v>
      </c>
      <c r="BH56" s="51">
        <v>50.83</v>
      </c>
      <c r="BI56" s="5">
        <v>3</v>
      </c>
      <c r="BJ56" s="31"/>
      <c r="BK56" s="31"/>
      <c r="BL56" s="38">
        <f>IF((OR(BH56="",BH56="DNC")),"",IF(BH56="SDQ",BL$74,IF(BH56="DNF",999,(BH56+(5*BI56)+(BJ56*10)-(BK56*5)))))</f>
        <v>65.83</v>
      </c>
      <c r="BM56" s="11">
        <f>IF(BL56="",Default_Rank_Score,RANK(BL56,BL$4:BL$64,1))</f>
        <v>53</v>
      </c>
      <c r="BN56" s="51">
        <v>52.32</v>
      </c>
      <c r="BO56" s="5">
        <v>0</v>
      </c>
      <c r="BP56" s="31"/>
      <c r="BQ56" s="31"/>
      <c r="BR56" s="38">
        <f>IF((OR(BN56="",BN56="DNC")),"",IF(BN56="SDQ",BR$74,IF(BN56="DNF",999,(BN56+(5*BO56)+(BP56*10)-(BQ56*5)))))</f>
        <v>52.32</v>
      </c>
      <c r="BS56" s="11">
        <f>IF(BR56="",Default_Rank_Score,RANK(BR56,BR$4:BR$64,1))</f>
        <v>49</v>
      </c>
    </row>
    <row r="57" spans="1:71" s="10" customFormat="1" x14ac:dyDescent="0.2">
      <c r="A57" s="68" t="s">
        <v>122</v>
      </c>
      <c r="B57" s="2"/>
      <c r="C57" s="1"/>
      <c r="D57" s="5">
        <v>4</v>
      </c>
      <c r="E57" s="6" t="s">
        <v>137</v>
      </c>
      <c r="F57" s="5"/>
      <c r="G57" s="66">
        <f>RANK(K57,K$4:K$64,1)</f>
        <v>53</v>
      </c>
      <c r="H57" s="66">
        <f t="shared" ref="H57:H63" si="12">Q57+W57+AC57+AI57+AO57</f>
        <v>267</v>
      </c>
      <c r="I57" s="66">
        <f t="shared" ref="I57:I63" si="13">IF(M57=0,1,0)+IF(S57=0,1,0)+IF(Y57=0,1,0)+IF(AE57=0,1,0)+IF(AK57=0,1,0)+IF(AQ57=0,1,0)+IF(AW57=0,1,0)+IF(BC57=0,1,0)+IF(BI57=0,1,0)+IF(BO57=0,1,0)</f>
        <v>4</v>
      </c>
      <c r="J57" s="66">
        <f t="shared" ref="J57:J63" si="14">M57+S57+Y57+AE57+AK57+AQ57+AW57+BC57+BI57+BO57</f>
        <v>17</v>
      </c>
      <c r="K57" s="67">
        <f t="shared" ref="K57:K63" si="15">P57+V57+AB57+AH57+AN57+AT57+AZ57+BF57+BL57+BR57</f>
        <v>601.81000000000006</v>
      </c>
      <c r="L57" s="51">
        <v>43.82</v>
      </c>
      <c r="M57" s="5">
        <v>3</v>
      </c>
      <c r="N57" s="31"/>
      <c r="O57" s="31"/>
      <c r="P57" s="38">
        <f>IF((OR(L57="",L57="DNC")),"",IF(L57="SDQ",P$74,IF(L57="DNF",999,(L57+(5*M57)+(N57*10)-(O57*5)))))</f>
        <v>58.82</v>
      </c>
      <c r="Q57" s="55">
        <f>IF(P57="",Default_Rank_Score,RANK(P57,P$4:P$64,1))</f>
        <v>53</v>
      </c>
      <c r="R57" s="51">
        <v>36.79</v>
      </c>
      <c r="S57" s="5">
        <v>0</v>
      </c>
      <c r="T57" s="31"/>
      <c r="U57" s="31"/>
      <c r="V57" s="38">
        <f>IF((OR(R57="",R57="DNC")),"",IF(R57="SDQ",V$74,IF(R57="DNF",999,(R57+(5*S57)+(T57*10)-(U57*5)))))</f>
        <v>36.79</v>
      </c>
      <c r="W57" s="57">
        <f>IF(V57="",Default_Rank_Score,RANK(V57,V$4:V$64,1))</f>
        <v>51</v>
      </c>
      <c r="X57" s="51">
        <v>59.45</v>
      </c>
      <c r="Y57" s="5">
        <v>4</v>
      </c>
      <c r="Z57" s="31"/>
      <c r="AA57" s="31"/>
      <c r="AB57" s="38">
        <f>IF((OR(X57="",X57="DNC")),"",IF(X57="SDQ",AB$74,IF(X57="DNF",999,(X57+(5*Y57)+(Z57*10)-(AA57*5)))))</f>
        <v>79.45</v>
      </c>
      <c r="AC57" s="57">
        <f>IF(AB57="",Default_Rank_Score,RANK(AB57,AB$4:AB$64,1))</f>
        <v>56</v>
      </c>
      <c r="AD57" s="51">
        <v>46.37</v>
      </c>
      <c r="AE57" s="5">
        <v>4</v>
      </c>
      <c r="AF57" s="31"/>
      <c r="AG57" s="31"/>
      <c r="AH57" s="38">
        <f>IF((OR(AD57="",AD57="DNC")),"",IF(AD57="SDQ",AH$74,IF(AD57="DNF",999,(AD57+(5*AE57)+(AF57*10)-(AG57*5)))))</f>
        <v>66.37</v>
      </c>
      <c r="AI57" s="57">
        <f>IF(AH57="",Default_Rank_Score,RANK(AH57,AH$4:AH$64,1))</f>
        <v>55</v>
      </c>
      <c r="AJ57" s="51">
        <v>63.19</v>
      </c>
      <c r="AK57" s="5">
        <v>0</v>
      </c>
      <c r="AL57" s="31"/>
      <c r="AM57" s="31"/>
      <c r="AN57" s="38">
        <f>IF((OR(AJ57="",AJ57="DNC")),"",IF(AJ57="SDQ",AN$74,IF(AJ57="DNF",999,(AJ57+(5*AK57)+(AL57*10)-(AM57*5)))))</f>
        <v>63.19</v>
      </c>
      <c r="AO57" s="11">
        <f>IF(AN57="",Default_Rank_Score,RANK(AN57,AN$4:AN$64,1))</f>
        <v>52</v>
      </c>
      <c r="AP57" s="51">
        <v>57.69</v>
      </c>
      <c r="AQ57" s="5">
        <v>0</v>
      </c>
      <c r="AR57" s="31"/>
      <c r="AS57" s="31"/>
      <c r="AT57" s="38">
        <f>IF((OR(AP57="",AP57="DNC")),"",IF(AP57="SDQ",AT$74,IF(AP57="DNF",999,(AP57+(5*AQ57)+(AR57*10)-(AS57*5)))))</f>
        <v>57.69</v>
      </c>
      <c r="AU57" s="11">
        <f>IF(AT57="",Default_Rank_Score,RANK(AT57,AT$4:AT$64,1))</f>
        <v>51</v>
      </c>
      <c r="AV57" s="51">
        <v>56.78</v>
      </c>
      <c r="AW57" s="5">
        <v>2</v>
      </c>
      <c r="AX57" s="31"/>
      <c r="AY57" s="31"/>
      <c r="AZ57" s="38">
        <f>IF((OR(AV57="",AV57="DNC")),"",IF(AV57="SDQ",AZ$74,IF(AV57="DNF",999,(AV57+(5*AW57)+(AX57*10)-(AY57*5)))))</f>
        <v>66.78</v>
      </c>
      <c r="BA57" s="11">
        <f>IF(AZ57="",Default_Rank_Score,RANK(AZ57,AZ$4:AZ$64,1))</f>
        <v>50</v>
      </c>
      <c r="BB57" s="51">
        <v>39.36</v>
      </c>
      <c r="BC57" s="5">
        <v>1</v>
      </c>
      <c r="BD57" s="31"/>
      <c r="BE57" s="31"/>
      <c r="BF57" s="38">
        <f>IF((OR(BB57="",BB57="DNC")),"",IF(BB57="SDQ",BF$74,IF(BB57="DNF",999,(BB57+(5*BC57)+(BD57*10)-(BE57*5)))))</f>
        <v>44.36</v>
      </c>
      <c r="BG57" s="11">
        <f>IF(BF57="",Default_Rank_Score,RANK(BF57,BF$4:BF$64,1))</f>
        <v>48</v>
      </c>
      <c r="BH57" s="51">
        <v>53.39</v>
      </c>
      <c r="BI57" s="5">
        <v>3</v>
      </c>
      <c r="BJ57" s="31">
        <v>1</v>
      </c>
      <c r="BK57" s="31"/>
      <c r="BL57" s="38">
        <f>IF((OR(BH57="",BH57="DNC")),"",IF(BH57="SDQ",BL$74,IF(BH57="DNF",999,(BH57+(5*BI57)+(BJ57*10)-(BK57*5)))))</f>
        <v>78.39</v>
      </c>
      <c r="BM57" s="11">
        <f>IF(BL57="",Default_Rank_Score,RANK(BL57,BL$4:BL$64,1))</f>
        <v>58</v>
      </c>
      <c r="BN57" s="51">
        <v>49.97</v>
      </c>
      <c r="BO57" s="5">
        <v>0</v>
      </c>
      <c r="BP57" s="31"/>
      <c r="BQ57" s="31"/>
      <c r="BR57" s="38">
        <f>IF((OR(BN57="",BN57="DNC")),"",IF(BN57="SDQ",BR$74,IF(BN57="DNF",999,(BN57+(5*BO57)+(BP57*10)-(BQ57*5)))))</f>
        <v>49.97</v>
      </c>
      <c r="BS57" s="11">
        <f>IF(BR57="",Default_Rank_Score,RANK(BR57,BR$4:BR$64,1))</f>
        <v>46</v>
      </c>
    </row>
    <row r="58" spans="1:71" s="10" customFormat="1" x14ac:dyDescent="0.2">
      <c r="A58" s="61" t="s">
        <v>121</v>
      </c>
      <c r="B58" s="2"/>
      <c r="C58" s="1"/>
      <c r="D58" s="5">
        <v>4</v>
      </c>
      <c r="E58" s="6" t="s">
        <v>58</v>
      </c>
      <c r="F58" s="5"/>
      <c r="G58" s="66">
        <f>RANK(K58,K$4:K$64,1)</f>
        <v>14</v>
      </c>
      <c r="H58" s="66">
        <f t="shared" si="12"/>
        <v>83</v>
      </c>
      <c r="I58" s="66">
        <f t="shared" si="13"/>
        <v>2</v>
      </c>
      <c r="J58" s="66">
        <f t="shared" si="14"/>
        <v>12</v>
      </c>
      <c r="K58" s="67">
        <f t="shared" si="15"/>
        <v>271.15999999999997</v>
      </c>
      <c r="L58" s="51">
        <v>18.34</v>
      </c>
      <c r="M58" s="5">
        <v>1</v>
      </c>
      <c r="N58" s="31"/>
      <c r="O58" s="31"/>
      <c r="P58" s="38">
        <f>IF((OR(L58="",L58="DNC")),"",IF(L58="SDQ",P$74,IF(L58="DNF",999,(L58+(5*M58)+(N58*10)-(O58*5)))))</f>
        <v>23.34</v>
      </c>
      <c r="Q58" s="55">
        <f>IF(P58="",Default_Rank_Score,RANK(P58,P$4:P$64,1))</f>
        <v>13</v>
      </c>
      <c r="R58" s="51">
        <v>16.829999999999998</v>
      </c>
      <c r="S58" s="5">
        <v>0</v>
      </c>
      <c r="T58" s="31"/>
      <c r="U58" s="31"/>
      <c r="V58" s="38">
        <f>IF((OR(R58="",R58="DNC")),"",IF(R58="SDQ",V$74,IF(R58="DNF",999,(R58+(5*S58)+(T58*10)-(U58*5)))))</f>
        <v>16.829999999999998</v>
      </c>
      <c r="W58" s="57">
        <f>IF(V58="",Default_Rank_Score,RANK(V58,V$4:V$64,1))</f>
        <v>12</v>
      </c>
      <c r="X58" s="51">
        <v>24.13</v>
      </c>
      <c r="Y58" s="5">
        <v>1</v>
      </c>
      <c r="Z58" s="31"/>
      <c r="AA58" s="31"/>
      <c r="AB58" s="38">
        <f>IF((OR(X58="",X58="DNC")),"",IF(X58="SDQ",AB$74,IF(X58="DNF",999,(X58+(5*Y58)+(Z58*10)-(AA58*5)))))</f>
        <v>29.13</v>
      </c>
      <c r="AC58" s="57">
        <f>IF(AB58="",Default_Rank_Score,RANK(AB58,AB$4:AB$64,1))</f>
        <v>17</v>
      </c>
      <c r="AD58" s="51">
        <v>16.87</v>
      </c>
      <c r="AE58" s="5">
        <v>1</v>
      </c>
      <c r="AF58" s="31"/>
      <c r="AG58" s="31"/>
      <c r="AH58" s="38">
        <f>IF((OR(AD58="",AD58="DNC")),"",IF(AD58="SDQ",AH$74,IF(AD58="DNF",999,(AD58+(5*AE58)+(AF58*10)-(AG58*5)))))</f>
        <v>21.87</v>
      </c>
      <c r="AI58" s="57">
        <f>IF(AH58="",Default_Rank_Score,RANK(AH58,AH$4:AH$64,1))</f>
        <v>10</v>
      </c>
      <c r="AJ58" s="51">
        <v>26.72</v>
      </c>
      <c r="AK58" s="5">
        <v>3</v>
      </c>
      <c r="AL58" s="31"/>
      <c r="AM58" s="31"/>
      <c r="AN58" s="38">
        <f>IF((OR(AJ58="",AJ58="DNC")),"",IF(AJ58="SDQ",AN$74,IF(AJ58="DNF",999,(AJ58+(5*AK58)+(AL58*10)-(AM58*5)))))</f>
        <v>41.72</v>
      </c>
      <c r="AO58" s="11">
        <f>IF(AN58="",Default_Rank_Score,RANK(AN58,AN$4:AN$64,1))</f>
        <v>31</v>
      </c>
      <c r="AP58" s="51">
        <v>22.2</v>
      </c>
      <c r="AQ58" s="5">
        <v>2</v>
      </c>
      <c r="AR58" s="31"/>
      <c r="AS58" s="31"/>
      <c r="AT58" s="38">
        <f>IF((OR(AP58="",AP58="DNC")),"",IF(AP58="SDQ",AT$74,IF(AP58="DNF",999,(AP58+(5*AQ58)+(AR58*10)-(AS58*5)))))</f>
        <v>32.200000000000003</v>
      </c>
      <c r="AU58" s="11">
        <f>IF(AT58="",Default_Rank_Score,RANK(AT58,AT$4:AT$64,1))</f>
        <v>30</v>
      </c>
      <c r="AV58" s="51">
        <v>22.26</v>
      </c>
      <c r="AW58" s="5">
        <v>2</v>
      </c>
      <c r="AX58" s="31"/>
      <c r="AY58" s="31"/>
      <c r="AZ58" s="38">
        <f>IF((OR(AV58="",AV58="DNC")),"",IF(AV58="SDQ",AZ$74,IF(AV58="DNF",999,(AV58+(5*AW58)+(AX58*10)-(AY58*5)))))</f>
        <v>32.260000000000005</v>
      </c>
      <c r="BA58" s="11">
        <f>IF(AZ58="",Default_Rank_Score,RANK(AZ58,AZ$4:AZ$64,1))</f>
        <v>11</v>
      </c>
      <c r="BB58" s="51">
        <v>16.18</v>
      </c>
      <c r="BC58" s="5">
        <v>1</v>
      </c>
      <c r="BD58" s="31"/>
      <c r="BE58" s="31"/>
      <c r="BF58" s="38">
        <f>IF((OR(BB58="",BB58="DNC")),"",IF(BB58="SDQ",BF$74,IF(BB58="DNF",999,(BB58+(5*BC58)+(BD58*10)-(BE58*5)))))</f>
        <v>21.18</v>
      </c>
      <c r="BG58" s="11">
        <f>IF(BF58="",Default_Rank_Score,RANK(BF58,BF$4:BF$64,1))</f>
        <v>22</v>
      </c>
      <c r="BH58" s="51">
        <v>21.47</v>
      </c>
      <c r="BI58" s="5">
        <v>1</v>
      </c>
      <c r="BJ58" s="31"/>
      <c r="BK58" s="31"/>
      <c r="BL58" s="38">
        <f>IF((OR(BH58="",BH58="DNC")),"",IF(BH58="SDQ",BL$74,IF(BH58="DNF",999,(BH58+(5*BI58)+(BJ58*10)-(BK58*5)))))</f>
        <v>26.47</v>
      </c>
      <c r="BM58" s="11">
        <f>IF(BL58="",Default_Rank_Score,RANK(BL58,BL$4:BL$64,1))</f>
        <v>16</v>
      </c>
      <c r="BN58" s="51">
        <v>26.16</v>
      </c>
      <c r="BO58" s="5">
        <v>0</v>
      </c>
      <c r="BP58" s="31"/>
      <c r="BQ58" s="31"/>
      <c r="BR58" s="38">
        <f>IF((OR(BN58="",BN58="DNC")),"",IF(BN58="SDQ",BR$74,IF(BN58="DNF",999,(BN58+(5*BO58)+(BP58*10)-(BQ58*5)))))</f>
        <v>26.16</v>
      </c>
      <c r="BS58" s="11">
        <f>IF(BR58="",Default_Rank_Score,RANK(BR58,BR$4:BR$64,1))</f>
        <v>14</v>
      </c>
    </row>
    <row r="59" spans="1:71" s="10" customFormat="1" x14ac:dyDescent="0.2">
      <c r="A59" s="61" t="s">
        <v>68</v>
      </c>
      <c r="B59" s="69"/>
      <c r="C59" s="1"/>
      <c r="D59" s="5">
        <v>4</v>
      </c>
      <c r="E59" s="6" t="s">
        <v>69</v>
      </c>
      <c r="F59" s="5"/>
      <c r="G59" s="66">
        <f>RANK(K59,K$4:K$64,1)</f>
        <v>7</v>
      </c>
      <c r="H59" s="66">
        <f t="shared" si="12"/>
        <v>22</v>
      </c>
      <c r="I59" s="66">
        <f t="shared" si="13"/>
        <v>6</v>
      </c>
      <c r="J59" s="66">
        <f t="shared" si="14"/>
        <v>7</v>
      </c>
      <c r="K59" s="67">
        <f t="shared" si="15"/>
        <v>240.28</v>
      </c>
      <c r="L59" s="51">
        <v>17.16</v>
      </c>
      <c r="M59" s="5">
        <v>0</v>
      </c>
      <c r="N59" s="31"/>
      <c r="O59" s="31"/>
      <c r="P59" s="38">
        <f>IF((OR(L59="",L59="DNC")),"",IF(L59="SDQ",P$74,IF(L59="DNF",999,(L59+(5*M59)+(N59*10)-(O59*5)))))</f>
        <v>17.16</v>
      </c>
      <c r="Q59" s="55">
        <f>IF(P59="",Default_Rank_Score,RANK(P59,P$4:P$64,1))</f>
        <v>4</v>
      </c>
      <c r="R59" s="51">
        <v>13.93</v>
      </c>
      <c r="S59" s="5">
        <v>0</v>
      </c>
      <c r="T59" s="31"/>
      <c r="U59" s="31"/>
      <c r="V59" s="38">
        <f>IF((OR(R59="",R59="DNC")),"",IF(R59="SDQ",V$74,IF(R59="DNF",999,(R59+(5*S59)+(T59*10)-(U59*5)))))</f>
        <v>13.93</v>
      </c>
      <c r="W59" s="57">
        <f>IF(V59="",Default_Rank_Score,RANK(V59,V$4:V$64,1))</f>
        <v>4</v>
      </c>
      <c r="X59" s="51">
        <v>21.71</v>
      </c>
      <c r="Y59" s="5">
        <v>0</v>
      </c>
      <c r="Z59" s="31"/>
      <c r="AA59" s="31"/>
      <c r="AB59" s="38">
        <f>IF((OR(X59="",X59="DNC")),"",IF(X59="SDQ",AB$74,IF(X59="DNF",999,(X59+(5*Y59)+(Z59*10)-(AA59*5)))))</f>
        <v>21.71</v>
      </c>
      <c r="AC59" s="57">
        <f>IF(AB59="",Default_Rank_Score,RANK(AB59,AB$4:AB$64,1))</f>
        <v>3</v>
      </c>
      <c r="AD59" s="51">
        <v>17.63</v>
      </c>
      <c r="AE59" s="5">
        <v>0</v>
      </c>
      <c r="AF59" s="31"/>
      <c r="AG59" s="31"/>
      <c r="AH59" s="38">
        <f>IF((OR(AD59="",AD59="DNC")),"",IF(AD59="SDQ",AH$74,IF(AD59="DNF",999,(AD59+(5*AE59)+(AF59*10)-(AG59*5)))))</f>
        <v>17.63</v>
      </c>
      <c r="AI59" s="57">
        <f>IF(AH59="",Default_Rank_Score,RANK(AH59,AH$4:AH$64,1))</f>
        <v>5</v>
      </c>
      <c r="AJ59" s="51">
        <v>29.11</v>
      </c>
      <c r="AK59" s="5">
        <v>0</v>
      </c>
      <c r="AL59" s="31"/>
      <c r="AM59" s="31"/>
      <c r="AN59" s="38">
        <f>IF((OR(AJ59="",AJ59="DNC")),"",IF(AJ59="SDQ",AN$74,IF(AJ59="DNF",999,(AJ59+(5*AK59)+(AL59*10)-(AM59*5)))))</f>
        <v>29.11</v>
      </c>
      <c r="AO59" s="11">
        <f>IF(AN59="",Default_Rank_Score,RANK(AN59,AN$4:AN$64,1))</f>
        <v>6</v>
      </c>
      <c r="AP59" s="51">
        <v>21.24</v>
      </c>
      <c r="AQ59" s="5">
        <v>0</v>
      </c>
      <c r="AR59" s="31"/>
      <c r="AS59" s="31"/>
      <c r="AT59" s="38">
        <f>IF((OR(AP59="",AP59="DNC")),"",IF(AP59="SDQ",AT$74,IF(AP59="DNF",999,(AP59+(5*AQ59)+(AR59*10)-(AS59*5)))))</f>
        <v>21.24</v>
      </c>
      <c r="AU59" s="11">
        <f>IF(AT59="",Default_Rank_Score,RANK(AT59,AT$4:AT$64,1))</f>
        <v>6</v>
      </c>
      <c r="AV59" s="51">
        <v>20.59</v>
      </c>
      <c r="AW59" s="5">
        <v>3</v>
      </c>
      <c r="AX59" s="31"/>
      <c r="AY59" s="31"/>
      <c r="AZ59" s="38">
        <f>IF((OR(AV59="",AV59="DNC")),"",IF(AV59="SDQ",AZ$74,IF(AV59="DNF",999,(AV59+(5*AW59)+(AX59*10)-(AY59*5)))))</f>
        <v>35.590000000000003</v>
      </c>
      <c r="BA59" s="11">
        <f>IF(AZ59="",Default_Rank_Score,RANK(AZ59,AZ$4:AZ$64,1))</f>
        <v>17</v>
      </c>
      <c r="BB59" s="51">
        <v>14.48</v>
      </c>
      <c r="BC59" s="5">
        <v>2</v>
      </c>
      <c r="BD59" s="31"/>
      <c r="BE59" s="31"/>
      <c r="BF59" s="38">
        <f>IF((OR(BB59="",BB59="DNC")),"",IF(BB59="SDQ",BF$74,IF(BB59="DNF",999,(BB59+(5*BC59)+(BD59*10)-(BE59*5)))))</f>
        <v>24.48</v>
      </c>
      <c r="BG59" s="11">
        <f>IF(BF59="",Default_Rank_Score,RANK(BF59,BF$4:BF$64,1))</f>
        <v>29</v>
      </c>
      <c r="BH59" s="51">
        <v>18.97</v>
      </c>
      <c r="BI59" s="5">
        <v>1</v>
      </c>
      <c r="BJ59" s="31"/>
      <c r="BK59" s="31"/>
      <c r="BL59" s="38">
        <f>IF((OR(BH59="",BH59="DNC")),"",IF(BH59="SDQ",BL$74,IF(BH59="DNF",999,(BH59+(5*BI59)+(BJ59*10)-(BK59*5)))))</f>
        <v>23.97</v>
      </c>
      <c r="BM59" s="11">
        <f>IF(BL59="",Default_Rank_Score,RANK(BL59,BL$4:BL$64,1))</f>
        <v>11</v>
      </c>
      <c r="BN59" s="51">
        <v>30.46</v>
      </c>
      <c r="BO59" s="5">
        <v>1</v>
      </c>
      <c r="BP59" s="31"/>
      <c r="BQ59" s="31"/>
      <c r="BR59" s="38">
        <f>IF((OR(BN59="",BN59="DNC")),"",IF(BN59="SDQ",BR$74,IF(BN59="DNF",999,(BN59+(5*BO59)+(BP59*10)-(BQ59*5)))))</f>
        <v>35.46</v>
      </c>
      <c r="BS59" s="11">
        <f>IF(BR59="",Default_Rank_Score,RANK(BR59,BR$4:BR$64,1))</f>
        <v>28</v>
      </c>
    </row>
    <row r="60" spans="1:71" s="10" customFormat="1" x14ac:dyDescent="0.2">
      <c r="A60" s="68" t="s">
        <v>138</v>
      </c>
      <c r="B60" s="2"/>
      <c r="C60" s="1"/>
      <c r="D60" s="5">
        <v>4</v>
      </c>
      <c r="E60" s="6" t="s">
        <v>58</v>
      </c>
      <c r="F60" s="5"/>
      <c r="G60" s="66">
        <f>RANK(K60,K$4:K$64,1)</f>
        <v>24</v>
      </c>
      <c r="H60" s="66">
        <f t="shared" si="12"/>
        <v>89</v>
      </c>
      <c r="I60" s="66">
        <f t="shared" si="13"/>
        <v>4</v>
      </c>
      <c r="J60" s="66">
        <f t="shared" si="14"/>
        <v>9</v>
      </c>
      <c r="K60" s="67">
        <f t="shared" si="15"/>
        <v>298.89000000000004</v>
      </c>
      <c r="L60" s="51">
        <v>23.75</v>
      </c>
      <c r="M60" s="5">
        <v>0</v>
      </c>
      <c r="N60" s="31"/>
      <c r="O60" s="31"/>
      <c r="P60" s="38">
        <f>IF((OR(L60="",L60="DNC")),"",IF(L60="SDQ",P$74,IF(L60="DNF",999,(L60+(5*M60)+(N60*10)-(O60*5)))))</f>
        <v>23.75</v>
      </c>
      <c r="Q60" s="55">
        <f>IF(P60="",Default_Rank_Score,RANK(P60,P$4:P$64,1))</f>
        <v>14</v>
      </c>
      <c r="R60" s="51">
        <v>14.79</v>
      </c>
      <c r="S60" s="5">
        <v>0</v>
      </c>
      <c r="T60" s="31"/>
      <c r="U60" s="31"/>
      <c r="V60" s="38">
        <f>IF((OR(R60="",R60="DNC")),"",IF(R60="SDQ",V$74,IF(R60="DNF",999,(R60+(5*S60)+(T60*10)-(U60*5)))))</f>
        <v>14.79</v>
      </c>
      <c r="W60" s="57">
        <f>IF(V60="",Default_Rank_Score,RANK(V60,V$4:V$64,1))</f>
        <v>6</v>
      </c>
      <c r="X60" s="51">
        <v>25.56</v>
      </c>
      <c r="Y60" s="5">
        <v>1</v>
      </c>
      <c r="Z60" s="31"/>
      <c r="AA60" s="31"/>
      <c r="AB60" s="38">
        <f>IF((OR(X60="",X60="DNC")),"",IF(X60="SDQ",AB$74,IF(X60="DNF",999,(X60+(5*Y60)+(Z60*10)-(AA60*5)))))</f>
        <v>30.56</v>
      </c>
      <c r="AC60" s="57">
        <f>IF(AB60="",Default_Rank_Score,RANK(AB60,AB$4:AB$64,1))</f>
        <v>21</v>
      </c>
      <c r="AD60" s="51">
        <v>23.1</v>
      </c>
      <c r="AE60" s="5">
        <v>0</v>
      </c>
      <c r="AF60" s="31"/>
      <c r="AG60" s="31"/>
      <c r="AH60" s="38">
        <f>IF((OR(AD60="",AD60="DNC")),"",IF(AD60="SDQ",AH$74,IF(AD60="DNF",999,(AD60+(5*AE60)+(AF60*10)-(AG60*5)))))</f>
        <v>23.1</v>
      </c>
      <c r="AI60" s="57">
        <f>IF(AH60="",Default_Rank_Score,RANK(AH60,AH$4:AH$64,1))</f>
        <v>13</v>
      </c>
      <c r="AJ60" s="51">
        <v>30.43</v>
      </c>
      <c r="AK60" s="5">
        <v>1</v>
      </c>
      <c r="AL60" s="31">
        <v>1</v>
      </c>
      <c r="AM60" s="31"/>
      <c r="AN60" s="38">
        <f>IF((OR(AJ60="",AJ60="DNC")),"",IF(AJ60="SDQ",AN$74,IF(AJ60="DNF",999,(AJ60+(5*AK60)+(AL60*10)-(AM60*5)))))</f>
        <v>45.43</v>
      </c>
      <c r="AO60" s="11">
        <f>IF(AN60="",Default_Rank_Score,RANK(AN60,AN$4:AN$64,1))</f>
        <v>35</v>
      </c>
      <c r="AP60" s="51">
        <v>23.31</v>
      </c>
      <c r="AQ60" s="5">
        <v>0</v>
      </c>
      <c r="AR60" s="31"/>
      <c r="AS60" s="31"/>
      <c r="AT60" s="38">
        <f>IF((OR(AP60="",AP60="DNC")),"",IF(AP60="SDQ",AT$74,IF(AP60="DNF",999,(AP60+(5*AQ60)+(AR60*10)-(AS60*5)))))</f>
        <v>23.31</v>
      </c>
      <c r="AU60" s="11">
        <f>IF(AT60="",Default_Rank_Score,RANK(AT60,AT$4:AT$64,1))</f>
        <v>11</v>
      </c>
      <c r="AV60" s="51">
        <v>26.37</v>
      </c>
      <c r="AW60" s="5">
        <v>2</v>
      </c>
      <c r="AX60" s="31"/>
      <c r="AY60" s="31"/>
      <c r="AZ60" s="38">
        <f>IF((OR(AV60="",AV60="DNC")),"",IF(AV60="SDQ",AZ$74,IF(AV60="DNF",999,(AV60+(5*AW60)+(AX60*10)-(AY60*5)))))</f>
        <v>36.370000000000005</v>
      </c>
      <c r="BA60" s="11">
        <f>IF(AZ60="",Default_Rank_Score,RANK(AZ60,AZ$4:AZ$64,1))</f>
        <v>20</v>
      </c>
      <c r="BB60" s="51">
        <v>22.11</v>
      </c>
      <c r="BC60" s="5">
        <v>2</v>
      </c>
      <c r="BD60" s="31"/>
      <c r="BE60" s="31"/>
      <c r="BF60" s="38">
        <f>IF((OR(BB60="",BB60="DNC")),"",IF(BB60="SDQ",BF$74,IF(BB60="DNF",999,(BB60+(5*BC60)+(BD60*10)-(BE60*5)))))</f>
        <v>32.11</v>
      </c>
      <c r="BG60" s="11">
        <f>IF(BF60="",Default_Rank_Score,RANK(BF60,BF$4:BF$64,1))</f>
        <v>36</v>
      </c>
      <c r="BH60" s="51">
        <v>24.87</v>
      </c>
      <c r="BI60" s="5">
        <v>2</v>
      </c>
      <c r="BJ60" s="31"/>
      <c r="BK60" s="31"/>
      <c r="BL60" s="38">
        <f>IF((OR(BH60="",BH60="DNC")),"",IF(BH60="SDQ",BL$74,IF(BH60="DNF",999,(BH60+(5*BI60)+(BJ60*10)-(BK60*5)))))</f>
        <v>34.870000000000005</v>
      </c>
      <c r="BM60" s="11">
        <f>IF(BL60="",Default_Rank_Score,RANK(BL60,BL$4:BL$64,1))</f>
        <v>34</v>
      </c>
      <c r="BN60" s="51">
        <v>29.6</v>
      </c>
      <c r="BO60" s="5">
        <v>1</v>
      </c>
      <c r="BP60" s="31"/>
      <c r="BQ60" s="31"/>
      <c r="BR60" s="38">
        <f>IF((OR(BN60="",BN60="DNC")),"",IF(BN60="SDQ",BR$74,IF(BN60="DNF",999,(BN60+(5*BO60)+(BP60*10)-(BQ60*5)))))</f>
        <v>34.6</v>
      </c>
      <c r="BS60" s="11">
        <f>IF(BR60="",Default_Rank_Score,RANK(BR60,BR$4:BR$64,1))</f>
        <v>25</v>
      </c>
    </row>
    <row r="61" spans="1:71" s="10" customFormat="1" x14ac:dyDescent="0.2">
      <c r="A61" s="61" t="s">
        <v>91</v>
      </c>
      <c r="B61" s="2"/>
      <c r="C61" s="1"/>
      <c r="D61" s="5">
        <v>4</v>
      </c>
      <c r="E61" s="6" t="s">
        <v>123</v>
      </c>
      <c r="F61" s="5"/>
      <c r="G61" s="66">
        <f>RANK(K61,K$4:K$64,1)</f>
        <v>27</v>
      </c>
      <c r="H61" s="66">
        <f t="shared" si="12"/>
        <v>78</v>
      </c>
      <c r="I61" s="66">
        <f t="shared" si="13"/>
        <v>5</v>
      </c>
      <c r="J61" s="66">
        <f t="shared" si="14"/>
        <v>8</v>
      </c>
      <c r="K61" s="67">
        <f t="shared" si="15"/>
        <v>304.34000000000003</v>
      </c>
      <c r="L61" s="51">
        <v>25.28</v>
      </c>
      <c r="M61" s="5">
        <v>0</v>
      </c>
      <c r="N61" s="31"/>
      <c r="O61" s="31"/>
      <c r="P61" s="38">
        <f>IF((OR(L61="",L61="DNC")),"",IF(L61="SDQ",P$74,IF(L61="DNF",999,(L61+(5*M61)+(N61*10)-(O61*5)))))</f>
        <v>25.28</v>
      </c>
      <c r="Q61" s="55">
        <f>IF(P61="",Default_Rank_Score,RANK(P61,P$4:P$64,1))</f>
        <v>18</v>
      </c>
      <c r="R61" s="51">
        <v>21.17</v>
      </c>
      <c r="S61" s="5">
        <v>0</v>
      </c>
      <c r="T61" s="31"/>
      <c r="U61" s="31"/>
      <c r="V61" s="38">
        <f>IF((OR(R61="",R61="DNC")),"",IF(R61="SDQ",V$74,IF(R61="DNF",999,(R61+(5*S61)+(T61*10)-(U61*5)))))</f>
        <v>21.17</v>
      </c>
      <c r="W61" s="57">
        <f>IF(V61="",Default_Rank_Score,RANK(V61,V$4:V$64,1))</f>
        <v>19</v>
      </c>
      <c r="X61" s="51">
        <v>27.67</v>
      </c>
      <c r="Y61" s="5">
        <v>0</v>
      </c>
      <c r="Z61" s="31"/>
      <c r="AA61" s="31"/>
      <c r="AB61" s="38">
        <f>IF((OR(X61="",X61="DNC")),"",IF(X61="SDQ",AB$74,IF(X61="DNF",999,(X61+(5*Y61)+(Z61*10)-(AA61*5)))))</f>
        <v>27.67</v>
      </c>
      <c r="AC61" s="57">
        <f>IF(AB61="",Default_Rank_Score,RANK(AB61,AB$4:AB$64,1))</f>
        <v>12</v>
      </c>
      <c r="AD61" s="51">
        <v>23.46</v>
      </c>
      <c r="AE61" s="5">
        <v>0</v>
      </c>
      <c r="AF61" s="31"/>
      <c r="AG61" s="31"/>
      <c r="AH61" s="38">
        <f>IF((OR(AD61="",AD61="DNC")),"",IF(AD61="SDQ",AH$74,IF(AD61="DNF",999,(AD61+(5*AE61)+(AF61*10)-(AG61*5)))))</f>
        <v>23.46</v>
      </c>
      <c r="AI61" s="57">
        <f>IF(AH61="",Default_Rank_Score,RANK(AH61,AH$4:AH$64,1))</f>
        <v>17</v>
      </c>
      <c r="AJ61" s="51">
        <v>32.08</v>
      </c>
      <c r="AK61" s="5">
        <v>0</v>
      </c>
      <c r="AL61" s="31"/>
      <c r="AM61" s="31"/>
      <c r="AN61" s="38">
        <f>IF((OR(AJ61="",AJ61="DNC")),"",IF(AJ61="SDQ",AN$74,IF(AJ61="DNF",999,(AJ61+(5*AK61)+(AL61*10)-(AM61*5)))))</f>
        <v>32.08</v>
      </c>
      <c r="AO61" s="11">
        <f>IF(AN61="",Default_Rank_Score,RANK(AN61,AN$4:AN$64,1))</f>
        <v>12</v>
      </c>
      <c r="AP61" s="51">
        <v>32.04</v>
      </c>
      <c r="AQ61" s="5">
        <v>1</v>
      </c>
      <c r="AR61" s="31"/>
      <c r="AS61" s="31"/>
      <c r="AT61" s="38">
        <f>IF((OR(AP61="",AP61="DNC")),"",IF(AP61="SDQ",AT$74,IF(AP61="DNF",999,(AP61+(5*AQ61)+(AR61*10)-(AS61*5)))))</f>
        <v>37.04</v>
      </c>
      <c r="AU61" s="11">
        <f>IF(AT61="",Default_Rank_Score,RANK(AT61,AT$4:AT$64,1))</f>
        <v>36</v>
      </c>
      <c r="AV61" s="51">
        <v>26.73</v>
      </c>
      <c r="AW61" s="5">
        <v>4</v>
      </c>
      <c r="AX61" s="31"/>
      <c r="AY61" s="31"/>
      <c r="AZ61" s="38">
        <f>IF((OR(AV61="",AV61="DNC")),"",IF(AV61="SDQ",AZ$74,IF(AV61="DNF",999,(AV61+(5*AW61)+(AX61*10)-(AY61*5)))))</f>
        <v>46.730000000000004</v>
      </c>
      <c r="BA61" s="11">
        <f>IF(AZ61="",Default_Rank_Score,RANK(AZ61,AZ$4:AZ$64,1))</f>
        <v>38</v>
      </c>
      <c r="BB61" s="51">
        <v>18.989999999999998</v>
      </c>
      <c r="BC61" s="5">
        <v>1</v>
      </c>
      <c r="BD61" s="31"/>
      <c r="BE61" s="31"/>
      <c r="BF61" s="38">
        <f>IF((OR(BB61="",BB61="DNC")),"",IF(BB61="SDQ",BF$74,IF(BB61="DNF",999,(BB61+(5*BC61)+(BD61*10)-(BE61*5)))))</f>
        <v>23.99</v>
      </c>
      <c r="BG61" s="11">
        <f>IF(BF61="",Default_Rank_Score,RANK(BF61,BF$4:BF$64,1))</f>
        <v>27</v>
      </c>
      <c r="BH61" s="51">
        <v>26.63</v>
      </c>
      <c r="BI61" s="5">
        <v>1</v>
      </c>
      <c r="BJ61" s="31"/>
      <c r="BK61" s="31"/>
      <c r="BL61" s="38">
        <f>IF((OR(BH61="",BH61="DNC")),"",IF(BH61="SDQ",BL$74,IF(BH61="DNF",999,(BH61+(5*BI61)+(BJ61*10)-(BK61*5)))))</f>
        <v>31.63</v>
      </c>
      <c r="BM61" s="11">
        <f>IF(BL61="",Default_Rank_Score,RANK(BL61,BL$4:BL$64,1))</f>
        <v>26</v>
      </c>
      <c r="BN61" s="51">
        <v>30.29</v>
      </c>
      <c r="BO61" s="5">
        <v>1</v>
      </c>
      <c r="BP61" s="31"/>
      <c r="BQ61" s="31"/>
      <c r="BR61" s="38">
        <f>IF((OR(BN61="",BN61="DNC")),"",IF(BN61="SDQ",BR$74,IF(BN61="DNF",999,(BN61+(5*BO61)+(BP61*10)-(BQ61*5)))))</f>
        <v>35.29</v>
      </c>
      <c r="BS61" s="11">
        <f>IF(BR61="",Default_Rank_Score,RANK(BR61,BR$4:BR$64,1))</f>
        <v>26</v>
      </c>
    </row>
    <row r="62" spans="1:71" s="10" customFormat="1" x14ac:dyDescent="0.2">
      <c r="A62" s="61" t="s">
        <v>139</v>
      </c>
      <c r="B62" s="2"/>
      <c r="C62" s="1"/>
      <c r="D62" s="5">
        <v>4</v>
      </c>
      <c r="E62" s="6" t="s">
        <v>56</v>
      </c>
      <c r="F62" s="5"/>
      <c r="G62" s="66">
        <f>RANK(K62,K$4:K$64,1)</f>
        <v>59</v>
      </c>
      <c r="H62" s="66">
        <f t="shared" si="12"/>
        <v>245</v>
      </c>
      <c r="I62" s="66">
        <f t="shared" si="13"/>
        <v>4</v>
      </c>
      <c r="J62" s="66">
        <f t="shared" si="14"/>
        <v>99</v>
      </c>
      <c r="K62" s="67">
        <f t="shared" si="15"/>
        <v>4207.3500000000004</v>
      </c>
      <c r="L62" s="51">
        <v>34.42</v>
      </c>
      <c r="M62" s="5">
        <v>2</v>
      </c>
      <c r="N62" s="31"/>
      <c r="O62" s="31"/>
      <c r="P62" s="38">
        <f>IF((OR(L62="",L62="DNC")),"",IF(L62="SDQ",P$74,IF(L62="DNF",999,(L62+(5*M62)+(N62*10)-(O62*5)))))</f>
        <v>44.42</v>
      </c>
      <c r="Q62" s="55">
        <f>IF(P62="",Default_Rank_Score,RANK(P62,P$4:P$64,1))</f>
        <v>42</v>
      </c>
      <c r="R62" s="51">
        <v>23.25</v>
      </c>
      <c r="S62" s="5">
        <v>0</v>
      </c>
      <c r="T62" s="31"/>
      <c r="U62" s="31"/>
      <c r="V62" s="38">
        <f>IF((OR(R62="",R62="DNC")),"",IF(R62="SDQ",V$74,IF(R62="DNF",999,(R62+(5*S62)+(T62*10)-(U62*5)))))</f>
        <v>23.25</v>
      </c>
      <c r="W62" s="57">
        <f>IF(V62="",Default_Rank_Score,RANK(V62,V$4:V$64,1))</f>
        <v>27</v>
      </c>
      <c r="X62" s="51" t="s">
        <v>141</v>
      </c>
      <c r="Y62" s="5">
        <v>24</v>
      </c>
      <c r="Z62" s="31"/>
      <c r="AA62" s="31"/>
      <c r="AB62" s="38">
        <f>IF((OR(X62="",X62="DNC")),"",IF(X62="SDQ",AB$74,IF(X62="DNF",999,(X62+(5*Y62)+(Z62*10)-(AA62*5)))))</f>
        <v>999</v>
      </c>
      <c r="AC62" s="57">
        <f>IF(AB62="",Default_Rank_Score,RANK(AB62,AB$4:AB$64,1))</f>
        <v>59</v>
      </c>
      <c r="AD62" s="51" t="s">
        <v>141</v>
      </c>
      <c r="AE62" s="5">
        <v>22</v>
      </c>
      <c r="AF62" s="31"/>
      <c r="AG62" s="31"/>
      <c r="AH62" s="38">
        <f>IF((OR(AD62="",AD62="DNC")),"",IF(AD62="SDQ",AH$74,IF(AD62="DNF",999,(AD62+(5*AE62)+(AF62*10)-(AG62*5)))))</f>
        <v>999</v>
      </c>
      <c r="AI62" s="57">
        <f>IF(AH62="",Default_Rank_Score,RANK(AH62,AH$4:AH$64,1))</f>
        <v>58</v>
      </c>
      <c r="AJ62" s="51" t="s">
        <v>141</v>
      </c>
      <c r="AK62" s="5">
        <v>24</v>
      </c>
      <c r="AL62" s="31"/>
      <c r="AM62" s="31"/>
      <c r="AN62" s="38">
        <f>IF((OR(AJ62="",AJ62="DNC")),"",IF(AJ62="SDQ",AN$74,IF(AJ62="DNF",999,(AJ62+(5*AK62)+(AL62*10)-(AM62*5)))))</f>
        <v>999</v>
      </c>
      <c r="AO62" s="11">
        <f>IF(AN62="",Default_Rank_Score,RANK(AN62,AN$4:AN$64,1))</f>
        <v>59</v>
      </c>
      <c r="AP62" s="51" t="s">
        <v>141</v>
      </c>
      <c r="AQ62" s="5">
        <v>24</v>
      </c>
      <c r="AR62" s="31"/>
      <c r="AS62" s="31"/>
      <c r="AT62" s="38">
        <f>IF((OR(AP62="",AP62="DNC")),"",IF(AP62="SDQ",AT$74,IF(AP62="DNF",999,(AP62+(5*AQ62)+(AR62*10)-(AS62*5)))))</f>
        <v>999</v>
      </c>
      <c r="AU62" s="11">
        <f>IF(AT62="",Default_Rank_Score,RANK(AT62,AT$4:AT$64,1))</f>
        <v>59</v>
      </c>
      <c r="AV62" s="51">
        <v>33.26</v>
      </c>
      <c r="AW62" s="5">
        <v>3</v>
      </c>
      <c r="AX62" s="31"/>
      <c r="AY62" s="31"/>
      <c r="AZ62" s="38">
        <f>IF((OR(AV62="",AV62="DNC")),"",IF(AV62="SDQ",AZ$74,IF(AV62="DNF",999,(AV62+(5*AW62)+(AX62*10)-(AY62*5)))))</f>
        <v>48.26</v>
      </c>
      <c r="BA62" s="11">
        <f>IF(AZ62="",Default_Rank_Score,RANK(AZ62,AZ$4:AZ$64,1))</f>
        <v>39</v>
      </c>
      <c r="BB62" s="51">
        <v>27.52</v>
      </c>
      <c r="BC62" s="5">
        <v>0</v>
      </c>
      <c r="BD62" s="31"/>
      <c r="BE62" s="31"/>
      <c r="BF62" s="38">
        <f>IF((OR(BB62="",BB62="DNC")),"",IF(BB62="SDQ",BF$74,IF(BB62="DNF",999,(BB62+(5*BC62)+(BD62*10)-(BE62*5)))))</f>
        <v>27.52</v>
      </c>
      <c r="BG62" s="11">
        <f>IF(BF62="",Default_Rank_Score,RANK(BF62,BF$4:BF$64,1))</f>
        <v>32</v>
      </c>
      <c r="BH62" s="51">
        <v>34.11</v>
      </c>
      <c r="BI62" s="5">
        <v>0</v>
      </c>
      <c r="BJ62" s="31"/>
      <c r="BK62" s="31"/>
      <c r="BL62" s="38">
        <f>IF((OR(BH62="",BH62="DNC")),"",IF(BH62="SDQ",BL$74,IF(BH62="DNF",999,(BH62+(5*BI62)+(BJ62*10)-(BK62*5)))))</f>
        <v>34.11</v>
      </c>
      <c r="BM62" s="11">
        <f>IF(BL62="",Default_Rank_Score,RANK(BL62,BL$4:BL$64,1))</f>
        <v>33</v>
      </c>
      <c r="BN62" s="51">
        <v>33.79</v>
      </c>
      <c r="BO62" s="5">
        <v>0</v>
      </c>
      <c r="BP62" s="31"/>
      <c r="BQ62" s="31"/>
      <c r="BR62" s="38">
        <f>IF((OR(BN62="",BN62="DNC")),"",IF(BN62="SDQ",BR$74,IF(BN62="DNF",999,(BN62+(5*BO62)+(BP62*10)-(BQ62*5)))))</f>
        <v>33.79</v>
      </c>
      <c r="BS62" s="11">
        <f>IF(BR62="",Default_Rank_Score,RANK(BR62,BR$4:BR$64,1))</f>
        <v>24</v>
      </c>
    </row>
    <row r="63" spans="1:71" s="10" customFormat="1" x14ac:dyDescent="0.2">
      <c r="A63" s="61" t="s">
        <v>124</v>
      </c>
      <c r="B63" s="2"/>
      <c r="C63" s="1"/>
      <c r="D63" s="5">
        <v>4</v>
      </c>
      <c r="E63" s="6" t="s">
        <v>69</v>
      </c>
      <c r="F63" s="5"/>
      <c r="G63" s="66">
        <f>RANK(K63,K$4:K$64,1)</f>
        <v>26</v>
      </c>
      <c r="H63" s="66">
        <f t="shared" si="12"/>
        <v>118</v>
      </c>
      <c r="I63" s="66">
        <f t="shared" si="13"/>
        <v>6</v>
      </c>
      <c r="J63" s="66">
        <f t="shared" si="14"/>
        <v>12</v>
      </c>
      <c r="K63" s="67">
        <f t="shared" si="15"/>
        <v>303.79000000000002</v>
      </c>
      <c r="L63" s="51">
        <v>19.079999999999998</v>
      </c>
      <c r="M63" s="5">
        <v>0</v>
      </c>
      <c r="N63" s="71">
        <v>1</v>
      </c>
      <c r="O63" s="31"/>
      <c r="P63" s="38">
        <f>IF((OR(L63="",L63="DNC")),"",IF(L63="SDQ",P$74,IF(L63="DNF",999,(L63+(5*M63)+(N63*10)-(O63*5)))))</f>
        <v>29.08</v>
      </c>
      <c r="Q63" s="55">
        <f>IF(P63="",Default_Rank_Score,RANK(P63,P$4:P$64,1))</f>
        <v>24</v>
      </c>
      <c r="R63" s="51">
        <v>18.12</v>
      </c>
      <c r="S63" s="5">
        <v>0</v>
      </c>
      <c r="T63" s="31"/>
      <c r="U63" s="31"/>
      <c r="V63" s="38">
        <f>IF((OR(R63="",R63="DNC")),"",IF(R63="SDQ",V$74,IF(R63="DNF",999,(R63+(5*S63)+(T63*10)-(U63*5)))))</f>
        <v>18.12</v>
      </c>
      <c r="W63" s="57">
        <f>IF(V63="",Default_Rank_Score,RANK(V63,V$4:V$64,1))</f>
        <v>15</v>
      </c>
      <c r="X63" s="51">
        <v>23.07</v>
      </c>
      <c r="Y63" s="5">
        <v>2</v>
      </c>
      <c r="Z63" s="31"/>
      <c r="AA63" s="31"/>
      <c r="AB63" s="38">
        <f>IF((OR(X63="",X63="DNC")),"",IF(X63="SDQ",AB$74,IF(X63="DNF",999,(X63+(5*Y63)+(Z63*10)-(AA63*5)))))</f>
        <v>33.07</v>
      </c>
      <c r="AC63" s="57">
        <f>IF(AB63="",Default_Rank_Score,RANK(AB63,AB$4:AB$64,1))</f>
        <v>26</v>
      </c>
      <c r="AD63" s="51">
        <v>21.82</v>
      </c>
      <c r="AE63" s="5">
        <v>0</v>
      </c>
      <c r="AF63" s="31">
        <v>1</v>
      </c>
      <c r="AG63" s="31"/>
      <c r="AH63" s="38">
        <f>IF((OR(AD63="",AD63="DNC")),"",IF(AD63="SDQ",AH$74,IF(AD63="DNF",999,(AD63+(5*AE63)+(AF63*10)-(AG63*5)))))</f>
        <v>31.82</v>
      </c>
      <c r="AI63" s="57">
        <f>IF(AH63="",Default_Rank_Score,RANK(AH63,AH$4:AH$64,1))</f>
        <v>35</v>
      </c>
      <c r="AJ63" s="51">
        <v>29.08</v>
      </c>
      <c r="AK63" s="5">
        <v>1</v>
      </c>
      <c r="AL63" s="31"/>
      <c r="AM63" s="31"/>
      <c r="AN63" s="38">
        <f>IF((OR(AJ63="",AJ63="DNC")),"",IF(AJ63="SDQ",AN$74,IF(AJ63="DNF",999,(AJ63+(5*AK63)+(AL63*10)-(AM63*5)))))</f>
        <v>34.08</v>
      </c>
      <c r="AO63" s="11">
        <f>IF(AN63="",Default_Rank_Score,RANK(AN63,AN$4:AN$64,1))</f>
        <v>18</v>
      </c>
      <c r="AP63" s="51">
        <v>20.74</v>
      </c>
      <c r="AQ63" s="5">
        <v>0</v>
      </c>
      <c r="AR63" s="31"/>
      <c r="AS63" s="31"/>
      <c r="AT63" s="38">
        <f>IF((OR(AP63="",AP63="DNC")),"",IF(AP63="SDQ",AT$74,IF(AP63="DNF",999,(AP63+(5*AQ63)+(AR63*10)-(AS63*5)))))</f>
        <v>20.74</v>
      </c>
      <c r="AU63" s="11">
        <f>IF(AT63="",Default_Rank_Score,RANK(AT63,AT$4:AT$64,1))</f>
        <v>4</v>
      </c>
      <c r="AV63" s="51">
        <v>21.93</v>
      </c>
      <c r="AW63" s="5">
        <v>7</v>
      </c>
      <c r="AX63" s="31"/>
      <c r="AY63" s="31"/>
      <c r="AZ63" s="38">
        <f>IF((OR(AV63="",AV63="DNC")),"",IF(AV63="SDQ",AZ$74,IF(AV63="DNF",999,(AV63+(5*AW63)+(AX63*10)-(AY63*5)))))</f>
        <v>56.93</v>
      </c>
      <c r="BA63" s="11">
        <f>IF(AZ63="",Default_Rank_Score,RANK(AZ63,AZ$4:AZ$64,1))</f>
        <v>44</v>
      </c>
      <c r="BB63" s="51">
        <v>15.74</v>
      </c>
      <c r="BC63" s="5">
        <v>0</v>
      </c>
      <c r="BD63" s="31"/>
      <c r="BE63" s="31"/>
      <c r="BF63" s="38">
        <f>IF((OR(BB63="",BB63="DNC")),"",IF(BB63="SDQ",BF$74,IF(BB63="DNF",999,(BB63+(5*BC63)+(BD63*10)-(BE63*5)))))</f>
        <v>15.74</v>
      </c>
      <c r="BG63" s="11">
        <f>IF(BF63="",Default_Rank_Score,RANK(BF63,BF$4:BF$64,1))</f>
        <v>4</v>
      </c>
      <c r="BH63" s="51">
        <v>29.45</v>
      </c>
      <c r="BI63" s="5">
        <v>2</v>
      </c>
      <c r="BJ63" s="31"/>
      <c r="BK63" s="31"/>
      <c r="BL63" s="38">
        <f>IF((OR(BH63="",BH63="DNC")),"",IF(BH63="SDQ",BL$74,IF(BH63="DNF",999,(BH63+(5*BI63)+(BJ63*10)-(BK63*5)))))</f>
        <v>39.450000000000003</v>
      </c>
      <c r="BM63" s="11">
        <f>IF(BL63="",Default_Rank_Score,RANK(BL63,BL$4:BL$64,1))</f>
        <v>41</v>
      </c>
      <c r="BN63" s="51">
        <v>24.76</v>
      </c>
      <c r="BO63" s="5">
        <v>0</v>
      </c>
      <c r="BP63" s="31"/>
      <c r="BQ63" s="31"/>
      <c r="BR63" s="38">
        <f>IF((OR(BN63="",BN63="DNC")),"",IF(BN63="SDQ",BR$74,IF(BN63="DNF",999,(BN63+(5*BO63)+(BP63*10)-(BQ63*5)))))</f>
        <v>24.76</v>
      </c>
      <c r="BS63" s="11">
        <f>IF(BR63="",Default_Rank_Score,RANK(BR63,BR$4:BR$64,1))</f>
        <v>11</v>
      </c>
    </row>
    <row r="64" spans="1:71" s="26" customFormat="1" ht="13.5" thickBot="1" x14ac:dyDescent="0.25">
      <c r="A64" s="39" t="s">
        <v>25</v>
      </c>
      <c r="B64" s="40"/>
      <c r="C64" s="40"/>
      <c r="D64" s="42"/>
      <c r="E64" s="41"/>
      <c r="F64" s="42"/>
      <c r="G64" s="43"/>
      <c r="H64" s="43"/>
      <c r="I64" s="43"/>
      <c r="J64" s="43"/>
      <c r="K64" s="46"/>
      <c r="L64" s="52"/>
      <c r="M64" s="43"/>
      <c r="N64" s="43"/>
      <c r="O64" s="43"/>
      <c r="P64" s="44"/>
      <c r="Q64" s="56"/>
      <c r="R64" s="52"/>
      <c r="S64" s="43"/>
      <c r="T64" s="43"/>
      <c r="U64" s="43"/>
      <c r="V64" s="44"/>
      <c r="W64" s="56"/>
      <c r="X64" s="52"/>
      <c r="Y64" s="43"/>
      <c r="Z64" s="43"/>
      <c r="AA64" s="43"/>
      <c r="AB64" s="44"/>
      <c r="AC64" s="56"/>
      <c r="AD64" s="52"/>
      <c r="AE64" s="43"/>
      <c r="AF64" s="43"/>
      <c r="AG64" s="43"/>
      <c r="AH64" s="44"/>
      <c r="AI64" s="56"/>
      <c r="AJ64" s="52"/>
      <c r="AK64" s="43"/>
      <c r="AL64" s="43"/>
      <c r="AM64" s="43"/>
      <c r="AN64" s="44"/>
      <c r="AO64" s="25"/>
      <c r="AP64" s="52"/>
      <c r="AQ64" s="43"/>
      <c r="AR64" s="43"/>
      <c r="AS64" s="43"/>
      <c r="AT64" s="44"/>
      <c r="AU64" s="25"/>
      <c r="AV64" s="52"/>
      <c r="AW64" s="43"/>
      <c r="AX64" s="43"/>
      <c r="AY64" s="43"/>
      <c r="AZ64" s="44"/>
      <c r="BA64" s="25"/>
      <c r="BB64" s="52"/>
      <c r="BC64" s="43"/>
      <c r="BD64" s="43"/>
      <c r="BE64" s="43"/>
      <c r="BF64" s="44"/>
      <c r="BG64" s="25"/>
      <c r="BH64" s="52"/>
      <c r="BI64" s="43"/>
      <c r="BJ64" s="43"/>
      <c r="BK64" s="43"/>
      <c r="BL64" s="44"/>
      <c r="BM64" s="25"/>
      <c r="BN64" s="52"/>
      <c r="BO64" s="43"/>
      <c r="BP64" s="43"/>
      <c r="BQ64" s="43"/>
      <c r="BR64" s="44"/>
      <c r="BS64" s="25"/>
    </row>
    <row r="65" spans="1:71" s="16" customFormat="1" hidden="1" x14ac:dyDescent="0.2">
      <c r="A65" s="16" t="s">
        <v>26</v>
      </c>
      <c r="D65" s="4"/>
      <c r="E65" s="12"/>
      <c r="F65" s="4"/>
      <c r="G65" s="14"/>
      <c r="H65" s="14"/>
      <c r="I65" s="14"/>
      <c r="J65" s="14"/>
      <c r="K65" s="14"/>
      <c r="L65" s="15">
        <v>200</v>
      </c>
      <c r="M65" s="14"/>
      <c r="N65" s="14"/>
      <c r="O65" s="14"/>
      <c r="P65" s="15"/>
      <c r="Q65" s="14"/>
      <c r="R65" s="15">
        <v>200</v>
      </c>
      <c r="S65" s="14"/>
      <c r="T65" s="14"/>
      <c r="U65" s="14"/>
      <c r="V65" s="15"/>
      <c r="W65" s="14"/>
      <c r="X65" s="15">
        <v>200</v>
      </c>
      <c r="Y65" s="14"/>
      <c r="Z65" s="14"/>
      <c r="AA65" s="14"/>
      <c r="AB65" s="15"/>
      <c r="AC65" s="14"/>
      <c r="AD65" s="15">
        <v>200</v>
      </c>
      <c r="AE65" s="14"/>
      <c r="AF65" s="14"/>
      <c r="AG65" s="14"/>
      <c r="AH65" s="15"/>
      <c r="AI65" s="14"/>
      <c r="AJ65" s="15">
        <v>200</v>
      </c>
      <c r="AK65" s="14"/>
      <c r="AL65" s="14"/>
      <c r="AM65" s="14"/>
      <c r="AN65" s="15"/>
      <c r="AO65" s="14"/>
      <c r="AP65" s="15">
        <v>200</v>
      </c>
      <c r="AQ65" s="14"/>
      <c r="AR65" s="14"/>
      <c r="AS65" s="14"/>
      <c r="AT65" s="15"/>
      <c r="AU65" s="14"/>
      <c r="AV65" s="15">
        <v>200</v>
      </c>
      <c r="AW65" s="14"/>
      <c r="AX65" s="14"/>
      <c r="AY65" s="14"/>
      <c r="AZ65" s="15"/>
      <c r="BA65" s="14"/>
      <c r="BB65" s="15">
        <v>200</v>
      </c>
      <c r="BC65" s="14"/>
      <c r="BD65" s="14"/>
      <c r="BE65" s="14"/>
      <c r="BF65" s="15"/>
      <c r="BG65" s="14"/>
      <c r="BH65" s="15">
        <v>200</v>
      </c>
      <c r="BI65" s="14"/>
      <c r="BJ65" s="14"/>
      <c r="BK65" s="14"/>
      <c r="BL65" s="15"/>
      <c r="BM65" s="14"/>
      <c r="BN65" s="15">
        <v>200</v>
      </c>
      <c r="BO65" s="14"/>
      <c r="BP65" s="14"/>
      <c r="BQ65" s="14"/>
      <c r="BR65" s="15"/>
      <c r="BS65" s="14"/>
    </row>
    <row r="66" spans="1:71" s="16" customFormat="1" hidden="1" x14ac:dyDescent="0.2">
      <c r="A66" s="3" t="s">
        <v>27</v>
      </c>
      <c r="B66" s="3"/>
      <c r="C66" s="3"/>
      <c r="D66" s="4"/>
      <c r="E66" s="12"/>
      <c r="F66" s="4"/>
      <c r="G66" s="14"/>
      <c r="H66" s="14"/>
      <c r="I66" s="14"/>
      <c r="J66" s="14"/>
      <c r="K66" s="14"/>
      <c r="L66" s="15">
        <v>20</v>
      </c>
      <c r="M66" s="14"/>
      <c r="N66" s="14"/>
      <c r="O66" s="14"/>
      <c r="P66" s="15"/>
      <c r="Q66" s="14"/>
      <c r="R66" s="15">
        <v>20</v>
      </c>
      <c r="S66" s="14"/>
      <c r="T66" s="14"/>
      <c r="U66" s="14"/>
      <c r="V66" s="15"/>
      <c r="W66" s="14"/>
      <c r="X66" s="15">
        <v>20</v>
      </c>
      <c r="Y66" s="14"/>
      <c r="Z66" s="14"/>
      <c r="AA66" s="14"/>
      <c r="AB66" s="15"/>
      <c r="AC66" s="14"/>
      <c r="AD66" s="15">
        <v>20</v>
      </c>
      <c r="AE66" s="14"/>
      <c r="AF66" s="14"/>
      <c r="AG66" s="14"/>
      <c r="AH66" s="15"/>
      <c r="AI66" s="14"/>
      <c r="AJ66" s="15">
        <v>20</v>
      </c>
      <c r="AK66" s="14"/>
      <c r="AL66" s="14"/>
      <c r="AM66" s="14"/>
      <c r="AN66" s="15"/>
      <c r="AO66" s="14"/>
      <c r="AP66" s="15">
        <v>20</v>
      </c>
      <c r="AQ66" s="14"/>
      <c r="AR66" s="14"/>
      <c r="AS66" s="14"/>
      <c r="AT66" s="15"/>
      <c r="AU66" s="14"/>
      <c r="AV66" s="15">
        <v>20</v>
      </c>
      <c r="AW66" s="14"/>
      <c r="AX66" s="14"/>
      <c r="AY66" s="14"/>
      <c r="AZ66" s="15"/>
      <c r="BA66" s="14"/>
      <c r="BB66" s="15">
        <v>20</v>
      </c>
      <c r="BC66" s="14"/>
      <c r="BD66" s="14"/>
      <c r="BE66" s="14"/>
      <c r="BF66" s="15"/>
      <c r="BG66" s="14"/>
      <c r="BH66" s="15">
        <v>20</v>
      </c>
      <c r="BI66" s="14"/>
      <c r="BJ66" s="14"/>
      <c r="BK66" s="14"/>
      <c r="BL66" s="15"/>
      <c r="BM66" s="14"/>
      <c r="BN66" s="15">
        <v>20</v>
      </c>
      <c r="BO66" s="14"/>
      <c r="BP66" s="14"/>
      <c r="BQ66" s="14"/>
      <c r="BR66" s="15"/>
      <c r="BS66" s="14"/>
    </row>
    <row r="67" spans="1:71" s="16" customFormat="1" hidden="1" x14ac:dyDescent="0.2">
      <c r="A67" s="3" t="s">
        <v>28</v>
      </c>
      <c r="B67" s="3"/>
      <c r="C67" s="3"/>
      <c r="D67" s="4"/>
      <c r="E67" s="12"/>
      <c r="F67" s="4"/>
      <c r="G67" s="14"/>
      <c r="H67" s="14"/>
      <c r="I67" s="14"/>
      <c r="J67" s="14"/>
      <c r="K67" s="14"/>
      <c r="L67" s="15">
        <f>MIN(L4:L64)</f>
        <v>12.89</v>
      </c>
      <c r="M67" s="14"/>
      <c r="N67" s="14"/>
      <c r="O67" s="14"/>
      <c r="P67" s="15">
        <f>MIN(P4:P64)</f>
        <v>15.29</v>
      </c>
      <c r="Q67" s="14"/>
      <c r="R67" s="15">
        <f>MIN(R4:R64)</f>
        <v>10.41</v>
      </c>
      <c r="S67" s="14"/>
      <c r="T67" s="14"/>
      <c r="U67" s="14"/>
      <c r="V67" s="15">
        <f>MIN(V4:V64)</f>
        <v>10.41</v>
      </c>
      <c r="W67" s="14"/>
      <c r="X67" s="15">
        <f>MIN(X4:X64)</f>
        <v>18.579999999999998</v>
      </c>
      <c r="Y67" s="14"/>
      <c r="Z67" s="14"/>
      <c r="AA67" s="14"/>
      <c r="AB67" s="15">
        <f>MIN(AB4:AB64)</f>
        <v>18.91</v>
      </c>
      <c r="AC67" s="14"/>
      <c r="AD67" s="15">
        <f>MIN(AD4:AD64)</f>
        <v>15.41</v>
      </c>
      <c r="AE67" s="14"/>
      <c r="AF67" s="14"/>
      <c r="AG67" s="14"/>
      <c r="AH67" s="15">
        <f>MIN(AH4:AH64)</f>
        <v>15.41</v>
      </c>
      <c r="AI67" s="14"/>
      <c r="AJ67" s="15">
        <f>MIN(AJ4:AJ64)</f>
        <v>23.49</v>
      </c>
      <c r="AK67" s="14"/>
      <c r="AL67" s="14"/>
      <c r="AM67" s="14"/>
      <c r="AN67" s="15">
        <f>MIN(AN4:AN64)</f>
        <v>24.25</v>
      </c>
      <c r="AO67" s="14"/>
      <c r="AP67" s="15">
        <f>MIN(AP4:AP64)</f>
        <v>13.59</v>
      </c>
      <c r="AQ67" s="14"/>
      <c r="AR67" s="14"/>
      <c r="AS67" s="14"/>
      <c r="AT67" s="15">
        <f>MIN(AT4:AT64)</f>
        <v>17.11</v>
      </c>
      <c r="AU67" s="14"/>
      <c r="AV67" s="15">
        <f>MIN(AV4:AV64)</f>
        <v>12.51</v>
      </c>
      <c r="AW67" s="14"/>
      <c r="AX67" s="14"/>
      <c r="AY67" s="14"/>
      <c r="AZ67" s="15">
        <f>MIN(AZ4:AZ64)</f>
        <v>23.98</v>
      </c>
      <c r="BA67" s="14"/>
      <c r="BB67" s="15">
        <f>MIN(BB4:BB64)</f>
        <v>10.55</v>
      </c>
      <c r="BC67" s="14"/>
      <c r="BD67" s="14"/>
      <c r="BE67" s="14"/>
      <c r="BF67" s="15">
        <f>MIN(BF4:BF64)</f>
        <v>14.95</v>
      </c>
      <c r="BG67" s="14"/>
      <c r="BH67" s="15">
        <f>MIN(BH4:BH64)</f>
        <v>13.85</v>
      </c>
      <c r="BI67" s="14"/>
      <c r="BJ67" s="14"/>
      <c r="BK67" s="14"/>
      <c r="BL67" s="15">
        <f>MIN(BL4:BL64)</f>
        <v>18.87</v>
      </c>
      <c r="BM67" s="14"/>
      <c r="BN67" s="15">
        <f>MIN(BN4:BN64)</f>
        <v>17.32</v>
      </c>
      <c r="BO67" s="14"/>
      <c r="BP67" s="14"/>
      <c r="BQ67" s="14"/>
      <c r="BR67" s="15">
        <f>MIN(BR4:BR64)</f>
        <v>17.32</v>
      </c>
      <c r="BS67" s="14"/>
    </row>
    <row r="68" spans="1:71" s="16" customFormat="1" hidden="1" x14ac:dyDescent="0.2">
      <c r="A68" s="3" t="s">
        <v>29</v>
      </c>
      <c r="B68" s="3"/>
      <c r="C68" s="3"/>
      <c r="D68" s="4"/>
      <c r="E68" s="12"/>
      <c r="F68" s="4"/>
      <c r="G68" s="14"/>
      <c r="H68" s="14"/>
      <c r="I68" s="14"/>
      <c r="J68" s="14"/>
      <c r="K68" s="14"/>
      <c r="L68" s="15">
        <f>MAX(L4:L64)</f>
        <v>90.32</v>
      </c>
      <c r="M68" s="14"/>
      <c r="N68" s="14"/>
      <c r="O68" s="14"/>
      <c r="P68" s="15">
        <f>MAX(P4:P64)</f>
        <v>90.32</v>
      </c>
      <c r="Q68" s="14"/>
      <c r="R68" s="15">
        <f>MAX(R4:R64)</f>
        <v>56.16</v>
      </c>
      <c r="S68" s="14"/>
      <c r="T68" s="14"/>
      <c r="U68" s="14"/>
      <c r="V68" s="15">
        <f>MAX(V4:V64)</f>
        <v>150</v>
      </c>
      <c r="W68" s="14"/>
      <c r="X68" s="15">
        <f>MAX(X4:X64)</f>
        <v>92.06</v>
      </c>
      <c r="Y68" s="14"/>
      <c r="Z68" s="14"/>
      <c r="AA68" s="14"/>
      <c r="AB68" s="15">
        <f>MAX(AB4:AB64)</f>
        <v>999</v>
      </c>
      <c r="AC68" s="14"/>
      <c r="AD68" s="15">
        <f>MAX(AD4:AD64)</f>
        <v>79.91</v>
      </c>
      <c r="AE68" s="14"/>
      <c r="AF68" s="14"/>
      <c r="AG68" s="14"/>
      <c r="AH68" s="15">
        <f>MAX(AH4:AH64)</f>
        <v>999</v>
      </c>
      <c r="AI68" s="14"/>
      <c r="AJ68" s="15">
        <f>MAX(AJ4:AJ64)</f>
        <v>96.4</v>
      </c>
      <c r="AK68" s="14"/>
      <c r="AL68" s="14"/>
      <c r="AM68" s="14"/>
      <c r="AN68" s="15">
        <f>MAX(AN4:AN64)</f>
        <v>999</v>
      </c>
      <c r="AO68" s="14"/>
      <c r="AP68" s="15">
        <f>MAX(AP4:AP64)</f>
        <v>97.63</v>
      </c>
      <c r="AQ68" s="14"/>
      <c r="AR68" s="14"/>
      <c r="AS68" s="14"/>
      <c r="AT68" s="15">
        <f>MAX(AT4:AT64)</f>
        <v>999</v>
      </c>
      <c r="AU68" s="14"/>
      <c r="AV68" s="15">
        <f>MAX(AV4:AV64)</f>
        <v>80.569999999999993</v>
      </c>
      <c r="AW68" s="14"/>
      <c r="AX68" s="14"/>
      <c r="AY68" s="14"/>
      <c r="AZ68" s="15">
        <f>MAX(AZ4:AZ64)</f>
        <v>96.55</v>
      </c>
      <c r="BA68" s="14"/>
      <c r="BB68" s="15">
        <f>MAX(BB4:BB64)</f>
        <v>66.84</v>
      </c>
      <c r="BC68" s="14"/>
      <c r="BD68" s="14"/>
      <c r="BE68" s="14"/>
      <c r="BF68" s="15">
        <f>MAX(BF4:BF64)</f>
        <v>71.289999999999992</v>
      </c>
      <c r="BG68" s="14"/>
      <c r="BH68" s="15">
        <f>MAX(BH4:BH64)</f>
        <v>82.71</v>
      </c>
      <c r="BI68" s="14"/>
      <c r="BJ68" s="14"/>
      <c r="BK68" s="14"/>
      <c r="BL68" s="15">
        <f>MAX(BL4:BL64)</f>
        <v>82.71</v>
      </c>
      <c r="BM68" s="14"/>
      <c r="BN68" s="15">
        <f>MAX(BN4:BN64)</f>
        <v>81.17</v>
      </c>
      <c r="BO68" s="14"/>
      <c r="BP68" s="14"/>
      <c r="BQ68" s="14"/>
      <c r="BR68" s="15">
        <f>MAX(BR4:BR64)</f>
        <v>81.17</v>
      </c>
      <c r="BS68" s="14"/>
    </row>
    <row r="69" spans="1:71" s="16" customFormat="1" hidden="1" x14ac:dyDescent="0.2">
      <c r="A69" s="3" t="s">
        <v>30</v>
      </c>
      <c r="B69" s="3"/>
      <c r="C69" s="3"/>
      <c r="D69" s="4"/>
      <c r="E69" s="12"/>
      <c r="F69" s="4"/>
      <c r="G69" s="14"/>
      <c r="H69" s="14"/>
      <c r="I69" s="14"/>
      <c r="J69" s="14"/>
      <c r="K69" s="14"/>
      <c r="L69" s="15">
        <f>AVERAGE(L4:L64)</f>
        <v>31.286779661016951</v>
      </c>
      <c r="M69" s="14"/>
      <c r="N69" s="14"/>
      <c r="O69" s="14"/>
      <c r="P69" s="15">
        <f>AVERAGE(P4:P64)</f>
        <v>37.812203389830515</v>
      </c>
      <c r="Q69" s="14"/>
      <c r="R69" s="15">
        <f>AVERAGE(R4:R64)</f>
        <v>24.573965517241369</v>
      </c>
      <c r="S69" s="14"/>
      <c r="T69" s="14"/>
      <c r="U69" s="14"/>
      <c r="V69" s="15">
        <f>AVERAGE(V4:V64)</f>
        <v>27.971016949152535</v>
      </c>
      <c r="W69" s="14"/>
      <c r="X69" s="15">
        <f>AVERAGE(X4:X64)</f>
        <v>35.403103448275871</v>
      </c>
      <c r="Y69" s="14"/>
      <c r="Z69" s="14"/>
      <c r="AA69" s="14"/>
      <c r="AB69" s="15">
        <f>AVERAGE(AB4:AB64)</f>
        <v>56.057288135593225</v>
      </c>
      <c r="AC69" s="14"/>
      <c r="AD69" s="15">
        <f>AVERAGE(AD4:AD64)</f>
        <v>29.195614035087718</v>
      </c>
      <c r="AE69" s="14"/>
      <c r="AF69" s="14"/>
      <c r="AG69" s="14"/>
      <c r="AH69" s="15">
        <f>AVERAGE(AH4:AH64)</f>
        <v>66.646610169491538</v>
      </c>
      <c r="AI69" s="14"/>
      <c r="AJ69" s="15">
        <f>AVERAGE(AJ4:AJ64)</f>
        <v>40.964999999999996</v>
      </c>
      <c r="AK69" s="14"/>
      <c r="AL69" s="14"/>
      <c r="AM69" s="14"/>
      <c r="AN69" s="15">
        <f>AVERAGE(AN4:AN64)</f>
        <v>61.9486440677966</v>
      </c>
      <c r="AO69" s="14"/>
      <c r="AP69" s="15">
        <f>AVERAGE(AP4:AP64)</f>
        <v>33.139310344827585</v>
      </c>
      <c r="AQ69" s="14"/>
      <c r="AR69" s="14"/>
      <c r="AS69" s="14"/>
      <c r="AT69" s="15">
        <f>AVERAGE(AT4:AT64)</f>
        <v>54.001355932203374</v>
      </c>
      <c r="AU69" s="14"/>
      <c r="AV69" s="15">
        <f>AVERAGE(AV4:AV64)</f>
        <v>33.291355932203395</v>
      </c>
      <c r="AW69" s="14"/>
      <c r="AX69" s="14"/>
      <c r="AY69" s="14"/>
      <c r="AZ69" s="15">
        <f>AVERAGE(AZ4:AZ64)</f>
        <v>46.596440677966115</v>
      </c>
      <c r="BA69" s="14"/>
      <c r="BB69" s="15">
        <f>AVERAGE(BB4:BB64)</f>
        <v>26.440508474576273</v>
      </c>
      <c r="BC69" s="14"/>
      <c r="BD69" s="14"/>
      <c r="BE69" s="14"/>
      <c r="BF69" s="15">
        <f>AVERAGE(BF4:BF64)</f>
        <v>30.762542372881352</v>
      </c>
      <c r="BG69" s="14"/>
      <c r="BH69" s="15">
        <f>AVERAGE(BH4:BH64)</f>
        <v>32.601694915254235</v>
      </c>
      <c r="BI69" s="14"/>
      <c r="BJ69" s="14"/>
      <c r="BK69" s="14"/>
      <c r="BL69" s="15">
        <f>AVERAGE(BL4:BL64)</f>
        <v>37.940677966101681</v>
      </c>
      <c r="BM69" s="14"/>
      <c r="BN69" s="15">
        <f>AVERAGE(BN4:BN64)</f>
        <v>36.894406779661018</v>
      </c>
      <c r="BO69" s="14"/>
      <c r="BP69" s="14"/>
      <c r="BQ69" s="14"/>
      <c r="BR69" s="15">
        <f>AVERAGE(BR4:BR64)</f>
        <v>39.775762711864417</v>
      </c>
      <c r="BS69" s="14"/>
    </row>
    <row r="70" spans="1:71" s="16" customFormat="1" hidden="1" x14ac:dyDescent="0.2">
      <c r="A70" s="3" t="s">
        <v>31</v>
      </c>
      <c r="B70" s="3"/>
      <c r="C70" s="3"/>
      <c r="D70" s="4"/>
      <c r="E70" s="12"/>
      <c r="F70" s="4"/>
      <c r="G70" s="14"/>
      <c r="H70" s="14"/>
      <c r="I70" s="14"/>
      <c r="J70" s="14"/>
      <c r="K70" s="14"/>
      <c r="L70" s="15">
        <f>STDEV(L4:L64)</f>
        <v>14.57362100185763</v>
      </c>
      <c r="M70" s="14"/>
      <c r="N70" s="14"/>
      <c r="O70" s="14"/>
      <c r="P70" s="15">
        <f>STDEV(M4:P64)</f>
        <v>22.433659153217839</v>
      </c>
      <c r="Q70" s="14"/>
      <c r="R70" s="15">
        <f>STDEV(R4:R64)</f>
        <v>9.073730337871206</v>
      </c>
      <c r="S70" s="14"/>
      <c r="T70" s="14"/>
      <c r="U70" s="14"/>
      <c r="V70" s="15">
        <f>STDEV(S4:V64)</f>
        <v>19.080550533893689</v>
      </c>
      <c r="W70" s="14"/>
      <c r="X70" s="15">
        <f>STDEV(X4:X64)</f>
        <v>14.389589463792154</v>
      </c>
      <c r="Y70" s="14"/>
      <c r="Z70" s="14"/>
      <c r="AA70" s="14"/>
      <c r="AB70" s="15">
        <f>STDEV(Y4:AB64)</f>
        <v>92.537220645916847</v>
      </c>
      <c r="AC70" s="14"/>
      <c r="AD70" s="15">
        <f>STDEV(AD4:AD64)</f>
        <v>12.23481011843197</v>
      </c>
      <c r="AE70" s="14"/>
      <c r="AF70" s="14"/>
      <c r="AG70" s="14"/>
      <c r="AH70" s="15">
        <f>STDEV(AE4:AH64)</f>
        <v>126.25593762599448</v>
      </c>
      <c r="AI70" s="14"/>
      <c r="AJ70" s="15">
        <f>STDEV(AJ4:AJ64)</f>
        <v>15.562450112651684</v>
      </c>
      <c r="AK70" s="14"/>
      <c r="AL70" s="14"/>
      <c r="AM70" s="14"/>
      <c r="AN70" s="15">
        <f>STDEV(AK4:AN64)</f>
        <v>92.615718707775002</v>
      </c>
      <c r="AO70" s="14"/>
      <c r="AP70" s="15">
        <f>STDEV(AP4:AP64)</f>
        <v>15.31490030806131</v>
      </c>
      <c r="AQ70" s="14"/>
      <c r="AR70" s="14"/>
      <c r="AS70" s="14"/>
      <c r="AT70" s="15">
        <f>STDEV(AQ4:AT64)</f>
        <v>92.510744909290636</v>
      </c>
      <c r="AU70" s="14"/>
      <c r="AV70" s="15">
        <f>STDEV(AV4:AV64)</f>
        <v>13.755872784406769</v>
      </c>
      <c r="AW70" s="14"/>
      <c r="AX70" s="14"/>
      <c r="AY70" s="14"/>
      <c r="AZ70" s="15">
        <f>STDEV(AW4:AZ64)</f>
        <v>25.296477426020111</v>
      </c>
      <c r="BA70" s="14"/>
      <c r="BB70" s="15">
        <f>STDEV(BB4:BB64)</f>
        <v>12.426796189287865</v>
      </c>
      <c r="BC70" s="14"/>
      <c r="BD70" s="14"/>
      <c r="BE70" s="14"/>
      <c r="BF70" s="15">
        <f>STDEV(BC4:BF64)</f>
        <v>18.161685460344927</v>
      </c>
      <c r="BG70" s="14"/>
      <c r="BH70" s="15">
        <f>STDEV(BH4:BH64)</f>
        <v>13.168670651698497</v>
      </c>
      <c r="BI70" s="14"/>
      <c r="BJ70" s="14"/>
      <c r="BK70" s="14"/>
      <c r="BL70" s="15">
        <f>STDEV(BI4:BL64)</f>
        <v>21.593336845325755</v>
      </c>
      <c r="BM70" s="14"/>
      <c r="BN70" s="15">
        <f>STDEV(BN4:BN64)</f>
        <v>14.486507071824544</v>
      </c>
      <c r="BO70" s="14"/>
      <c r="BP70" s="14"/>
      <c r="BQ70" s="14"/>
      <c r="BR70" s="15">
        <f>STDEV(BO4:BR64)</f>
        <v>22.552077745509607</v>
      </c>
      <c r="BS70" s="14"/>
    </row>
    <row r="71" spans="1:71" s="16" customFormat="1" hidden="1" x14ac:dyDescent="0.2">
      <c r="A71" s="3" t="s">
        <v>32</v>
      </c>
      <c r="B71" s="3"/>
      <c r="C71" s="3"/>
      <c r="D71" s="4"/>
      <c r="E71" s="12"/>
      <c r="F71" s="4"/>
      <c r="G71" s="14"/>
      <c r="H71" s="14"/>
      <c r="I71" s="14"/>
      <c r="J71" s="14"/>
      <c r="K71" s="14"/>
      <c r="L71" s="15"/>
      <c r="M71" s="14">
        <f>MAX(M4:M64)</f>
        <v>5</v>
      </c>
      <c r="N71" s="14"/>
      <c r="O71" s="14"/>
      <c r="P71" s="15"/>
      <c r="Q71" s="14"/>
      <c r="R71" s="15"/>
      <c r="S71" s="14">
        <f>MAX(S4:S64)</f>
        <v>24</v>
      </c>
      <c r="T71" s="14"/>
      <c r="U71" s="14"/>
      <c r="V71" s="15"/>
      <c r="W71" s="14"/>
      <c r="X71" s="15"/>
      <c r="Y71" s="14">
        <f>MAX(Y4:Y64)</f>
        <v>24</v>
      </c>
      <c r="Z71" s="14"/>
      <c r="AA71" s="14"/>
      <c r="AB71" s="15"/>
      <c r="AC71" s="14"/>
      <c r="AD71" s="15"/>
      <c r="AE71" s="14">
        <f>MAX(AE4:AE64)</f>
        <v>22</v>
      </c>
      <c r="AF71" s="14"/>
      <c r="AG71" s="14"/>
      <c r="AH71" s="15"/>
      <c r="AI71" s="14"/>
      <c r="AJ71" s="15"/>
      <c r="AK71" s="14">
        <f>MAX(AK4:AK64)</f>
        <v>24</v>
      </c>
      <c r="AL71" s="14"/>
      <c r="AM71" s="14"/>
      <c r="AN71" s="15"/>
      <c r="AO71" s="14"/>
      <c r="AP71" s="15"/>
      <c r="AQ71" s="14">
        <f>MAX(AQ4:AQ64)</f>
        <v>24</v>
      </c>
      <c r="AR71" s="14"/>
      <c r="AS71" s="14"/>
      <c r="AT71" s="15"/>
      <c r="AU71" s="14"/>
      <c r="AV71" s="15"/>
      <c r="AW71" s="14">
        <f>MAX(AW4:AW64)</f>
        <v>10</v>
      </c>
      <c r="AX71" s="14"/>
      <c r="AY71" s="14"/>
      <c r="AZ71" s="15"/>
      <c r="BA71" s="14"/>
      <c r="BB71" s="15"/>
      <c r="BC71" s="14">
        <f>MAX(BC4:BC64)</f>
        <v>4</v>
      </c>
      <c r="BD71" s="14"/>
      <c r="BE71" s="14"/>
      <c r="BF71" s="15"/>
      <c r="BG71" s="14"/>
      <c r="BH71" s="15"/>
      <c r="BI71" s="14">
        <f>MAX(BI4:BI64)</f>
        <v>5</v>
      </c>
      <c r="BJ71" s="14"/>
      <c r="BK71" s="14"/>
      <c r="BL71" s="15"/>
      <c r="BM71" s="14"/>
      <c r="BN71" s="15"/>
      <c r="BO71" s="14">
        <f>MAX(BO4:BO64)</f>
        <v>5</v>
      </c>
      <c r="BP71" s="14"/>
      <c r="BQ71" s="14"/>
      <c r="BR71" s="15"/>
      <c r="BS71" s="14"/>
    </row>
    <row r="72" spans="1:71" s="16" customFormat="1" hidden="1" x14ac:dyDescent="0.2">
      <c r="A72" s="3" t="s">
        <v>33</v>
      </c>
      <c r="B72" s="3"/>
      <c r="C72" s="3"/>
      <c r="D72" s="4"/>
      <c r="E72" s="12"/>
      <c r="F72" s="4"/>
      <c r="G72" s="14"/>
      <c r="H72" s="14"/>
      <c r="I72" s="14"/>
      <c r="J72" s="14"/>
      <c r="K72" s="14"/>
      <c r="L72" s="15"/>
      <c r="M72" s="14">
        <f>AVERAGE(M4:M64)</f>
        <v>1.2033898305084745</v>
      </c>
      <c r="N72" s="14"/>
      <c r="O72" s="14"/>
      <c r="P72" s="15"/>
      <c r="Q72" s="14"/>
      <c r="R72" s="15"/>
      <c r="S72" s="14">
        <f>AVERAGE(S4:S64)</f>
        <v>0.59322033898305082</v>
      </c>
      <c r="T72" s="14"/>
      <c r="U72" s="14"/>
      <c r="V72" s="15"/>
      <c r="W72" s="14"/>
      <c r="X72" s="15"/>
      <c r="Y72" s="14">
        <f>AVERAGE(Y4:Y64)</f>
        <v>1.2372881355932204</v>
      </c>
      <c r="Z72" s="14"/>
      <c r="AA72" s="14"/>
      <c r="AB72" s="15"/>
      <c r="AC72" s="14"/>
      <c r="AD72" s="15"/>
      <c r="AE72" s="14">
        <f>AVERAGE(AE4:AE64)</f>
        <v>1.4915254237288136</v>
      </c>
      <c r="AF72" s="14"/>
      <c r="AG72" s="14"/>
      <c r="AH72" s="15"/>
      <c r="AI72" s="14"/>
      <c r="AJ72" s="15"/>
      <c r="AK72" s="14">
        <f>AVERAGE(AK4:AK64)</f>
        <v>1.2881355932203389</v>
      </c>
      <c r="AL72" s="14"/>
      <c r="AM72" s="14"/>
      <c r="AN72" s="15"/>
      <c r="AO72" s="14"/>
      <c r="AP72" s="15"/>
      <c r="AQ72" s="14">
        <f>AVERAGE(AQ4:AQ64)</f>
        <v>1.271186440677966</v>
      </c>
      <c r="AR72" s="14"/>
      <c r="AS72" s="14"/>
      <c r="AT72" s="15"/>
      <c r="AU72" s="14"/>
      <c r="AV72" s="15"/>
      <c r="AW72" s="14">
        <f>AVERAGE(AW4:AW64)</f>
        <v>2.6610169491525424</v>
      </c>
      <c r="AX72" s="14"/>
      <c r="AY72" s="14"/>
      <c r="AZ72" s="15"/>
      <c r="BA72" s="14"/>
      <c r="BB72" s="15"/>
      <c r="BC72" s="14">
        <f>AVERAGE(BC4:BC64)</f>
        <v>0.79661016949152541</v>
      </c>
      <c r="BD72" s="14"/>
      <c r="BE72" s="14"/>
      <c r="BF72" s="15"/>
      <c r="BG72" s="14"/>
      <c r="BH72" s="15"/>
      <c r="BI72" s="14">
        <f>AVERAGE(BI4:BI64)</f>
        <v>0.96610169491525422</v>
      </c>
      <c r="BJ72" s="14"/>
      <c r="BK72" s="14"/>
      <c r="BL72" s="15"/>
      <c r="BM72" s="14"/>
      <c r="BN72" s="15"/>
      <c r="BO72" s="14">
        <f>AVERAGE(BO4:BO64)</f>
        <v>0.5423728813559322</v>
      </c>
      <c r="BP72" s="14"/>
      <c r="BQ72" s="14"/>
      <c r="BR72" s="15"/>
      <c r="BS72" s="14"/>
    </row>
    <row r="73" spans="1:71" s="16" customFormat="1" hidden="1" x14ac:dyDescent="0.2">
      <c r="A73" s="3" t="s">
        <v>34</v>
      </c>
      <c r="B73" s="3"/>
      <c r="C73" s="3"/>
      <c r="D73" s="4"/>
      <c r="F73" s="4"/>
      <c r="G73" s="14">
        <v>0</v>
      </c>
      <c r="H73" s="14"/>
      <c r="I73" s="14"/>
      <c r="J73" s="14"/>
      <c r="K73" s="14"/>
      <c r="L73" s="15"/>
      <c r="M73" s="14" t="s">
        <v>35</v>
      </c>
      <c r="N73" s="14"/>
      <c r="O73" s="14" t="s">
        <v>36</v>
      </c>
      <c r="P73" s="15" t="s">
        <v>37</v>
      </c>
      <c r="Q73" s="14"/>
      <c r="R73" s="15"/>
      <c r="S73" s="14" t="s">
        <v>35</v>
      </c>
      <c r="T73" s="14"/>
      <c r="U73" s="14" t="s">
        <v>36</v>
      </c>
      <c r="V73" s="15" t="s">
        <v>37</v>
      </c>
      <c r="W73" s="14"/>
      <c r="X73" s="15"/>
      <c r="Y73" s="14" t="s">
        <v>35</v>
      </c>
      <c r="Z73" s="14"/>
      <c r="AA73" s="14" t="s">
        <v>36</v>
      </c>
      <c r="AB73" s="15" t="s">
        <v>37</v>
      </c>
      <c r="AC73" s="14"/>
      <c r="AD73" s="15"/>
      <c r="AE73" s="14" t="s">
        <v>35</v>
      </c>
      <c r="AF73" s="14"/>
      <c r="AG73" s="14" t="s">
        <v>36</v>
      </c>
      <c r="AH73" s="15" t="s">
        <v>37</v>
      </c>
      <c r="AI73" s="14"/>
      <c r="AJ73" s="15"/>
      <c r="AK73" s="14" t="s">
        <v>35</v>
      </c>
      <c r="AL73" s="14"/>
      <c r="AM73" s="14" t="s">
        <v>36</v>
      </c>
      <c r="AN73" s="15" t="s">
        <v>37</v>
      </c>
      <c r="AO73" s="14"/>
      <c r="AP73" s="15"/>
      <c r="AQ73" s="14" t="s">
        <v>35</v>
      </c>
      <c r="AR73" s="14"/>
      <c r="AS73" s="14" t="s">
        <v>36</v>
      </c>
      <c r="AT73" s="15" t="s">
        <v>37</v>
      </c>
      <c r="AU73" s="14"/>
      <c r="AV73" s="15"/>
      <c r="AW73" s="14" t="s">
        <v>35</v>
      </c>
      <c r="AX73" s="14"/>
      <c r="AY73" s="14" t="s">
        <v>36</v>
      </c>
      <c r="AZ73" s="15" t="s">
        <v>37</v>
      </c>
      <c r="BA73" s="14"/>
      <c r="BB73" s="15"/>
      <c r="BC73" s="14" t="s">
        <v>35</v>
      </c>
      <c r="BD73" s="14"/>
      <c r="BE73" s="14" t="s">
        <v>36</v>
      </c>
      <c r="BF73" s="15" t="s">
        <v>37</v>
      </c>
      <c r="BG73" s="14"/>
      <c r="BH73" s="15"/>
      <c r="BI73" s="14" t="s">
        <v>35</v>
      </c>
      <c r="BJ73" s="14"/>
      <c r="BK73" s="14" t="s">
        <v>36</v>
      </c>
      <c r="BL73" s="15" t="s">
        <v>37</v>
      </c>
      <c r="BM73" s="14"/>
      <c r="BN73" s="15"/>
      <c r="BO73" s="14" t="s">
        <v>35</v>
      </c>
      <c r="BP73" s="14"/>
      <c r="BQ73" s="14" t="s">
        <v>36</v>
      </c>
      <c r="BR73" s="15" t="s">
        <v>37</v>
      </c>
      <c r="BS73" s="14"/>
    </row>
    <row r="74" spans="1:71" hidden="1" x14ac:dyDescent="0.2">
      <c r="A74" s="17" t="s">
        <v>38</v>
      </c>
      <c r="P74" s="22">
        <f>P2*5+30</f>
        <v>150</v>
      </c>
      <c r="V74" s="22">
        <f>V2*5+30</f>
        <v>150</v>
      </c>
      <c r="AB74" s="22">
        <f>AB2*5+30</f>
        <v>150</v>
      </c>
      <c r="AH74" s="22">
        <f>AH2*5+30</f>
        <v>140</v>
      </c>
      <c r="AN74" s="22">
        <f>AN2*5+30</f>
        <v>150</v>
      </c>
      <c r="AT74" s="22">
        <f>AT2*5+30</f>
        <v>150</v>
      </c>
      <c r="AZ74" s="22">
        <f>AZ2*5+30</f>
        <v>140</v>
      </c>
      <c r="BF74" s="22">
        <f>BF2*5+30</f>
        <v>140</v>
      </c>
      <c r="BL74" s="22">
        <f>BL2*5+30</f>
        <v>150</v>
      </c>
      <c r="BR74" s="22">
        <f>BR2*5+30</f>
        <v>160</v>
      </c>
    </row>
  </sheetData>
  <sheetProtection insertRows="0" deleteRows="0" selectLockedCells="1" sort="0"/>
  <sortState ref="A5:BS48">
    <sortCondition ref="D5:D48"/>
  </sortState>
  <mergeCells count="2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  <mergeCell ref="BH1:BK1"/>
    <mergeCell ref="BH2:BK2"/>
    <mergeCell ref="BN1:BQ1"/>
    <mergeCell ref="BN2:BQ2"/>
    <mergeCell ref="AP1:AS1"/>
    <mergeCell ref="AP2:AS2"/>
    <mergeCell ref="AV1:AY1"/>
    <mergeCell ref="AV2:AY2"/>
    <mergeCell ref="BB1:BE1"/>
    <mergeCell ref="BB2:BE2"/>
  </mergeCells>
  <dataValidations count="4">
    <dataValidation allowBlank="1" showInputMessage="1" sqref="L1 L3:L1048576" xr:uid="{00000000-0002-0000-0000-000000000000}"/>
    <dataValidation type="decimal" errorStyle="warning" allowBlank="1" errorTitle="New Max or Min" error="Please verify your data" sqref="AD5:AD63 BN5:BN63 BH5:BH63 BB5:BB63 AV5:AV63 AP5:AP63 AJ5:AJ63 X5:X63 R5:R63" xr:uid="{00000000-0002-0000-0000-000001000000}">
      <formula1>#REF!</formula1>
      <formula2>#REF!</formula2>
    </dataValidation>
    <dataValidation type="decimal" errorStyle="warning" allowBlank="1" showErrorMessage="1" errorTitle="That's a lot of misses" error="It's unusual to miss more than 10" sqref="S5:S63 BO5:BO63 BI5:BI63 BC5:BC63 AW5:AW63 AQ5:AQ63 AK5:AK63 Y5:Y63 AE5:AE63 M5:M63" xr:uid="{00000000-0002-0000-0000-000002000000}">
      <formula1>0</formula1>
      <formula2>10</formula2>
    </dataValidation>
    <dataValidation type="whole" allowBlank="1" showErrorMessage="1" errorTitle="Must be 0 or 1" error="You either have a procedural penanty or not._x000d_Legal Values are 0 or 1." sqref="T5:U63 BP5:BQ63 BJ5:BK63 BD5:BE63 AX5:AY63 AR5:AS63 AL5:AM63 AF5:AG63 Z5:AA63 N5:O63" xr:uid="{00000000-0002-0000-0000-000003000000}">
      <formula1>0</formula1>
      <formula2>1</formula2>
    </dataValidation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64" max="16383" man="1"/>
  </rowBreaks>
  <colBreaks count="1" manualBreakCount="1">
    <brk id="35" max="15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Clean</vt:lpstr>
      <vt:lpstr>Overall</vt:lpstr>
      <vt:lpstr>Category</vt:lpstr>
      <vt:lpstr>Raw</vt:lpstr>
      <vt:lpstr>Overall!Print_Area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slove</dc:creator>
  <cp:keywords/>
  <dc:description/>
  <cp:lastModifiedBy>Tonja Robison</cp:lastModifiedBy>
  <cp:revision/>
  <cp:lastPrinted>2019-05-19T16:27:40Z</cp:lastPrinted>
  <dcterms:created xsi:type="dcterms:W3CDTF">2001-01-20T20:19:50Z</dcterms:created>
  <dcterms:modified xsi:type="dcterms:W3CDTF">2019-05-19T16:39:04Z</dcterms:modified>
  <cp:category/>
  <cp:contentStatus/>
</cp:coreProperties>
</file>