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0"/>
  </bookViews>
  <sheets>
    <sheet name="Trailhead 2017 STAGE 2" sheetId="1" r:id="rId1"/>
    <sheet name="Trailhead 2017 Clean" sheetId="2" r:id="rId2"/>
    <sheet name="Trailhead 2017 Category" sheetId="3" r:id="rId3"/>
    <sheet name="Trailhead 2017 Overall" sheetId="4" r:id="rId4"/>
    <sheet name="Trailhead 2017 RAW" sheetId="5" r:id="rId5"/>
    <sheet name="Sheet1" sheetId="6" r:id="rId6"/>
  </sheets>
  <definedNames>
    <definedName name="Default_Rank_Score" localSheetId="2">'Trailhead 2017 Category'!#REF!</definedName>
    <definedName name="Default_Rank_Score" localSheetId="1">'Trailhead 2017 Clean'!#REF!</definedName>
    <definedName name="Default_Rank_Score" localSheetId="3">'Trailhead 2017 Overall'!#REF!</definedName>
    <definedName name="Default_Rank_Score" localSheetId="4">'Trailhead 2017 RAW'!#REF!</definedName>
    <definedName name="Default_Rank_Score" localSheetId="0">'Trailhead 2017 STAGE 2'!#REF!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2">'Trailhead 2017 Category'!$A$1:$BS$106</definedName>
    <definedName name="_xlnm.Print_Area" localSheetId="1">'Trailhead 2017 Clean'!$A$1:$BS$106</definedName>
    <definedName name="_xlnm.Print_Area" localSheetId="3">'Trailhead 2017 Overall'!$A$1:$BS$106</definedName>
    <definedName name="_xlnm.Print_Area" localSheetId="4">'Trailhead 2017 RAW'!$A$1:$BS$106</definedName>
    <definedName name="_xlnm.Print_Area" localSheetId="0">'Trailhead 2017 STAGE 2'!$A$1:$BS$106</definedName>
    <definedName name="_xlnm.Print_Titles" localSheetId="2">'Trailhead 2017 Category'!$A:$D,'Trailhead 2017 Category'!$1:$3</definedName>
    <definedName name="_xlnm.Print_Titles" localSheetId="1">'Trailhead 2017 Clean'!$A:$D,'Trailhead 2017 Clean'!$1:$3</definedName>
    <definedName name="_xlnm.Print_Titles" localSheetId="3">'Trailhead 2017 Overall'!$A:$D,'Trailhead 2017 Overall'!$1:$3</definedName>
    <definedName name="_xlnm.Print_Titles" localSheetId="4">'Trailhead 2017 RAW'!$A:$D,'Trailhead 2017 RAW'!$1:$3</definedName>
    <definedName name="_xlnm.Print_Titles" localSheetId="0">'Trailhead 2017 STAGE 2'!$A:$D,'Trailhead 2017 STAGE 2'!$1:$3</definedName>
    <definedName name="S10Max" localSheetId="2">'Trailhead 2017 Category'!#REF!</definedName>
    <definedName name="S10Max" localSheetId="1">'Trailhead 2017 Clean'!#REF!</definedName>
    <definedName name="S10Max" localSheetId="3">'Trailhead 2017 Overall'!#REF!</definedName>
    <definedName name="S10Max" localSheetId="4">'Trailhead 2017 RAW'!#REF!</definedName>
    <definedName name="S10Max" localSheetId="0">'Trailhead 2017 STAGE 2'!#REF!</definedName>
    <definedName name="S10Max">#REF!</definedName>
    <definedName name="S10Min" localSheetId="2">'Trailhead 2017 Category'!#REF!</definedName>
    <definedName name="S10Min" localSheetId="1">'Trailhead 2017 Clean'!#REF!</definedName>
    <definedName name="S10Min" localSheetId="3">'Trailhead 2017 Overall'!#REF!</definedName>
    <definedName name="S10Min" localSheetId="4">'Trailhead 2017 RAW'!#REF!</definedName>
    <definedName name="S10Min" localSheetId="0">'Trailhead 2017 STAGE 2'!#REF!</definedName>
    <definedName name="S10Min">#REF!</definedName>
    <definedName name="S11Max" localSheetId="2">'Trailhead 2017 Category'!#REF!</definedName>
    <definedName name="S11Max" localSheetId="1">'Trailhead 2017 Clean'!#REF!</definedName>
    <definedName name="S11Max" localSheetId="3">'Trailhead 2017 Overall'!#REF!</definedName>
    <definedName name="S11Max" localSheetId="4">'Trailhead 2017 RAW'!#REF!</definedName>
    <definedName name="S11Max" localSheetId="0">'Trailhead 2017 STAGE 2'!#REF!</definedName>
    <definedName name="S11Max">#REF!</definedName>
    <definedName name="S11Min" localSheetId="2">'Trailhead 2017 Category'!#REF!</definedName>
    <definedName name="S11Min" localSheetId="1">'Trailhead 2017 Clean'!#REF!</definedName>
    <definedName name="S11Min" localSheetId="3">'Trailhead 2017 Overall'!#REF!</definedName>
    <definedName name="S11Min" localSheetId="4">'Trailhead 2017 RAW'!#REF!</definedName>
    <definedName name="S11Min" localSheetId="0">'Trailhead 2017 STAGE 2'!#REF!</definedName>
    <definedName name="S11Min">#REF!</definedName>
    <definedName name="S12Max" localSheetId="2">'Trailhead 2017 Category'!#REF!</definedName>
    <definedName name="S12Max" localSheetId="1">'Trailhead 2017 Clean'!#REF!</definedName>
    <definedName name="S12Max" localSheetId="3">'Trailhead 2017 Overall'!#REF!</definedName>
    <definedName name="S12Max" localSheetId="4">'Trailhead 2017 RAW'!#REF!</definedName>
    <definedName name="S12Max" localSheetId="0">'Trailhead 2017 STAGE 2'!#REF!</definedName>
    <definedName name="S12Max">#REF!</definedName>
    <definedName name="S12Min" localSheetId="2">'Trailhead 2017 Category'!#REF!</definedName>
    <definedName name="S12Min" localSheetId="1">'Trailhead 2017 Clean'!#REF!</definedName>
    <definedName name="S12Min" localSheetId="3">'Trailhead 2017 Overall'!#REF!</definedName>
    <definedName name="S12Min" localSheetId="4">'Trailhead 2017 RAW'!#REF!</definedName>
    <definedName name="S12Min" localSheetId="0">'Trailhead 2017 STAGE 2'!#REF!</definedName>
    <definedName name="S12Min">#REF!</definedName>
    <definedName name="S13Max" localSheetId="2">'Trailhead 2017 Category'!#REF!</definedName>
    <definedName name="S13Max" localSheetId="1">'Trailhead 2017 Clean'!#REF!</definedName>
    <definedName name="S13Max" localSheetId="3">'Trailhead 2017 Overall'!#REF!</definedName>
    <definedName name="S13Max" localSheetId="4">'Trailhead 2017 RAW'!#REF!</definedName>
    <definedName name="S13Max" localSheetId="0">'Trailhead 2017 STAGE 2'!#REF!</definedName>
    <definedName name="S13Max">#REF!</definedName>
    <definedName name="S13Min" localSheetId="2">'Trailhead 2017 Category'!#REF!</definedName>
    <definedName name="S13Min" localSheetId="1">'Trailhead 2017 Clean'!#REF!</definedName>
    <definedName name="S13Min" localSheetId="3">'Trailhead 2017 Overall'!#REF!</definedName>
    <definedName name="S13Min" localSheetId="4">'Trailhead 2017 RAW'!#REF!</definedName>
    <definedName name="S13Min" localSheetId="0">'Trailhead 2017 STAGE 2'!#REF!</definedName>
    <definedName name="S13Min">#REF!</definedName>
    <definedName name="S14Max" localSheetId="2">'Trailhead 2017 Category'!#REF!</definedName>
    <definedName name="S14Max" localSheetId="1">'Trailhead 2017 Clean'!#REF!</definedName>
    <definedName name="S14Max" localSheetId="3">'Trailhead 2017 Overall'!#REF!</definedName>
    <definedName name="S14Max" localSheetId="4">'Trailhead 2017 RAW'!#REF!</definedName>
    <definedName name="S14Max" localSheetId="0">'Trailhead 2017 STAGE 2'!#REF!</definedName>
    <definedName name="S14Max">#REF!</definedName>
    <definedName name="S14Min" localSheetId="2">'Trailhead 2017 Category'!#REF!</definedName>
    <definedName name="S14Min" localSheetId="1">'Trailhead 2017 Clean'!#REF!</definedName>
    <definedName name="S14Min" localSheetId="3">'Trailhead 2017 Overall'!#REF!</definedName>
    <definedName name="S14Min" localSheetId="4">'Trailhead 2017 RAW'!#REF!</definedName>
    <definedName name="S14Min" localSheetId="0">'Trailhead 2017 STAGE 2'!#REF!</definedName>
    <definedName name="S14Min">#REF!</definedName>
    <definedName name="S1Max" localSheetId="2">'Trailhead 2017 Category'!#REF!</definedName>
    <definedName name="S1Max" localSheetId="1">'Trailhead 2017 Clean'!#REF!</definedName>
    <definedName name="S1Max" localSheetId="3">'Trailhead 2017 Overall'!#REF!</definedName>
    <definedName name="S1Max" localSheetId="4">'Trailhead 2017 RAW'!#REF!</definedName>
    <definedName name="S1Max" localSheetId="0">'Trailhead 2017 STAGE 2'!#REF!</definedName>
    <definedName name="S1Max">#REF!</definedName>
    <definedName name="S1Min" localSheetId="2">'Trailhead 2017 Category'!#REF!</definedName>
    <definedName name="S1Min" localSheetId="1">'Trailhead 2017 Clean'!#REF!</definedName>
    <definedName name="S1Min" localSheetId="3">'Trailhead 2017 Overall'!#REF!</definedName>
    <definedName name="S1Min" localSheetId="4">'Trailhead 2017 RAW'!#REF!</definedName>
    <definedName name="S1Min" localSheetId="0">'Trailhead 2017 STAGE 2'!#REF!</definedName>
    <definedName name="S1Min">#REF!</definedName>
    <definedName name="S2Max" localSheetId="2">'Trailhead 2017 Category'!#REF!</definedName>
    <definedName name="S2Max" localSheetId="1">'Trailhead 2017 Clean'!#REF!</definedName>
    <definedName name="S2Max" localSheetId="3">'Trailhead 2017 Overall'!#REF!</definedName>
    <definedName name="S2Max" localSheetId="4">'Trailhead 2017 RAW'!#REF!</definedName>
    <definedName name="S2Max" localSheetId="0">'Trailhead 2017 STAGE 2'!#REF!</definedName>
    <definedName name="S2Max">#REF!</definedName>
    <definedName name="S2Min" localSheetId="2">'Trailhead 2017 Category'!#REF!</definedName>
    <definedName name="S2Min" localSheetId="1">'Trailhead 2017 Clean'!#REF!</definedName>
    <definedName name="S2Min" localSheetId="3">'Trailhead 2017 Overall'!#REF!</definedName>
    <definedName name="S2Min" localSheetId="4">'Trailhead 2017 RAW'!#REF!</definedName>
    <definedName name="S2Min" localSheetId="0">'Trailhead 2017 STAGE 2'!#REF!</definedName>
    <definedName name="S2Min">#REF!</definedName>
    <definedName name="S3Max" localSheetId="2">'Trailhead 2017 Category'!#REF!</definedName>
    <definedName name="S3Max" localSheetId="1">'Trailhead 2017 Clean'!#REF!</definedName>
    <definedName name="S3Max" localSheetId="3">'Trailhead 2017 Overall'!#REF!</definedName>
    <definedName name="S3Max" localSheetId="4">'Trailhead 2017 RAW'!#REF!</definedName>
    <definedName name="S3Max" localSheetId="0">'Trailhead 2017 STAGE 2'!#REF!</definedName>
    <definedName name="S3Max">#REF!</definedName>
    <definedName name="S3min" localSheetId="2">'Trailhead 2017 Category'!#REF!</definedName>
    <definedName name="S3min" localSheetId="1">'Trailhead 2017 Clean'!#REF!</definedName>
    <definedName name="S3min" localSheetId="3">'Trailhead 2017 Overall'!#REF!</definedName>
    <definedName name="S3min" localSheetId="4">'Trailhead 2017 RAW'!#REF!</definedName>
    <definedName name="S3min" localSheetId="0">'Trailhead 2017 STAGE 2'!#REF!</definedName>
    <definedName name="S3min">#REF!</definedName>
    <definedName name="S4Max" localSheetId="2">'Trailhead 2017 Category'!#REF!</definedName>
    <definedName name="S4Max" localSheetId="1">'Trailhead 2017 Clean'!#REF!</definedName>
    <definedName name="S4Max" localSheetId="3">'Trailhead 2017 Overall'!#REF!</definedName>
    <definedName name="S4Max" localSheetId="4">'Trailhead 2017 RAW'!#REF!</definedName>
    <definedName name="S4Max" localSheetId="0">'Trailhead 2017 STAGE 2'!#REF!</definedName>
    <definedName name="S4Max">#REF!</definedName>
    <definedName name="S4Min" localSheetId="2">'Trailhead 2017 Category'!#REF!</definedName>
    <definedName name="S4Min" localSheetId="1">'Trailhead 2017 Clean'!#REF!</definedName>
    <definedName name="S4Min" localSheetId="3">'Trailhead 2017 Overall'!#REF!</definedName>
    <definedName name="S4Min" localSheetId="4">'Trailhead 2017 RAW'!#REF!</definedName>
    <definedName name="S4Min" localSheetId="0">'Trailhead 2017 STAGE 2'!#REF!</definedName>
    <definedName name="S4Min">#REF!</definedName>
    <definedName name="S5Max" localSheetId="2">'Trailhead 2017 Category'!#REF!</definedName>
    <definedName name="S5Max" localSheetId="1">'Trailhead 2017 Clean'!#REF!</definedName>
    <definedName name="S5Max" localSheetId="3">'Trailhead 2017 Overall'!#REF!</definedName>
    <definedName name="S5Max" localSheetId="4">'Trailhead 2017 RAW'!#REF!</definedName>
    <definedName name="S5Max" localSheetId="0">'Trailhead 2017 STAGE 2'!#REF!</definedName>
    <definedName name="S5Max">#REF!</definedName>
    <definedName name="S5Min" localSheetId="2">'Trailhead 2017 Category'!#REF!</definedName>
    <definedName name="S5Min" localSheetId="1">'Trailhead 2017 Clean'!#REF!</definedName>
    <definedName name="S5Min" localSheetId="3">'Trailhead 2017 Overall'!#REF!</definedName>
    <definedName name="S5Min" localSheetId="4">'Trailhead 2017 RAW'!#REF!</definedName>
    <definedName name="S5Min" localSheetId="0">'Trailhead 2017 STAGE 2'!#REF!</definedName>
    <definedName name="S5Min">#REF!</definedName>
    <definedName name="S6Max" localSheetId="2">'Trailhead 2017 Category'!#REF!</definedName>
    <definedName name="S6Max" localSheetId="1">'Trailhead 2017 Clean'!#REF!</definedName>
    <definedName name="S6Max" localSheetId="3">'Trailhead 2017 Overall'!#REF!</definedName>
    <definedName name="S6Max" localSheetId="4">'Trailhead 2017 RAW'!#REF!</definedName>
    <definedName name="S6Max" localSheetId="0">'Trailhead 2017 STAGE 2'!#REF!</definedName>
    <definedName name="S6Max">#REF!</definedName>
    <definedName name="S6Min" localSheetId="2">'Trailhead 2017 Category'!#REF!</definedName>
    <definedName name="S6Min" localSheetId="1">'Trailhead 2017 Clean'!#REF!</definedName>
    <definedName name="S6Min" localSheetId="3">'Trailhead 2017 Overall'!#REF!</definedName>
    <definedName name="S6Min" localSheetId="4">'Trailhead 2017 RAW'!#REF!</definedName>
    <definedName name="S6Min" localSheetId="0">'Trailhead 2017 STAGE 2'!#REF!</definedName>
    <definedName name="S6Min">#REF!</definedName>
    <definedName name="S7Max" localSheetId="2">'Trailhead 2017 Category'!#REF!</definedName>
    <definedName name="S7Max" localSheetId="1">'Trailhead 2017 Clean'!#REF!</definedName>
    <definedName name="S7Max" localSheetId="3">'Trailhead 2017 Overall'!#REF!</definedName>
    <definedName name="S7Max" localSheetId="4">'Trailhead 2017 RAW'!#REF!</definedName>
    <definedName name="S7Max" localSheetId="0">'Trailhead 2017 STAGE 2'!#REF!</definedName>
    <definedName name="S7Max">#REF!</definedName>
    <definedName name="S7Min" localSheetId="2">'Trailhead 2017 Category'!#REF!</definedName>
    <definedName name="S7Min" localSheetId="1">'Trailhead 2017 Clean'!#REF!</definedName>
    <definedName name="S7Min" localSheetId="3">'Trailhead 2017 Overall'!#REF!</definedName>
    <definedName name="S7Min" localSheetId="4">'Trailhead 2017 RAW'!#REF!</definedName>
    <definedName name="S7Min" localSheetId="0">'Trailhead 2017 STAGE 2'!#REF!</definedName>
    <definedName name="S7Min">#REF!</definedName>
    <definedName name="S8Max" localSheetId="2">'Trailhead 2017 Category'!#REF!</definedName>
    <definedName name="S8Max" localSheetId="1">'Trailhead 2017 Clean'!#REF!</definedName>
    <definedName name="S8Max" localSheetId="3">'Trailhead 2017 Overall'!#REF!</definedName>
    <definedName name="S8Max" localSheetId="4">'Trailhead 2017 RAW'!#REF!</definedName>
    <definedName name="S8Max" localSheetId="0">'Trailhead 2017 STAGE 2'!#REF!</definedName>
    <definedName name="S8Max">#REF!</definedName>
    <definedName name="S8Min" localSheetId="2">'Trailhead 2017 Category'!#REF!</definedName>
    <definedName name="S8Min" localSheetId="1">'Trailhead 2017 Clean'!#REF!</definedName>
    <definedName name="S8Min" localSheetId="3">'Trailhead 2017 Overall'!#REF!</definedName>
    <definedName name="S8Min" localSheetId="4">'Trailhead 2017 RAW'!#REF!</definedName>
    <definedName name="S8Min" localSheetId="0">'Trailhead 2017 STAGE 2'!#REF!</definedName>
    <definedName name="S8Min">#REF!</definedName>
    <definedName name="S9Max" localSheetId="2">'Trailhead 2017 Category'!#REF!</definedName>
    <definedName name="S9Max" localSheetId="1">'Trailhead 2017 Clean'!#REF!</definedName>
    <definedName name="S9Max" localSheetId="3">'Trailhead 2017 Overall'!#REF!</definedName>
    <definedName name="S9Max" localSheetId="4">'Trailhead 2017 RAW'!#REF!</definedName>
    <definedName name="S9Max" localSheetId="0">'Trailhead 2017 STAGE 2'!#REF!</definedName>
    <definedName name="S9Max">#REF!</definedName>
    <definedName name="S9Min" localSheetId="2">'Trailhead 2017 Category'!#REF!</definedName>
    <definedName name="S9Min" localSheetId="1">'Trailhead 2017 Clean'!#REF!</definedName>
    <definedName name="S9Min" localSheetId="3">'Trailhead 2017 Overall'!#REF!</definedName>
    <definedName name="S9Min" localSheetId="4">'Trailhead 2017 RAW'!#REF!</definedName>
    <definedName name="S9Min" localSheetId="0">'Trailhead 2017 STAGE 2'!#REF!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<sst xmlns="http://schemas.openxmlformats.org/spreadsheetml/2006/main" count="1555" uniqueCount="162">
  <si>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</si>
  <si>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</si>
  <si>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</si>
  <si>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</si>
  <si>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</si>
  <si>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</si>
  <si>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</si>
  <si>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</si>
  <si>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</si>
  <si>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Stage 6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</si>
  <si>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</si>
  <si>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</si>
  <si>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</si>
  <si>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</si>
  <si>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</si>
  <si>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</si>
  <si>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</si>
  <si>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</si>
  <si>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</si>
  <si>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</si>
  <si>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</si>
  <si>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Stage 7</t>
  </si>
  <si>
    <t>Stage 8</t>
  </si>
  <si>
    <t>Stage 9</t>
  </si>
  <si>
    <t>Stage 10</t>
  </si>
  <si>
    <t>CLASS</t>
  </si>
  <si>
    <t>Final T/Time</t>
  </si>
  <si>
    <t>Possee</t>
  </si>
  <si>
    <t>Red Ramblin Rose</t>
  </si>
  <si>
    <t>Humdinger Ringer</t>
  </si>
  <si>
    <t>Gabby Hayes</t>
  </si>
  <si>
    <t>Hanna Call</t>
  </si>
  <si>
    <t>Badlands Walt</t>
  </si>
  <si>
    <t>Houston</t>
  </si>
  <si>
    <t>Delia "Copperhead" Rose</t>
  </si>
  <si>
    <t>Texas Billy</t>
  </si>
  <si>
    <t>Rowdy Yates</t>
  </si>
  <si>
    <t>Becky Thatcher</t>
  </si>
  <si>
    <t>Rittmeister</t>
  </si>
  <si>
    <t>Newt Call</t>
  </si>
  <si>
    <t>Doc O'Bay</t>
  </si>
  <si>
    <t>Mad Dog McCoy</t>
  </si>
  <si>
    <t>Boots Cassidy</t>
  </si>
  <si>
    <t>Nueces Slim</t>
  </si>
  <si>
    <t>Agarita Annie</t>
  </si>
  <si>
    <t>Logan Sacket</t>
  </si>
  <si>
    <t>Bootstrap Richard</t>
  </si>
  <si>
    <t>Marshal Big Daddy Jenks</t>
  </si>
  <si>
    <t>Bohannon Bearheels</t>
  </si>
  <si>
    <t>Copperhead Charlie</t>
  </si>
  <si>
    <t>J.J. Plinkerton</t>
  </si>
  <si>
    <t>Colonel Mackenzie</t>
  </si>
  <si>
    <t>Revenooer</t>
  </si>
  <si>
    <t>Show Me</t>
  </si>
  <si>
    <t>Kuckleburr</t>
  </si>
  <si>
    <t>Shooter Bob</t>
  </si>
  <si>
    <t>Chugwater One Shot</t>
  </si>
  <si>
    <t>Navarro Ned</t>
  </si>
  <si>
    <t>Red River Larry</t>
  </si>
  <si>
    <t>Totes Magoats</t>
  </si>
  <si>
    <t>Ginger Vitis</t>
  </si>
  <si>
    <t>Hoss</t>
  </si>
  <si>
    <t>Mar-Lynn</t>
  </si>
  <si>
    <t>Brushy Creek Bill</t>
  </si>
  <si>
    <t>Texas Stiles</t>
  </si>
  <si>
    <t>Big Hat</t>
  </si>
  <si>
    <t>Verdadero Dan</t>
  </si>
  <si>
    <t>John Chisum</t>
  </si>
  <si>
    <t>Smart *</t>
  </si>
  <si>
    <t>Texas Pearl</t>
  </si>
  <si>
    <t>Wild Bill McMasters</t>
  </si>
  <si>
    <t>Picosa Kid</t>
  </si>
  <si>
    <t>Six</t>
  </si>
  <si>
    <t>Tinker</t>
  </si>
  <si>
    <t>Tell Sackett</t>
  </si>
  <si>
    <t>Angels</t>
  </si>
  <si>
    <t>Ethan Edwards</t>
  </si>
  <si>
    <t>Three By Eight</t>
  </si>
  <si>
    <t>Artie Fly</t>
  </si>
  <si>
    <t>Sexie Sadie Fly</t>
  </si>
  <si>
    <t>Texas Ghost</t>
  </si>
  <si>
    <t>Tularosa Mike</t>
  </si>
  <si>
    <t>Cisco Kid</t>
  </si>
  <si>
    <t>Frenchy LeBoeuf</t>
  </si>
  <si>
    <t>Osage Mike</t>
  </si>
  <si>
    <t>Fairplay John</t>
  </si>
  <si>
    <t>Bristlecone Jan</t>
  </si>
  <si>
    <t>G W Ketchum</t>
  </si>
  <si>
    <t>Silver Sam</t>
  </si>
  <si>
    <t>Major JHJ Williams</t>
  </si>
  <si>
    <t>George Strait Shooter</t>
  </si>
  <si>
    <t>Wild Card Wayne</t>
  </si>
  <si>
    <t>Cowgirl</t>
  </si>
  <si>
    <t>Frontier Cartridge</t>
  </si>
  <si>
    <t>Cowboy</t>
  </si>
  <si>
    <t>Lady Duelist</t>
  </si>
  <si>
    <t>Wrangler</t>
  </si>
  <si>
    <t>49'r</t>
  </si>
  <si>
    <t>Classic Cowboy</t>
  </si>
  <si>
    <t>Cody Dixon Single</t>
  </si>
  <si>
    <t>THSS Wild Bunch</t>
  </si>
  <si>
    <t>Duelist</t>
  </si>
  <si>
    <t>Senior Frontier Cartridge Duelist</t>
  </si>
  <si>
    <t>Senior Frontier Cartridge</t>
  </si>
  <si>
    <t>Silver Senior</t>
  </si>
  <si>
    <t>Lady Silver Senior</t>
  </si>
  <si>
    <t>Cody Dixon Lever</t>
  </si>
  <si>
    <t>Senior Duelist</t>
  </si>
  <si>
    <t>Senior</t>
  </si>
  <si>
    <t>Elder Statesman</t>
  </si>
  <si>
    <t>Frontier Cartridge Duelist</t>
  </si>
  <si>
    <t>Lady Cody Dixon Lever</t>
  </si>
  <si>
    <t>Cattle Baron</t>
  </si>
  <si>
    <t>Lady Wrangler</t>
  </si>
  <si>
    <t>Lady Gunfighter</t>
  </si>
  <si>
    <t>Gunfighter</t>
  </si>
  <si>
    <t>Grand Dame</t>
  </si>
  <si>
    <t>"B" Western</t>
  </si>
  <si>
    <t>Frontiersman</t>
  </si>
  <si>
    <t>Frontier Cartridge Gunfighter</t>
  </si>
  <si>
    <t>Mamie Fossett</t>
  </si>
  <si>
    <t>Sam UL</t>
  </si>
  <si>
    <t>Doc Boedecker</t>
  </si>
  <si>
    <t>Davy</t>
  </si>
  <si>
    <t>Pepper Russell</t>
  </si>
  <si>
    <t>Crazy Ed</t>
  </si>
  <si>
    <t>Kalico Kat</t>
  </si>
  <si>
    <t>Buckaroo</t>
  </si>
  <si>
    <t>Outlaw</t>
  </si>
  <si>
    <t>James Moore</t>
  </si>
  <si>
    <t>Calico Jane</t>
  </si>
  <si>
    <t>Capt. Juan Riot</t>
  </si>
  <si>
    <t>Louisiana Cuz</t>
  </si>
  <si>
    <t>Irish Pat</t>
  </si>
  <si>
    <t>Red River Rudy</t>
  </si>
  <si>
    <t>Taco Bill</t>
  </si>
  <si>
    <t>Indian Jack</t>
  </si>
  <si>
    <t>Marcus Hooker</t>
  </si>
  <si>
    <t>San Juan Steve</t>
  </si>
  <si>
    <t>Yuma Jack</t>
  </si>
  <si>
    <t>Spuds</t>
  </si>
  <si>
    <t>Charlie Ringo</t>
  </si>
  <si>
    <t>Josey Wales</t>
  </si>
  <si>
    <t>Cobra Kid</t>
  </si>
  <si>
    <t>Silver Senior Duelist</t>
  </si>
  <si>
    <t>Dusty Mines</t>
  </si>
  <si>
    <t>Chainfire Tom</t>
  </si>
  <si>
    <t>Mulehead</t>
  </si>
  <si>
    <t>Ellie Mae</t>
  </si>
  <si>
    <t>Badlands Brian</t>
  </si>
  <si>
    <t>EZZE Randizi</t>
  </si>
  <si>
    <t>Texas River Rar</t>
  </si>
  <si>
    <t>Dragon Hill Dave</t>
  </si>
  <si>
    <t>Skinny</t>
  </si>
  <si>
    <t>Drew Irons</t>
  </si>
  <si>
    <t>Horned Toad Tom</t>
  </si>
  <si>
    <t>Three Fingered Dutchman</t>
  </si>
  <si>
    <t>Texas Drifter</t>
  </si>
  <si>
    <t>PM</t>
  </si>
  <si>
    <t>Capt. Buffalo</t>
  </si>
  <si>
    <t>Concho Billy</t>
  </si>
  <si>
    <t>Copperhead James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</si>
</sst>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textRotation="90"/>
      <protection/>
    </xf>
    <xf numFmtId="1" fontId="1" fillId="0" borderId="16" xfId="0" applyNumberFormat="1" applyFont="1" applyFill="1" applyBorder="1" applyAlignment="1" applyProtection="1">
      <alignment horizontal="center" textRotation="90"/>
      <protection/>
    </xf>
    <xf numFmtId="1" fontId="1" fillId="0" borderId="17" xfId="0" applyNumberFormat="1" applyFont="1" applyFill="1" applyBorder="1" applyAlignment="1" applyProtection="1">
      <alignment horizontal="center" textRotation="90"/>
      <protection/>
    </xf>
    <xf numFmtId="1" fontId="1" fillId="0" borderId="18" xfId="0" applyNumberFormat="1" applyFont="1" applyFill="1" applyBorder="1" applyAlignment="1" applyProtection="1">
      <alignment horizontal="center" textRotation="90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1" fontId="1" fillId="0" borderId="21" xfId="0" applyNumberFormat="1" applyFont="1" applyFill="1" applyBorder="1" applyAlignment="1" applyProtection="1">
      <alignment horizontal="center" textRotation="90"/>
      <protection/>
    </xf>
    <xf numFmtId="1" fontId="1" fillId="0" borderId="22" xfId="0" applyNumberFormat="1" applyFont="1" applyFill="1" applyBorder="1" applyAlignment="1" applyProtection="1">
      <alignment horizontal="center" textRotation="90"/>
      <protection/>
    </xf>
    <xf numFmtId="1" fontId="1" fillId="0" borderId="23" xfId="0" applyNumberFormat="1" applyFont="1" applyFill="1" applyBorder="1" applyAlignment="1" applyProtection="1">
      <alignment horizontal="center" textRotation="90"/>
      <protection/>
    </xf>
    <xf numFmtId="1" fontId="1" fillId="0" borderId="24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2" fontId="1" fillId="0" borderId="27" xfId="0" applyNumberFormat="1" applyFont="1" applyFill="1" applyBorder="1" applyAlignment="1" applyProtection="1">
      <alignment horizontal="center"/>
      <protection/>
    </xf>
    <xf numFmtId="2" fontId="1" fillId="0" borderId="28" xfId="0" applyNumberFormat="1" applyFont="1" applyFill="1" applyBorder="1" applyAlignment="1" applyProtection="1">
      <alignment horizontal="center"/>
      <protection/>
    </xf>
    <xf numFmtId="2" fontId="1" fillId="0" borderId="29" xfId="0" applyNumberFormat="1" applyFont="1" applyFill="1" applyBorder="1" applyAlignment="1" applyProtection="1">
      <alignment horizontal="center" textRotation="90"/>
      <protection/>
    </xf>
    <xf numFmtId="1" fontId="1" fillId="0" borderId="24" xfId="0" applyNumberFormat="1" applyFont="1" applyFill="1" applyBorder="1" applyAlignment="1" applyProtection="1">
      <alignment horizontal="center" textRotation="90"/>
      <protection/>
    </xf>
    <xf numFmtId="2" fontId="1" fillId="0" borderId="24" xfId="0" applyNumberFormat="1" applyFont="1" applyFill="1" applyBorder="1" applyAlignment="1" applyProtection="1">
      <alignment horizontal="center" textRotation="90"/>
      <protection/>
    </xf>
    <xf numFmtId="1" fontId="1" fillId="0" borderId="26" xfId="0" applyNumberFormat="1" applyFont="1" applyFill="1" applyBorder="1" applyAlignment="1" applyProtection="1">
      <alignment horizontal="center" textRotation="90"/>
      <protection/>
    </xf>
    <xf numFmtId="2" fontId="1" fillId="0" borderId="19" xfId="0" applyNumberFormat="1" applyFont="1" applyFill="1" applyBorder="1" applyAlignment="1" applyProtection="1">
      <alignment horizontal="center" textRotation="90"/>
      <protection/>
    </xf>
    <xf numFmtId="2" fontId="1" fillId="0" borderId="21" xfId="0" applyNumberFormat="1" applyFont="1" applyFill="1" applyBorder="1" applyAlignment="1" applyProtection="1">
      <alignment horizontal="center" textRotation="90"/>
      <protection/>
    </xf>
    <xf numFmtId="1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29" xfId="0" applyNumberFormat="1" applyFont="1" applyFill="1" applyBorder="1" applyAlignment="1" applyProtection="1">
      <alignment horizontal="center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/>
    </xf>
    <xf numFmtId="1" fontId="0" fillId="8" borderId="10" xfId="0" applyNumberFormat="1" applyFont="1" applyFill="1" applyBorder="1" applyAlignment="1" applyProtection="1">
      <alignment/>
      <protection/>
    </xf>
    <xf numFmtId="1" fontId="0" fillId="8" borderId="10" xfId="0" applyNumberFormat="1" applyFont="1" applyFill="1" applyBorder="1" applyAlignment="1" applyProtection="1">
      <alignment horizontal="center"/>
      <protection/>
    </xf>
    <xf numFmtId="1" fontId="0" fillId="8" borderId="31" xfId="0" applyNumberFormat="1" applyFont="1" applyFill="1" applyBorder="1" applyAlignment="1" applyProtection="1">
      <alignment horizontal="center"/>
      <protection/>
    </xf>
    <xf numFmtId="1" fontId="0" fillId="8" borderId="32" xfId="0" applyNumberFormat="1" applyFont="1" applyFill="1" applyBorder="1" applyAlignment="1" applyProtection="1">
      <alignment horizontal="center"/>
      <protection/>
    </xf>
    <xf numFmtId="2" fontId="0" fillId="8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textRotation="90"/>
      <protection/>
    </xf>
    <xf numFmtId="2" fontId="0" fillId="2" borderId="10" xfId="0" applyNumberFormat="1" applyFont="1" applyFill="1" applyBorder="1" applyAlignment="1" applyProtection="1">
      <alignment horizontal="center"/>
      <protection/>
    </xf>
    <xf numFmtId="1" fontId="0" fillId="2" borderId="3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/>
    </xf>
    <xf numFmtId="1" fontId="1" fillId="0" borderId="27" xfId="0" applyNumberFormat="1" applyFont="1" applyFill="1" applyBorder="1" applyAlignment="1" applyProtection="1">
      <alignment horizontal="center" textRotation="90"/>
      <protection/>
    </xf>
    <xf numFmtId="1" fontId="0" fillId="0" borderId="34" xfId="0" applyNumberFormat="1" applyFont="1" applyFill="1" applyBorder="1" applyAlignment="1" applyProtection="1">
      <alignment horizontal="center"/>
      <protection/>
    </xf>
    <xf numFmtId="2" fontId="0" fillId="8" borderId="35" xfId="0" applyNumberFormat="1" applyFont="1" applyFill="1" applyBorder="1" applyAlignment="1" applyProtection="1">
      <alignment horizontal="center"/>
      <protection/>
    </xf>
    <xf numFmtId="1" fontId="1" fillId="0" borderId="36" xfId="0" applyNumberFormat="1" applyFont="1" applyFill="1" applyBorder="1" applyAlignment="1" applyProtection="1">
      <alignment horizontal="center" textRotation="90"/>
      <protection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 locked="0"/>
    </xf>
    <xf numFmtId="1" fontId="0" fillId="0" borderId="37" xfId="0" applyNumberFormat="1" applyFont="1" applyFill="1" applyBorder="1" applyAlignment="1" applyProtection="1">
      <alignment wrapText="1"/>
      <protection locked="0"/>
    </xf>
    <xf numFmtId="0" fontId="0" fillId="24" borderId="3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/>
      <protection locked="0"/>
    </xf>
    <xf numFmtId="2" fontId="0" fillId="24" borderId="30" xfId="0" applyNumberFormat="1" applyFont="1" applyFill="1" applyBorder="1" applyAlignment="1" applyProtection="1">
      <alignment horizontal="center"/>
      <protection locked="0"/>
    </xf>
    <xf numFmtId="1" fontId="0" fillId="24" borderId="30" xfId="0" applyNumberFormat="1" applyFont="1" applyFill="1" applyBorder="1" applyAlignment="1" applyProtection="1">
      <alignment horizontal="center"/>
      <protection locked="0"/>
    </xf>
    <xf numFmtId="0" fontId="1" fillId="22" borderId="10" xfId="0" applyFont="1" applyFill="1" applyBorder="1" applyAlignment="1" applyProtection="1">
      <alignment/>
      <protection locked="0"/>
    </xf>
    <xf numFmtId="0" fontId="1" fillId="25" borderId="10" xfId="0" applyFont="1" applyFill="1" applyBorder="1" applyAlignment="1" applyProtection="1">
      <alignment/>
      <protection locked="0"/>
    </xf>
    <xf numFmtId="0" fontId="1" fillId="25" borderId="0" xfId="0" applyFont="1" applyFill="1" applyAlignment="1" applyProtection="1">
      <alignment/>
      <protection locked="0"/>
    </xf>
    <xf numFmtId="0" fontId="1" fillId="26" borderId="10" xfId="0" applyFont="1" applyFill="1" applyBorder="1" applyAlignment="1" applyProtection="1">
      <alignment/>
      <protection locked="0"/>
    </xf>
    <xf numFmtId="0" fontId="1" fillId="26" borderId="0" xfId="0" applyFont="1" applyFill="1" applyAlignment="1" applyProtection="1">
      <alignment/>
      <protection locked="0"/>
    </xf>
    <xf numFmtId="0" fontId="1" fillId="27" borderId="10" xfId="0" applyFont="1" applyFill="1" applyBorder="1" applyAlignment="1" applyProtection="1">
      <alignment/>
      <protection locked="0"/>
    </xf>
    <xf numFmtId="0" fontId="1" fillId="15" borderId="10" xfId="0" applyFont="1" applyFill="1" applyBorder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1" fillId="14" borderId="10" xfId="0" applyFont="1" applyFill="1" applyBorder="1" applyAlignment="1" applyProtection="1">
      <alignment/>
      <protection locked="0"/>
    </xf>
    <xf numFmtId="1" fontId="0" fillId="17" borderId="30" xfId="0" applyNumberFormat="1" applyFont="1" applyFill="1" applyBorder="1" applyAlignment="1" applyProtection="1">
      <alignment horizontal="center"/>
      <protection locked="0"/>
    </xf>
    <xf numFmtId="2" fontId="0" fillId="26" borderId="30" xfId="0" applyNumberFormat="1" applyFont="1" applyFill="1" applyBorder="1" applyAlignment="1" applyProtection="1">
      <alignment horizontal="center"/>
      <protection locked="0"/>
    </xf>
    <xf numFmtId="0" fontId="0" fillId="26" borderId="3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5" borderId="0" xfId="0" applyFont="1" applyFill="1" applyBorder="1" applyAlignment="1" applyProtection="1">
      <alignment/>
      <protection locked="0"/>
    </xf>
    <xf numFmtId="1" fontId="0" fillId="25" borderId="31" xfId="0" applyNumberFormat="1" applyFont="1" applyFill="1" applyBorder="1" applyAlignment="1" applyProtection="1">
      <alignment horizontal="center"/>
      <protection/>
    </xf>
    <xf numFmtId="1" fontId="1" fillId="25" borderId="17" xfId="0" applyNumberFormat="1" applyFont="1" applyFill="1" applyBorder="1" applyAlignment="1" applyProtection="1">
      <alignment horizontal="center" textRotation="90"/>
      <protection/>
    </xf>
    <xf numFmtId="2" fontId="0" fillId="25" borderId="10" xfId="0" applyNumberFormat="1" applyFont="1" applyFill="1" applyBorder="1" applyAlignment="1" applyProtection="1">
      <alignment horizontal="center"/>
      <protection/>
    </xf>
    <xf numFmtId="2" fontId="1" fillId="0" borderId="38" xfId="0" applyNumberFormat="1" applyFont="1" applyFill="1" applyBorder="1" applyAlignment="1" applyProtection="1">
      <alignment horizontal="center"/>
      <protection/>
    </xf>
    <xf numFmtId="2" fontId="1" fillId="0" borderId="2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6"/>
  <sheetViews>
    <sheetView tabSelected="1" zoomScalePageLayoutView="0"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4.7109375" style="52" customWidth="1"/>
    <col min="6" max="6" width="6.140625" style="6" customWidth="1"/>
    <col min="7" max="9" width="6.00390625" style="7" customWidth="1"/>
    <col min="10" max="10" width="7.57421875" style="7" customWidth="1"/>
    <col min="11" max="11" width="6.8515625" style="41" customWidth="1"/>
    <col min="12" max="12" width="3.7109375" style="42" customWidth="1"/>
    <col min="13" max="13" width="3.8515625" style="42" bestFit="1" customWidth="1"/>
    <col min="14" max="14" width="3.8515625" style="42" customWidth="1"/>
    <col min="15" max="15" width="6.57421875" style="43" customWidth="1"/>
    <col min="16" max="16" width="4.57421875" style="7" bestFit="1" customWidth="1"/>
    <col min="17" max="17" width="6.7109375" style="41" customWidth="1"/>
    <col min="18" max="18" width="3.7109375" style="42" customWidth="1"/>
    <col min="19" max="19" width="4.00390625" style="42" bestFit="1" customWidth="1"/>
    <col min="20" max="20" width="3.8515625" style="42" customWidth="1"/>
    <col min="21" max="21" width="6.57421875" style="43" customWidth="1"/>
    <col min="22" max="22" width="4.57421875" style="7" bestFit="1" customWidth="1"/>
    <col min="23" max="23" width="6.7109375" style="41" customWidth="1"/>
    <col min="24" max="24" width="3.7109375" style="42" customWidth="1"/>
    <col min="25" max="25" width="3.8515625" style="42" bestFit="1" customWidth="1"/>
    <col min="26" max="26" width="3.8515625" style="42" customWidth="1"/>
    <col min="27" max="27" width="6.57421875" style="43" customWidth="1"/>
    <col min="28" max="28" width="4.57421875" style="7" bestFit="1" customWidth="1"/>
    <col min="29" max="29" width="6.7109375" style="41" customWidth="1"/>
    <col min="30" max="30" width="3.7109375" style="42" customWidth="1"/>
    <col min="31" max="31" width="3.8515625" style="42" bestFit="1" customWidth="1"/>
    <col min="32" max="32" width="3.8515625" style="42" customWidth="1"/>
    <col min="33" max="33" width="6.57421875" style="43" customWidth="1"/>
    <col min="34" max="34" width="4.57421875" style="7" bestFit="1" customWidth="1"/>
    <col min="35" max="35" width="6.7109375" style="41" customWidth="1"/>
    <col min="36" max="36" width="3.7109375" style="42" customWidth="1"/>
    <col min="37" max="37" width="3.8515625" style="42" bestFit="1" customWidth="1"/>
    <col min="38" max="38" width="3.8515625" style="42" customWidth="1"/>
    <col min="39" max="39" width="6.57421875" style="43" customWidth="1"/>
    <col min="40" max="40" width="4.57421875" style="7" bestFit="1" customWidth="1"/>
    <col min="41" max="41" width="6.7109375" style="41" customWidth="1"/>
    <col min="42" max="42" width="3.7109375" style="42" customWidth="1"/>
    <col min="43" max="44" width="3.8515625" style="42" customWidth="1"/>
    <col min="45" max="45" width="6.57421875" style="43" customWidth="1"/>
    <col min="46" max="46" width="4.57421875" style="7" bestFit="1" customWidth="1"/>
    <col min="47" max="47" width="6.7109375" style="52" customWidth="1"/>
    <col min="48" max="50" width="3.7109375" style="52" customWidth="1"/>
    <col min="51" max="51" width="6.7109375" style="52" customWidth="1"/>
    <col min="52" max="52" width="4.7109375" style="52" customWidth="1"/>
    <col min="53" max="53" width="6.7109375" style="52" customWidth="1"/>
    <col min="54" max="56" width="3.7109375" style="52" customWidth="1"/>
    <col min="57" max="57" width="6.7109375" style="52" customWidth="1"/>
    <col min="58" max="58" width="4.7109375" style="52" customWidth="1"/>
    <col min="59" max="59" width="6.7109375" style="52" customWidth="1"/>
    <col min="60" max="62" width="3.7109375" style="52" customWidth="1"/>
    <col min="63" max="63" width="6.7109375" style="52" customWidth="1"/>
    <col min="64" max="64" width="4.7109375" style="52" customWidth="1"/>
    <col min="65" max="65" width="6.7109375" style="52" customWidth="1"/>
    <col min="66" max="68" width="3.7109375" style="52" customWidth="1"/>
    <col min="69" max="69" width="6.7109375" style="52" customWidth="1"/>
    <col min="70" max="70" width="4.7109375" style="52" customWidth="1"/>
    <col min="71" max="71" width="31.421875" style="8" customWidth="1"/>
    <col min="72" max="16384" width="7.8515625" style="8" customWidth="1"/>
  </cols>
  <sheetData>
    <row r="1" spans="1:70" s="2" customFormat="1" ht="12.75" customHeight="1" thickBot="1">
      <c r="A1" s="12" t="s">
        <v>3</v>
      </c>
      <c r="B1" s="13"/>
      <c r="C1" s="13"/>
      <c r="D1" s="13"/>
      <c r="E1" s="13"/>
      <c r="F1" s="13"/>
      <c r="G1" s="13"/>
      <c r="H1" s="13"/>
      <c r="I1" s="14"/>
      <c r="J1" s="53"/>
      <c r="K1" s="91" t="s">
        <v>4</v>
      </c>
      <c r="L1" s="92"/>
      <c r="M1" s="92"/>
      <c r="N1" s="92"/>
      <c r="O1" s="30"/>
      <c r="P1" s="31"/>
      <c r="Q1" s="91" t="s">
        <v>5</v>
      </c>
      <c r="R1" s="92"/>
      <c r="S1" s="92"/>
      <c r="T1" s="92"/>
      <c r="U1" s="30"/>
      <c r="V1" s="31"/>
      <c r="W1" s="91" t="s">
        <v>6</v>
      </c>
      <c r="X1" s="92"/>
      <c r="Y1" s="92"/>
      <c r="Z1" s="92"/>
      <c r="AA1" s="30"/>
      <c r="AB1" s="31"/>
      <c r="AC1" s="91" t="s">
        <v>7</v>
      </c>
      <c r="AD1" s="92"/>
      <c r="AE1" s="92"/>
      <c r="AF1" s="92"/>
      <c r="AG1" s="30"/>
      <c r="AH1" s="31"/>
      <c r="AI1" s="91" t="s">
        <v>8</v>
      </c>
      <c r="AJ1" s="92"/>
      <c r="AK1" s="92"/>
      <c r="AL1" s="92"/>
      <c r="AM1" s="30"/>
      <c r="AN1" s="31"/>
      <c r="AO1" s="91" t="s">
        <v>9</v>
      </c>
      <c r="AP1" s="92"/>
      <c r="AQ1" s="92"/>
      <c r="AR1" s="92"/>
      <c r="AS1" s="30"/>
      <c r="AT1" s="31"/>
      <c r="AU1" s="91" t="s">
        <v>21</v>
      </c>
      <c r="AV1" s="92"/>
      <c r="AW1" s="92"/>
      <c r="AX1" s="92"/>
      <c r="AY1" s="30"/>
      <c r="AZ1" s="31"/>
      <c r="BA1" s="91" t="s">
        <v>22</v>
      </c>
      <c r="BB1" s="92"/>
      <c r="BC1" s="92"/>
      <c r="BD1" s="92"/>
      <c r="BE1" s="30"/>
      <c r="BF1" s="31"/>
      <c r="BG1" s="91" t="s">
        <v>23</v>
      </c>
      <c r="BH1" s="92"/>
      <c r="BI1" s="92"/>
      <c r="BJ1" s="92"/>
      <c r="BK1" s="30"/>
      <c r="BL1" s="31"/>
      <c r="BM1" s="91" t="s">
        <v>24</v>
      </c>
      <c r="BN1" s="92"/>
      <c r="BO1" s="92"/>
      <c r="BP1" s="92"/>
      <c r="BQ1" s="30"/>
      <c r="BR1" s="31"/>
    </row>
    <row r="2" spans="1:71" s="3" customFormat="1" ht="78" customHeight="1" thickBot="1">
      <c r="A2" s="15" t="s">
        <v>10</v>
      </c>
      <c r="B2" s="16" t="s">
        <v>0</v>
      </c>
      <c r="C2" s="16" t="s">
        <v>20</v>
      </c>
      <c r="D2" s="16" t="s">
        <v>19</v>
      </c>
      <c r="E2" s="16" t="s">
        <v>27</v>
      </c>
      <c r="F2" s="17" t="s">
        <v>11</v>
      </c>
      <c r="G2" s="17" t="s">
        <v>12</v>
      </c>
      <c r="H2" s="18" t="s">
        <v>13</v>
      </c>
      <c r="I2" s="19" t="s">
        <v>14</v>
      </c>
      <c r="J2" s="57" t="s">
        <v>26</v>
      </c>
      <c r="K2" s="32" t="s">
        <v>15</v>
      </c>
      <c r="L2" s="33" t="s">
        <v>1</v>
      </c>
      <c r="M2" s="33" t="s">
        <v>16</v>
      </c>
      <c r="N2" s="33" t="s">
        <v>2</v>
      </c>
      <c r="O2" s="34" t="s">
        <v>17</v>
      </c>
      <c r="P2" s="35" t="s">
        <v>11</v>
      </c>
      <c r="Q2" s="32" t="s">
        <v>15</v>
      </c>
      <c r="R2" s="33" t="s">
        <v>1</v>
      </c>
      <c r="S2" s="33" t="s">
        <v>16</v>
      </c>
      <c r="T2" s="33" t="s">
        <v>2</v>
      </c>
      <c r="U2" s="34" t="s">
        <v>17</v>
      </c>
      <c r="V2" s="35" t="s">
        <v>11</v>
      </c>
      <c r="W2" s="32" t="s">
        <v>15</v>
      </c>
      <c r="X2" s="33" t="s">
        <v>1</v>
      </c>
      <c r="Y2" s="33" t="s">
        <v>16</v>
      </c>
      <c r="Z2" s="33" t="s">
        <v>2</v>
      </c>
      <c r="AA2" s="34" t="s">
        <v>17</v>
      </c>
      <c r="AB2" s="35" t="s">
        <v>11</v>
      </c>
      <c r="AC2" s="32" t="s">
        <v>15</v>
      </c>
      <c r="AD2" s="33" t="s">
        <v>1</v>
      </c>
      <c r="AE2" s="33" t="s">
        <v>16</v>
      </c>
      <c r="AF2" s="33" t="s">
        <v>2</v>
      </c>
      <c r="AG2" s="34" t="s">
        <v>17</v>
      </c>
      <c r="AH2" s="35" t="s">
        <v>11</v>
      </c>
      <c r="AI2" s="32" t="s">
        <v>15</v>
      </c>
      <c r="AJ2" s="33" t="s">
        <v>1</v>
      </c>
      <c r="AK2" s="33" t="s">
        <v>16</v>
      </c>
      <c r="AL2" s="33" t="s">
        <v>2</v>
      </c>
      <c r="AM2" s="34" t="s">
        <v>17</v>
      </c>
      <c r="AN2" s="35" t="s">
        <v>11</v>
      </c>
      <c r="AO2" s="32" t="s">
        <v>15</v>
      </c>
      <c r="AP2" s="33" t="s">
        <v>1</v>
      </c>
      <c r="AQ2" s="33" t="s">
        <v>16</v>
      </c>
      <c r="AR2" s="33" t="s">
        <v>2</v>
      </c>
      <c r="AS2" s="34" t="s">
        <v>17</v>
      </c>
      <c r="AT2" s="35" t="s">
        <v>11</v>
      </c>
      <c r="AU2" s="32" t="s">
        <v>15</v>
      </c>
      <c r="AV2" s="33" t="s">
        <v>1</v>
      </c>
      <c r="AW2" s="33" t="s">
        <v>16</v>
      </c>
      <c r="AX2" s="33" t="s">
        <v>2</v>
      </c>
      <c r="AY2" s="34" t="s">
        <v>17</v>
      </c>
      <c r="AZ2" s="35" t="s">
        <v>11</v>
      </c>
      <c r="BA2" s="32" t="s">
        <v>15</v>
      </c>
      <c r="BB2" s="33" t="s">
        <v>1</v>
      </c>
      <c r="BC2" s="33" t="s">
        <v>16</v>
      </c>
      <c r="BD2" s="33" t="s">
        <v>2</v>
      </c>
      <c r="BE2" s="34" t="s">
        <v>17</v>
      </c>
      <c r="BF2" s="35" t="s">
        <v>11</v>
      </c>
      <c r="BG2" s="32" t="s">
        <v>15</v>
      </c>
      <c r="BH2" s="33" t="s">
        <v>1</v>
      </c>
      <c r="BI2" s="33" t="s">
        <v>16</v>
      </c>
      <c r="BJ2" s="33" t="s">
        <v>2</v>
      </c>
      <c r="BK2" s="34" t="s">
        <v>17</v>
      </c>
      <c r="BL2" s="35" t="s">
        <v>11</v>
      </c>
      <c r="BM2" s="32" t="s">
        <v>15</v>
      </c>
      <c r="BN2" s="33" t="s">
        <v>1</v>
      </c>
      <c r="BO2" s="33" t="s">
        <v>16</v>
      </c>
      <c r="BP2" s="33" t="s">
        <v>2</v>
      </c>
      <c r="BQ2" s="34" t="s">
        <v>17</v>
      </c>
      <c r="BR2" s="35" t="s">
        <v>11</v>
      </c>
      <c r="BS2" s="49" t="s">
        <v>25</v>
      </c>
    </row>
    <row r="3" spans="1:70" s="3" customFormat="1" ht="12.75">
      <c r="A3" s="20" t="s">
        <v>18</v>
      </c>
      <c r="B3" s="21"/>
      <c r="C3" s="21"/>
      <c r="D3" s="21"/>
      <c r="E3" s="21"/>
      <c r="F3" s="22"/>
      <c r="G3" s="22"/>
      <c r="H3" s="23"/>
      <c r="I3" s="24"/>
      <c r="J3" s="54"/>
      <c r="K3" s="36"/>
      <c r="L3" s="22"/>
      <c r="M3" s="22"/>
      <c r="N3" s="22"/>
      <c r="O3" s="37"/>
      <c r="P3" s="24"/>
      <c r="Q3" s="36"/>
      <c r="R3" s="22"/>
      <c r="S3" s="22"/>
      <c r="T3" s="22"/>
      <c r="U3" s="37"/>
      <c r="V3" s="24"/>
      <c r="W3" s="36"/>
      <c r="X3" s="22"/>
      <c r="Y3" s="22"/>
      <c r="Z3" s="22"/>
      <c r="AA3" s="37"/>
      <c r="AB3" s="24"/>
      <c r="AC3" s="36"/>
      <c r="AD3" s="22"/>
      <c r="AE3" s="22"/>
      <c r="AF3" s="22"/>
      <c r="AG3" s="37"/>
      <c r="AH3" s="24"/>
      <c r="AI3" s="36"/>
      <c r="AJ3" s="22"/>
      <c r="AK3" s="22"/>
      <c r="AL3" s="22"/>
      <c r="AM3" s="37"/>
      <c r="AN3" s="24"/>
      <c r="AO3" s="36"/>
      <c r="AP3" s="22"/>
      <c r="AQ3" s="22"/>
      <c r="AR3" s="22"/>
      <c r="AS3" s="37"/>
      <c r="AT3" s="24"/>
      <c r="AU3" s="36"/>
      <c r="AV3" s="22"/>
      <c r="AW3" s="22"/>
      <c r="AX3" s="22"/>
      <c r="AY3" s="37"/>
      <c r="AZ3" s="24"/>
      <c r="BA3" s="36"/>
      <c r="BB3" s="22"/>
      <c r="BC3" s="22"/>
      <c r="BD3" s="22"/>
      <c r="BE3" s="37"/>
      <c r="BF3" s="24"/>
      <c r="BG3" s="36"/>
      <c r="BH3" s="22"/>
      <c r="BI3" s="22"/>
      <c r="BJ3" s="22"/>
      <c r="BK3" s="37"/>
      <c r="BL3" s="24"/>
      <c r="BM3" s="36"/>
      <c r="BN3" s="22"/>
      <c r="BO3" s="22"/>
      <c r="BP3" s="22"/>
      <c r="BQ3" s="37"/>
      <c r="BR3" s="24"/>
    </row>
    <row r="4" spans="1:71" s="1" customFormat="1" ht="12.75">
      <c r="A4" s="71" t="s">
        <v>161</v>
      </c>
      <c r="B4" s="65"/>
      <c r="C4" s="59"/>
      <c r="D4" s="59"/>
      <c r="E4" s="67">
        <v>5</v>
      </c>
      <c r="F4" s="44">
        <f aca="true" t="shared" si="0" ref="F4:F35">RANK(G4,G$3:G$106,1)</f>
        <v>1</v>
      </c>
      <c r="G4" s="45">
        <f aca="true" t="shared" si="1" ref="G4:G35">P4+V4+AB4+AH4+AN4+AT4+AZ4+BF4+BL4+BR4</f>
        <v>43</v>
      </c>
      <c r="H4" s="46">
        <f aca="true" t="shared" si="2" ref="H4:H35">IF(L4=0,1,0)+IF(R4=0,1,0)+IF(X4=0,1,0)+IF(AD4=0,1,0)+IF(AJ4=0,1,0)+IF(AP4=0,1,0)+IF(AV4=0,1,0)+IF(BB4=0,1,0)+IF(BH4=0,1,0)+IF(BN4=0,1,0)</f>
        <v>5</v>
      </c>
      <c r="I4" s="47">
        <f aca="true" t="shared" si="3" ref="I4:I35">L4+R4+X4+AD4+AJ4+AP4+AV4+BB4+BH4+BN4</f>
        <v>6</v>
      </c>
      <c r="J4" s="56">
        <f aca="true" t="shared" si="4" ref="J4:J35">O4+U4+AA4+AG4+AM4+AS4+AY4+BE4+BK4+BQ4</f>
        <v>265.54</v>
      </c>
      <c r="K4" s="68">
        <v>23.24</v>
      </c>
      <c r="L4" s="61">
        <v>0</v>
      </c>
      <c r="M4" s="69">
        <v>1</v>
      </c>
      <c r="N4" s="38">
        <v>0</v>
      </c>
      <c r="O4" s="48">
        <f aca="true" t="shared" si="5" ref="O4:O35">IF((OR(K4="",K4="DNF",K4="DQ",K4="DNC")),"",(K4+(5*L4)+(M4*10)-(N4*5)))</f>
        <v>33.239999999999995</v>
      </c>
      <c r="P4" s="47">
        <f aca="true" t="shared" si="6" ref="P4:P35">IF(O4="",Default_Rank_Score,RANK(O4,O$3:O$106,1))</f>
        <v>9</v>
      </c>
      <c r="Q4" s="68">
        <v>13.06</v>
      </c>
      <c r="R4" s="61">
        <v>0</v>
      </c>
      <c r="S4" s="69">
        <v>0</v>
      </c>
      <c r="T4" s="38">
        <v>0</v>
      </c>
      <c r="U4" s="90">
        <f aca="true" t="shared" si="7" ref="U4:U35">IF((OR(Q4="",Q4="DNF",Q4="DQ",Q4="DNC")),"",(Q4+(5*R4)+(S4*10)-(T4*5)))</f>
        <v>13.06</v>
      </c>
      <c r="V4" s="51">
        <f aca="true" t="shared" si="8" ref="V4:V35">IF(U4="",Default_Rank_Score,RANK(U4,U$3:U$106,1))</f>
        <v>1</v>
      </c>
      <c r="W4" s="68">
        <v>24.14</v>
      </c>
      <c r="X4" s="61">
        <v>0</v>
      </c>
      <c r="Y4" s="69">
        <v>0</v>
      </c>
      <c r="Z4" s="38">
        <v>0</v>
      </c>
      <c r="AA4" s="50">
        <f aca="true" t="shared" si="9" ref="AA4:AA35">IF((OR(W4="",W4="DNF",W4="DQ",W4="DNC")),"",(W4+(5*X4)+(Y4*10)-(Z4*5)))</f>
        <v>24.14</v>
      </c>
      <c r="AB4" s="51">
        <f aca="true" t="shared" si="10" ref="AB4:AB35">IF(AA4="",Default_Rank_Score,RANK(AA4,AA$3:AA$106,1))</f>
        <v>1</v>
      </c>
      <c r="AC4" s="68">
        <v>19.8</v>
      </c>
      <c r="AD4" s="61">
        <v>1</v>
      </c>
      <c r="AE4" s="69">
        <v>0</v>
      </c>
      <c r="AF4" s="38">
        <v>0</v>
      </c>
      <c r="AG4" s="50">
        <f aca="true" t="shared" si="11" ref="AG4:AG35">IF((OR(AC4="",AC4="DNF",AC4="DQ",AC4="DNC")),"",(AC4+(5*AD4)+(AE4*10)-(AF4*5)))</f>
        <v>24.8</v>
      </c>
      <c r="AH4" s="51">
        <f aca="true" t="shared" si="12" ref="AH4:AH35">IF(AG4="",Default_Rank_Score,RANK(AG4,AG$3:AG$106,1))</f>
        <v>6</v>
      </c>
      <c r="AI4" s="68">
        <v>28.58</v>
      </c>
      <c r="AJ4" s="61">
        <v>0</v>
      </c>
      <c r="AK4" s="69">
        <v>0</v>
      </c>
      <c r="AL4" s="69">
        <v>0</v>
      </c>
      <c r="AM4" s="50">
        <f aca="true" t="shared" si="13" ref="AM4:AM35">IF((OR(AI4="",AI4="DNF",AI4="DQ",AI4="DNC")),"",(AI4+(5*AJ4)+(AK4*10)-(AL4*5)))</f>
        <v>28.58</v>
      </c>
      <c r="AN4" s="51">
        <f aca="true" t="shared" si="14" ref="AN4:AN35">IF(AM4="",Default_Rank_Score,RANK(AM4,AM$3:AM$106,1))</f>
        <v>1</v>
      </c>
      <c r="AO4" s="68">
        <v>26.21</v>
      </c>
      <c r="AP4" s="61">
        <v>2</v>
      </c>
      <c r="AQ4" s="38">
        <v>0</v>
      </c>
      <c r="AR4" s="38">
        <v>0</v>
      </c>
      <c r="AS4" s="50">
        <f aca="true" t="shared" si="15" ref="AS4:AS35">IF((OR(AO4="",AO4="DNF",AO4="DQ",AO4="DNC")),"",(AO4+(5*AP4)+(AQ4*10)-(AR4*5)))</f>
        <v>36.21</v>
      </c>
      <c r="AT4" s="51">
        <f aca="true" t="shared" si="16" ref="AT4:AT35">IF(AS4="",Default_Rank_Score,RANK(AS4,AS$3:AS$106,1))</f>
        <v>7</v>
      </c>
      <c r="AU4" s="68">
        <v>23.73</v>
      </c>
      <c r="AV4" s="61">
        <v>1</v>
      </c>
      <c r="AW4" s="69">
        <v>0</v>
      </c>
      <c r="AX4" s="38">
        <v>0</v>
      </c>
      <c r="AY4" s="50">
        <f aca="true" t="shared" si="17" ref="AY4:AY35">IF((OR(AU4="",AU4="DNF",AU4="DQ",AU4="DNC")),"",(AU4+(5*AV4)+(AW4*10)-(AX4*5)))</f>
        <v>28.73</v>
      </c>
      <c r="AZ4" s="51">
        <f aca="true" t="shared" si="18" ref="AZ4:AZ35">IF(AY4="",Default_Rank_Score,RANK(AY4,AY$3:AY$106,1))</f>
        <v>8</v>
      </c>
      <c r="BA4" s="68">
        <v>19.65</v>
      </c>
      <c r="BB4" s="61">
        <v>1</v>
      </c>
      <c r="BC4" s="69">
        <v>0</v>
      </c>
      <c r="BD4" s="38">
        <v>0</v>
      </c>
      <c r="BE4" s="50">
        <f aca="true" t="shared" si="19" ref="BE4:BE35">IF((OR(BA4="",BA4="DNF",BA4="DQ",BA4="DNC")),"",(BA4+(5*BB4)+(BC4*10)-(BD4*5)))</f>
        <v>24.65</v>
      </c>
      <c r="BF4" s="51">
        <f aca="true" t="shared" si="20" ref="BF4:BF35">IF(BE4="",Default_Rank_Score,RANK(BE4,BE$3:BE$106,1))</f>
        <v>5</v>
      </c>
      <c r="BG4" s="68">
        <v>24.69</v>
      </c>
      <c r="BH4" s="61">
        <v>0</v>
      </c>
      <c r="BI4" s="69">
        <v>0</v>
      </c>
      <c r="BJ4" s="38">
        <v>0</v>
      </c>
      <c r="BK4" s="50">
        <f aca="true" t="shared" si="21" ref="BK4:BK35">IF((OR(BG4="",BG4="DNF",BG4="DQ",BG4="DNC")),"",(BG4+(5*BH4)+(BI4*10)-(BJ4*5)))</f>
        <v>24.69</v>
      </c>
      <c r="BL4" s="51">
        <f aca="true" t="shared" si="22" ref="BL4:BL35">IF(BK4="",Default_Rank_Score,RANK(BK4,BK$3:BK$106,1))</f>
        <v>2</v>
      </c>
      <c r="BM4" s="68">
        <v>22.44</v>
      </c>
      <c r="BN4" s="61">
        <v>1</v>
      </c>
      <c r="BO4" s="69">
        <v>0</v>
      </c>
      <c r="BP4" s="38">
        <v>0</v>
      </c>
      <c r="BQ4" s="50">
        <f aca="true" t="shared" si="23" ref="BQ4:BQ35">IF((OR(BM4="",BM4="DNF",BM4="DQ",BM4="DNC")),"",(BM4+(5*BN4)+(BO4*10)-(BP4*5)))</f>
        <v>27.44</v>
      </c>
      <c r="BR4" s="51">
        <f aca="true" t="shared" si="24" ref="BR4:BR35">IF(BQ4="",Default_Rank_Score,RANK(BQ4,BQ$3:BQ$106,1))</f>
        <v>3</v>
      </c>
      <c r="BS4" s="1" t="s">
        <v>96</v>
      </c>
    </row>
    <row r="5" spans="1:71" s="1" customFormat="1" ht="12.75">
      <c r="A5" s="59" t="s">
        <v>66</v>
      </c>
      <c r="B5" s="60"/>
      <c r="C5" s="9"/>
      <c r="D5" s="11"/>
      <c r="E5" s="66">
        <v>3</v>
      </c>
      <c r="F5" s="44">
        <f t="shared" si="0"/>
        <v>9</v>
      </c>
      <c r="G5" s="45">
        <f t="shared" si="1"/>
        <v>136</v>
      </c>
      <c r="H5" s="46">
        <f t="shared" si="2"/>
        <v>6</v>
      </c>
      <c r="I5" s="47">
        <f t="shared" si="3"/>
        <v>10</v>
      </c>
      <c r="J5" s="56">
        <f t="shared" si="4"/>
        <v>329.81000000000006</v>
      </c>
      <c r="K5" s="68">
        <v>23.79</v>
      </c>
      <c r="L5" s="61">
        <v>2</v>
      </c>
      <c r="M5" s="69">
        <v>0</v>
      </c>
      <c r="N5" s="38">
        <v>0</v>
      </c>
      <c r="O5" s="48">
        <f t="shared" si="5"/>
        <v>33.79</v>
      </c>
      <c r="P5" s="47">
        <f t="shared" si="6"/>
        <v>10</v>
      </c>
      <c r="Q5" s="68">
        <v>14.18</v>
      </c>
      <c r="R5" s="61">
        <v>0</v>
      </c>
      <c r="S5" s="69">
        <v>0</v>
      </c>
      <c r="T5" s="38">
        <v>0</v>
      </c>
      <c r="U5" s="50">
        <f t="shared" si="7"/>
        <v>14.18</v>
      </c>
      <c r="V5" s="51">
        <f t="shared" si="8"/>
        <v>2</v>
      </c>
      <c r="W5" s="68">
        <v>27.22</v>
      </c>
      <c r="X5" s="61">
        <v>0</v>
      </c>
      <c r="Y5" s="69">
        <v>0</v>
      </c>
      <c r="Z5" s="38">
        <v>0</v>
      </c>
      <c r="AA5" s="50">
        <f t="shared" si="9"/>
        <v>27.22</v>
      </c>
      <c r="AB5" s="51">
        <f t="shared" si="10"/>
        <v>4</v>
      </c>
      <c r="AC5" s="68">
        <v>20.48</v>
      </c>
      <c r="AD5" s="61">
        <v>1</v>
      </c>
      <c r="AE5" s="69">
        <v>0</v>
      </c>
      <c r="AF5" s="38">
        <v>0</v>
      </c>
      <c r="AG5" s="50">
        <f t="shared" si="11"/>
        <v>25.48</v>
      </c>
      <c r="AH5" s="51">
        <f t="shared" si="12"/>
        <v>7</v>
      </c>
      <c r="AI5" s="68">
        <v>36.29</v>
      </c>
      <c r="AJ5" s="61">
        <v>1</v>
      </c>
      <c r="AK5" s="69">
        <v>0</v>
      </c>
      <c r="AL5" s="69">
        <v>0</v>
      </c>
      <c r="AM5" s="50">
        <f t="shared" si="13"/>
        <v>41.29</v>
      </c>
      <c r="AN5" s="51">
        <f t="shared" si="14"/>
        <v>14</v>
      </c>
      <c r="AO5" s="68">
        <v>31.4</v>
      </c>
      <c r="AP5" s="61">
        <v>0</v>
      </c>
      <c r="AQ5" s="38">
        <v>0</v>
      </c>
      <c r="AR5" s="38">
        <v>0</v>
      </c>
      <c r="AS5" s="50">
        <f t="shared" si="15"/>
        <v>31.4</v>
      </c>
      <c r="AT5" s="51">
        <f t="shared" si="16"/>
        <v>4</v>
      </c>
      <c r="AU5" s="68">
        <v>50.37</v>
      </c>
      <c r="AV5" s="61">
        <v>6</v>
      </c>
      <c r="AW5" s="69">
        <v>0</v>
      </c>
      <c r="AX5" s="38">
        <v>0</v>
      </c>
      <c r="AY5" s="50">
        <f t="shared" si="17"/>
        <v>80.37</v>
      </c>
      <c r="AZ5" s="51">
        <f t="shared" si="18"/>
        <v>84</v>
      </c>
      <c r="BA5" s="68">
        <v>22.25</v>
      </c>
      <c r="BB5" s="61">
        <v>0</v>
      </c>
      <c r="BC5" s="69">
        <v>0</v>
      </c>
      <c r="BD5" s="38">
        <v>0</v>
      </c>
      <c r="BE5" s="50">
        <f t="shared" si="19"/>
        <v>22.25</v>
      </c>
      <c r="BF5" s="51">
        <f t="shared" si="20"/>
        <v>1</v>
      </c>
      <c r="BG5" s="68">
        <v>24.42</v>
      </c>
      <c r="BH5" s="61">
        <v>0</v>
      </c>
      <c r="BI5" s="69">
        <v>0</v>
      </c>
      <c r="BJ5" s="38">
        <v>0</v>
      </c>
      <c r="BK5" s="50">
        <f t="shared" si="21"/>
        <v>24.42</v>
      </c>
      <c r="BL5" s="51">
        <f t="shared" si="22"/>
        <v>1</v>
      </c>
      <c r="BM5" s="68">
        <v>29.41</v>
      </c>
      <c r="BN5" s="61">
        <v>0</v>
      </c>
      <c r="BO5" s="69">
        <v>0</v>
      </c>
      <c r="BP5" s="38">
        <v>0</v>
      </c>
      <c r="BQ5" s="50">
        <f t="shared" si="23"/>
        <v>29.41</v>
      </c>
      <c r="BR5" s="51">
        <f t="shared" si="24"/>
        <v>9</v>
      </c>
      <c r="BS5" s="1" t="s">
        <v>104</v>
      </c>
    </row>
    <row r="6" spans="1:71" s="1" customFormat="1" ht="12.75">
      <c r="A6" s="59" t="s">
        <v>59</v>
      </c>
      <c r="B6" s="60"/>
      <c r="C6" s="9"/>
      <c r="D6" s="11"/>
      <c r="E6" s="66">
        <v>3</v>
      </c>
      <c r="F6" s="44">
        <f t="shared" si="0"/>
        <v>5</v>
      </c>
      <c r="G6" s="45">
        <f t="shared" si="1"/>
        <v>91</v>
      </c>
      <c r="H6" s="46">
        <f t="shared" si="2"/>
        <v>7</v>
      </c>
      <c r="I6" s="47">
        <f t="shared" si="3"/>
        <v>3</v>
      </c>
      <c r="J6" s="56">
        <f t="shared" si="4"/>
        <v>300.71999999999997</v>
      </c>
      <c r="K6" s="68">
        <v>35.22</v>
      </c>
      <c r="L6" s="61">
        <v>1</v>
      </c>
      <c r="M6" s="69">
        <v>0</v>
      </c>
      <c r="N6" s="38">
        <v>0</v>
      </c>
      <c r="O6" s="48">
        <f t="shared" si="5"/>
        <v>40.22</v>
      </c>
      <c r="P6" s="47">
        <f t="shared" si="6"/>
        <v>25</v>
      </c>
      <c r="Q6" s="68">
        <v>15.49</v>
      </c>
      <c r="R6" s="61">
        <v>0</v>
      </c>
      <c r="S6" s="69">
        <v>0</v>
      </c>
      <c r="T6" s="38">
        <v>0</v>
      </c>
      <c r="U6" s="50">
        <f t="shared" si="7"/>
        <v>15.49</v>
      </c>
      <c r="V6" s="51">
        <f t="shared" si="8"/>
        <v>3</v>
      </c>
      <c r="W6" s="68">
        <v>27.77</v>
      </c>
      <c r="X6" s="61">
        <v>1</v>
      </c>
      <c r="Y6" s="69">
        <v>0</v>
      </c>
      <c r="Z6" s="38">
        <v>0</v>
      </c>
      <c r="AA6" s="50">
        <f t="shared" si="9"/>
        <v>32.769999999999996</v>
      </c>
      <c r="AB6" s="51">
        <f t="shared" si="10"/>
        <v>10</v>
      </c>
      <c r="AC6" s="68">
        <v>24.6</v>
      </c>
      <c r="AD6" s="61">
        <v>0</v>
      </c>
      <c r="AE6" s="69">
        <v>0</v>
      </c>
      <c r="AF6" s="38">
        <v>0</v>
      </c>
      <c r="AG6" s="50">
        <f t="shared" si="11"/>
        <v>24.6</v>
      </c>
      <c r="AH6" s="51">
        <f t="shared" si="12"/>
        <v>5</v>
      </c>
      <c r="AI6" s="68">
        <v>37.48</v>
      </c>
      <c r="AJ6" s="61">
        <v>0</v>
      </c>
      <c r="AK6" s="69">
        <v>0</v>
      </c>
      <c r="AL6" s="69">
        <v>0</v>
      </c>
      <c r="AM6" s="50">
        <f t="shared" si="13"/>
        <v>37.48</v>
      </c>
      <c r="AN6" s="51">
        <f t="shared" si="14"/>
        <v>8</v>
      </c>
      <c r="AO6" s="68">
        <v>37.53</v>
      </c>
      <c r="AP6" s="61">
        <v>0</v>
      </c>
      <c r="AQ6" s="38">
        <v>0</v>
      </c>
      <c r="AR6" s="38">
        <v>0</v>
      </c>
      <c r="AS6" s="50">
        <f t="shared" si="15"/>
        <v>37.53</v>
      </c>
      <c r="AT6" s="51">
        <f t="shared" si="16"/>
        <v>9</v>
      </c>
      <c r="AU6" s="68">
        <v>27.25</v>
      </c>
      <c r="AV6" s="61">
        <v>0</v>
      </c>
      <c r="AW6" s="69">
        <v>0</v>
      </c>
      <c r="AX6" s="38">
        <v>0</v>
      </c>
      <c r="AY6" s="50">
        <f t="shared" si="17"/>
        <v>27.25</v>
      </c>
      <c r="AZ6" s="51">
        <f t="shared" si="18"/>
        <v>5</v>
      </c>
      <c r="BA6" s="68">
        <v>25.57</v>
      </c>
      <c r="BB6" s="61">
        <v>0</v>
      </c>
      <c r="BC6" s="69">
        <v>0</v>
      </c>
      <c r="BD6" s="38">
        <v>0</v>
      </c>
      <c r="BE6" s="50">
        <f t="shared" si="19"/>
        <v>25.57</v>
      </c>
      <c r="BF6" s="51">
        <f t="shared" si="20"/>
        <v>6</v>
      </c>
      <c r="BG6" s="68">
        <v>28.12</v>
      </c>
      <c r="BH6" s="61">
        <v>0</v>
      </c>
      <c r="BI6" s="69">
        <v>0</v>
      </c>
      <c r="BJ6" s="38">
        <v>0</v>
      </c>
      <c r="BK6" s="50">
        <f t="shared" si="21"/>
        <v>28.12</v>
      </c>
      <c r="BL6" s="51">
        <f t="shared" si="22"/>
        <v>7</v>
      </c>
      <c r="BM6" s="68">
        <v>26.69</v>
      </c>
      <c r="BN6" s="61">
        <v>1</v>
      </c>
      <c r="BO6" s="69">
        <v>0</v>
      </c>
      <c r="BP6" s="38">
        <v>0</v>
      </c>
      <c r="BQ6" s="50">
        <f t="shared" si="23"/>
        <v>31.69</v>
      </c>
      <c r="BR6" s="51">
        <f t="shared" si="24"/>
        <v>13</v>
      </c>
      <c r="BS6" s="1" t="s">
        <v>96</v>
      </c>
    </row>
    <row r="7" spans="1:71" s="1" customFormat="1" ht="12.75">
      <c r="A7" s="59" t="s">
        <v>71</v>
      </c>
      <c r="B7" s="60"/>
      <c r="C7" s="9"/>
      <c r="D7" s="11"/>
      <c r="E7" s="66">
        <v>3</v>
      </c>
      <c r="F7" s="44">
        <f t="shared" si="0"/>
        <v>6</v>
      </c>
      <c r="G7" s="45">
        <f t="shared" si="1"/>
        <v>96</v>
      </c>
      <c r="H7" s="46">
        <f t="shared" si="2"/>
        <v>6</v>
      </c>
      <c r="I7" s="47">
        <f t="shared" si="3"/>
        <v>7</v>
      </c>
      <c r="J7" s="56">
        <f t="shared" si="4"/>
        <v>296.40000000000003</v>
      </c>
      <c r="K7" s="68">
        <v>26.16</v>
      </c>
      <c r="L7" s="61">
        <v>0</v>
      </c>
      <c r="M7" s="69">
        <v>0</v>
      </c>
      <c r="N7" s="38">
        <v>0</v>
      </c>
      <c r="O7" s="48">
        <f t="shared" si="5"/>
        <v>26.16</v>
      </c>
      <c r="P7" s="47">
        <f t="shared" si="6"/>
        <v>2</v>
      </c>
      <c r="Q7" s="68">
        <v>15.78</v>
      </c>
      <c r="R7" s="61">
        <v>0</v>
      </c>
      <c r="S7" s="69">
        <v>0</v>
      </c>
      <c r="T7" s="38">
        <v>0</v>
      </c>
      <c r="U7" s="50">
        <f t="shared" si="7"/>
        <v>15.78</v>
      </c>
      <c r="V7" s="51">
        <f t="shared" si="8"/>
        <v>4</v>
      </c>
      <c r="W7" s="68">
        <v>26.73</v>
      </c>
      <c r="X7" s="61">
        <v>0</v>
      </c>
      <c r="Y7" s="69">
        <v>0</v>
      </c>
      <c r="Z7" s="38">
        <v>0</v>
      </c>
      <c r="AA7" s="50">
        <f t="shared" si="9"/>
        <v>26.73</v>
      </c>
      <c r="AB7" s="51">
        <f t="shared" si="10"/>
        <v>3</v>
      </c>
      <c r="AC7" s="68">
        <v>26.14</v>
      </c>
      <c r="AD7" s="61">
        <v>0</v>
      </c>
      <c r="AE7" s="69">
        <v>0</v>
      </c>
      <c r="AF7" s="38">
        <v>0</v>
      </c>
      <c r="AG7" s="50">
        <f t="shared" si="11"/>
        <v>26.14</v>
      </c>
      <c r="AH7" s="51">
        <f t="shared" si="12"/>
        <v>10</v>
      </c>
      <c r="AI7" s="68">
        <v>38.86</v>
      </c>
      <c r="AJ7" s="61">
        <v>1</v>
      </c>
      <c r="AK7" s="69">
        <v>0</v>
      </c>
      <c r="AL7" s="69">
        <v>0</v>
      </c>
      <c r="AM7" s="50">
        <f t="shared" si="13"/>
        <v>43.86</v>
      </c>
      <c r="AN7" s="51">
        <f t="shared" si="14"/>
        <v>19</v>
      </c>
      <c r="AO7" s="68">
        <v>28.33</v>
      </c>
      <c r="AP7" s="61">
        <v>3</v>
      </c>
      <c r="AQ7" s="38">
        <v>0</v>
      </c>
      <c r="AR7" s="38">
        <v>0</v>
      </c>
      <c r="AS7" s="50">
        <f t="shared" si="15"/>
        <v>43.33</v>
      </c>
      <c r="AT7" s="51">
        <f t="shared" si="16"/>
        <v>25</v>
      </c>
      <c r="AU7" s="68">
        <v>25.31</v>
      </c>
      <c r="AV7" s="61">
        <v>1</v>
      </c>
      <c r="AW7" s="69">
        <v>0</v>
      </c>
      <c r="AX7" s="38">
        <v>0</v>
      </c>
      <c r="AY7" s="50">
        <f t="shared" si="17"/>
        <v>30.31</v>
      </c>
      <c r="AZ7" s="51">
        <f t="shared" si="18"/>
        <v>11</v>
      </c>
      <c r="BA7" s="68">
        <v>24.37</v>
      </c>
      <c r="BB7" s="61">
        <v>0</v>
      </c>
      <c r="BC7" s="69">
        <v>0</v>
      </c>
      <c r="BD7" s="38">
        <v>0</v>
      </c>
      <c r="BE7" s="50">
        <f t="shared" si="19"/>
        <v>24.37</v>
      </c>
      <c r="BF7" s="51">
        <f t="shared" si="20"/>
        <v>4</v>
      </c>
      <c r="BG7" s="68">
        <v>26.85</v>
      </c>
      <c r="BH7" s="61">
        <v>0</v>
      </c>
      <c r="BI7" s="69">
        <v>0</v>
      </c>
      <c r="BJ7" s="38">
        <v>0</v>
      </c>
      <c r="BK7" s="50">
        <f t="shared" si="21"/>
        <v>26.85</v>
      </c>
      <c r="BL7" s="51">
        <f t="shared" si="22"/>
        <v>4</v>
      </c>
      <c r="BM7" s="68">
        <v>22.87</v>
      </c>
      <c r="BN7" s="61">
        <v>2</v>
      </c>
      <c r="BO7" s="69">
        <v>0</v>
      </c>
      <c r="BP7" s="38">
        <v>0</v>
      </c>
      <c r="BQ7" s="50">
        <f t="shared" si="23"/>
        <v>32.870000000000005</v>
      </c>
      <c r="BR7" s="51">
        <f t="shared" si="24"/>
        <v>14</v>
      </c>
      <c r="BS7" s="1" t="s">
        <v>104</v>
      </c>
    </row>
    <row r="8" spans="1:71" s="1" customFormat="1" ht="12.75">
      <c r="A8" s="83" t="s">
        <v>155</v>
      </c>
      <c r="B8" s="65"/>
      <c r="C8" s="59"/>
      <c r="D8" s="59"/>
      <c r="E8" s="67">
        <v>5</v>
      </c>
      <c r="F8" s="44">
        <f t="shared" si="0"/>
        <v>2</v>
      </c>
      <c r="G8" s="45">
        <f t="shared" si="1"/>
        <v>50</v>
      </c>
      <c r="H8" s="46">
        <f t="shared" si="2"/>
        <v>10</v>
      </c>
      <c r="I8" s="47">
        <f t="shared" si="3"/>
        <v>0</v>
      </c>
      <c r="J8" s="56">
        <f t="shared" si="4"/>
        <v>278.45</v>
      </c>
      <c r="K8" s="68">
        <v>29.94</v>
      </c>
      <c r="L8" s="61">
        <v>0</v>
      </c>
      <c r="M8" s="69">
        <v>0</v>
      </c>
      <c r="N8" s="38">
        <v>0</v>
      </c>
      <c r="O8" s="48">
        <f t="shared" si="5"/>
        <v>29.94</v>
      </c>
      <c r="P8" s="47">
        <f t="shared" si="6"/>
        <v>4</v>
      </c>
      <c r="Q8" s="68">
        <v>17.38</v>
      </c>
      <c r="R8" s="61">
        <v>0</v>
      </c>
      <c r="S8" s="69">
        <v>0</v>
      </c>
      <c r="T8" s="38">
        <v>0</v>
      </c>
      <c r="U8" s="50">
        <f t="shared" si="7"/>
        <v>17.38</v>
      </c>
      <c r="V8" s="51">
        <f t="shared" si="8"/>
        <v>5</v>
      </c>
      <c r="W8" s="68">
        <v>32.62</v>
      </c>
      <c r="X8" s="61">
        <v>0</v>
      </c>
      <c r="Y8" s="69">
        <v>0</v>
      </c>
      <c r="Z8" s="38">
        <v>0</v>
      </c>
      <c r="AA8" s="50">
        <f t="shared" si="9"/>
        <v>32.62</v>
      </c>
      <c r="AB8" s="51">
        <f t="shared" si="10"/>
        <v>9</v>
      </c>
      <c r="AC8" s="68">
        <v>25.97</v>
      </c>
      <c r="AD8" s="61">
        <v>0</v>
      </c>
      <c r="AE8" s="69">
        <v>0</v>
      </c>
      <c r="AF8" s="38">
        <v>0</v>
      </c>
      <c r="AG8" s="50">
        <f t="shared" si="11"/>
        <v>25.97</v>
      </c>
      <c r="AH8" s="51">
        <f t="shared" si="12"/>
        <v>8</v>
      </c>
      <c r="AI8" s="68">
        <v>36.5</v>
      </c>
      <c r="AJ8" s="61">
        <v>0</v>
      </c>
      <c r="AK8" s="69">
        <v>0</v>
      </c>
      <c r="AL8" s="69">
        <v>0</v>
      </c>
      <c r="AM8" s="50">
        <f t="shared" si="13"/>
        <v>36.5</v>
      </c>
      <c r="AN8" s="51">
        <f t="shared" si="14"/>
        <v>6</v>
      </c>
      <c r="AO8" s="68">
        <v>31.02</v>
      </c>
      <c r="AP8" s="61">
        <v>0</v>
      </c>
      <c r="AQ8" s="38">
        <v>0</v>
      </c>
      <c r="AR8" s="38">
        <v>0</v>
      </c>
      <c r="AS8" s="50">
        <f t="shared" si="15"/>
        <v>31.02</v>
      </c>
      <c r="AT8" s="51">
        <f t="shared" si="16"/>
        <v>2</v>
      </c>
      <c r="AU8" s="68">
        <v>26</v>
      </c>
      <c r="AV8" s="61">
        <v>0</v>
      </c>
      <c r="AW8" s="69">
        <v>0</v>
      </c>
      <c r="AX8" s="38">
        <v>0</v>
      </c>
      <c r="AY8" s="50">
        <f t="shared" si="17"/>
        <v>26</v>
      </c>
      <c r="AZ8" s="51">
        <f t="shared" si="18"/>
        <v>2</v>
      </c>
      <c r="BA8" s="68">
        <v>25.94</v>
      </c>
      <c r="BB8" s="61">
        <v>0</v>
      </c>
      <c r="BC8" s="69">
        <v>0</v>
      </c>
      <c r="BD8" s="38">
        <v>0</v>
      </c>
      <c r="BE8" s="50">
        <f t="shared" si="19"/>
        <v>25.94</v>
      </c>
      <c r="BF8" s="51">
        <f t="shared" si="20"/>
        <v>7</v>
      </c>
      <c r="BG8" s="68">
        <v>27.26</v>
      </c>
      <c r="BH8" s="61">
        <v>0</v>
      </c>
      <c r="BI8" s="69">
        <v>0</v>
      </c>
      <c r="BJ8" s="38">
        <v>0</v>
      </c>
      <c r="BK8" s="50">
        <f t="shared" si="21"/>
        <v>27.26</v>
      </c>
      <c r="BL8" s="51">
        <f t="shared" si="22"/>
        <v>5</v>
      </c>
      <c r="BM8" s="68">
        <v>25.82</v>
      </c>
      <c r="BN8" s="61">
        <v>0</v>
      </c>
      <c r="BO8" s="69">
        <v>0</v>
      </c>
      <c r="BP8" s="38">
        <v>0</v>
      </c>
      <c r="BQ8" s="50">
        <f t="shared" si="23"/>
        <v>25.82</v>
      </c>
      <c r="BR8" s="51">
        <f t="shared" si="24"/>
        <v>2</v>
      </c>
      <c r="BS8" s="1" t="s">
        <v>104</v>
      </c>
    </row>
    <row r="9" spans="1:71" s="1" customFormat="1" ht="12.75">
      <c r="A9" s="59" t="s">
        <v>48</v>
      </c>
      <c r="B9" s="60"/>
      <c r="C9" s="9"/>
      <c r="D9" s="11"/>
      <c r="E9" s="66">
        <v>1</v>
      </c>
      <c r="F9" s="44">
        <f t="shared" si="0"/>
        <v>4</v>
      </c>
      <c r="G9" s="45">
        <f t="shared" si="1"/>
        <v>73</v>
      </c>
      <c r="H9" s="46">
        <f t="shared" si="2"/>
        <v>6</v>
      </c>
      <c r="I9" s="47">
        <f t="shared" si="3"/>
        <v>4</v>
      </c>
      <c r="J9" s="56">
        <f t="shared" si="4"/>
        <v>289.74</v>
      </c>
      <c r="K9" s="68">
        <v>29.31</v>
      </c>
      <c r="L9" s="61">
        <v>1</v>
      </c>
      <c r="M9" s="69">
        <v>0</v>
      </c>
      <c r="N9" s="38">
        <v>0</v>
      </c>
      <c r="O9" s="48">
        <f t="shared" si="5"/>
        <v>34.31</v>
      </c>
      <c r="P9" s="47">
        <f t="shared" si="6"/>
        <v>13</v>
      </c>
      <c r="Q9" s="68">
        <v>18.43</v>
      </c>
      <c r="R9" s="61">
        <v>0</v>
      </c>
      <c r="S9" s="69">
        <v>0</v>
      </c>
      <c r="T9" s="38">
        <v>0</v>
      </c>
      <c r="U9" s="50">
        <f t="shared" si="7"/>
        <v>18.43</v>
      </c>
      <c r="V9" s="51">
        <f t="shared" si="8"/>
        <v>6</v>
      </c>
      <c r="W9" s="68">
        <v>27.53</v>
      </c>
      <c r="X9" s="61">
        <v>1</v>
      </c>
      <c r="Y9" s="69">
        <v>0</v>
      </c>
      <c r="Z9" s="38">
        <v>0</v>
      </c>
      <c r="AA9" s="50">
        <f t="shared" si="9"/>
        <v>32.53</v>
      </c>
      <c r="AB9" s="51">
        <f t="shared" si="10"/>
        <v>8</v>
      </c>
      <c r="AC9" s="68">
        <v>20.97</v>
      </c>
      <c r="AD9" s="61">
        <v>0</v>
      </c>
      <c r="AE9" s="69">
        <v>0</v>
      </c>
      <c r="AF9" s="38">
        <v>0</v>
      </c>
      <c r="AG9" s="50">
        <f t="shared" si="11"/>
        <v>20.97</v>
      </c>
      <c r="AH9" s="51">
        <f t="shared" si="12"/>
        <v>1</v>
      </c>
      <c r="AI9" s="68">
        <v>35.32</v>
      </c>
      <c r="AJ9" s="61">
        <v>1</v>
      </c>
      <c r="AK9" s="69">
        <v>0</v>
      </c>
      <c r="AL9" s="69">
        <v>0</v>
      </c>
      <c r="AM9" s="50">
        <f t="shared" si="13"/>
        <v>40.32</v>
      </c>
      <c r="AN9" s="51">
        <f t="shared" si="14"/>
        <v>13</v>
      </c>
      <c r="AO9" s="68">
        <v>28.57</v>
      </c>
      <c r="AP9" s="61">
        <v>1</v>
      </c>
      <c r="AQ9" s="38">
        <v>0</v>
      </c>
      <c r="AR9" s="38">
        <v>0</v>
      </c>
      <c r="AS9" s="50">
        <f t="shared" si="15"/>
        <v>33.57</v>
      </c>
      <c r="AT9" s="51">
        <f t="shared" si="16"/>
        <v>5</v>
      </c>
      <c r="AU9" s="68">
        <v>24.37</v>
      </c>
      <c r="AV9" s="61">
        <v>0</v>
      </c>
      <c r="AW9" s="69">
        <v>0</v>
      </c>
      <c r="AX9" s="38">
        <v>0</v>
      </c>
      <c r="AY9" s="50">
        <f t="shared" si="17"/>
        <v>24.37</v>
      </c>
      <c r="AZ9" s="51">
        <f t="shared" si="18"/>
        <v>1</v>
      </c>
      <c r="BA9" s="68">
        <v>23.41</v>
      </c>
      <c r="BB9" s="61">
        <v>0</v>
      </c>
      <c r="BC9" s="69">
        <v>0</v>
      </c>
      <c r="BD9" s="38">
        <v>0</v>
      </c>
      <c r="BE9" s="50">
        <f t="shared" si="19"/>
        <v>23.41</v>
      </c>
      <c r="BF9" s="51">
        <f t="shared" si="20"/>
        <v>3</v>
      </c>
      <c r="BG9" s="68">
        <v>28.24</v>
      </c>
      <c r="BH9" s="61">
        <v>0</v>
      </c>
      <c r="BI9" s="69">
        <v>0</v>
      </c>
      <c r="BJ9" s="38">
        <v>0</v>
      </c>
      <c r="BK9" s="50">
        <f t="shared" si="21"/>
        <v>28.24</v>
      </c>
      <c r="BL9" s="51">
        <f t="shared" si="22"/>
        <v>8</v>
      </c>
      <c r="BM9" s="68">
        <v>33.59</v>
      </c>
      <c r="BN9" s="61">
        <v>0</v>
      </c>
      <c r="BO9" s="69">
        <v>0</v>
      </c>
      <c r="BP9" s="38">
        <v>0</v>
      </c>
      <c r="BQ9" s="50">
        <f t="shared" si="23"/>
        <v>33.59</v>
      </c>
      <c r="BR9" s="51">
        <f t="shared" si="24"/>
        <v>15</v>
      </c>
      <c r="BS9" s="1" t="s">
        <v>96</v>
      </c>
    </row>
    <row r="10" spans="1:71" s="1" customFormat="1" ht="12.75">
      <c r="A10" s="59" t="s">
        <v>134</v>
      </c>
      <c r="B10" s="60"/>
      <c r="C10" s="9"/>
      <c r="D10" s="11"/>
      <c r="E10" s="66">
        <v>1</v>
      </c>
      <c r="F10" s="44">
        <f t="shared" si="0"/>
        <v>24</v>
      </c>
      <c r="G10" s="45">
        <f t="shared" si="1"/>
        <v>281</v>
      </c>
      <c r="H10" s="46">
        <f t="shared" si="2"/>
        <v>3</v>
      </c>
      <c r="I10" s="47">
        <f t="shared" si="3"/>
        <v>12</v>
      </c>
      <c r="J10" s="56">
        <f t="shared" si="4"/>
        <v>390.19</v>
      </c>
      <c r="K10" s="68">
        <v>41.32</v>
      </c>
      <c r="L10" s="61">
        <v>0</v>
      </c>
      <c r="M10" s="79">
        <v>1</v>
      </c>
      <c r="N10" s="38">
        <v>0</v>
      </c>
      <c r="O10" s="48">
        <f t="shared" si="5"/>
        <v>51.32</v>
      </c>
      <c r="P10" s="47">
        <f t="shared" si="6"/>
        <v>51</v>
      </c>
      <c r="Q10" s="68">
        <v>19.27</v>
      </c>
      <c r="R10" s="61">
        <v>0</v>
      </c>
      <c r="S10" s="69">
        <v>0</v>
      </c>
      <c r="T10" s="38">
        <v>0</v>
      </c>
      <c r="U10" s="50">
        <f t="shared" si="7"/>
        <v>19.27</v>
      </c>
      <c r="V10" s="51">
        <f t="shared" si="8"/>
        <v>7</v>
      </c>
      <c r="W10" s="68">
        <v>29.47</v>
      </c>
      <c r="X10" s="61">
        <v>2</v>
      </c>
      <c r="Y10" s="69">
        <v>0</v>
      </c>
      <c r="Z10" s="38">
        <v>0</v>
      </c>
      <c r="AA10" s="50">
        <f t="shared" si="9"/>
        <v>39.47</v>
      </c>
      <c r="AB10" s="51">
        <f t="shared" si="10"/>
        <v>25</v>
      </c>
      <c r="AC10" s="68">
        <v>24.52</v>
      </c>
      <c r="AD10" s="61">
        <v>2</v>
      </c>
      <c r="AE10" s="69">
        <v>0</v>
      </c>
      <c r="AF10" s="38">
        <v>0</v>
      </c>
      <c r="AG10" s="50">
        <f t="shared" si="11"/>
        <v>34.519999999999996</v>
      </c>
      <c r="AH10" s="51">
        <f t="shared" si="12"/>
        <v>28</v>
      </c>
      <c r="AI10" s="68">
        <v>38.99</v>
      </c>
      <c r="AJ10" s="61">
        <v>1</v>
      </c>
      <c r="AK10" s="69">
        <v>1</v>
      </c>
      <c r="AL10" s="69">
        <v>0</v>
      </c>
      <c r="AM10" s="50">
        <f t="shared" si="13"/>
        <v>53.99</v>
      </c>
      <c r="AN10" s="51">
        <f t="shared" si="14"/>
        <v>47</v>
      </c>
      <c r="AO10" s="68">
        <v>31.36</v>
      </c>
      <c r="AP10" s="61">
        <v>0</v>
      </c>
      <c r="AQ10" s="38">
        <v>0</v>
      </c>
      <c r="AR10" s="38">
        <v>0</v>
      </c>
      <c r="AS10" s="50">
        <f t="shared" si="15"/>
        <v>31.36</v>
      </c>
      <c r="AT10" s="51">
        <f t="shared" si="16"/>
        <v>3</v>
      </c>
      <c r="AU10" s="68">
        <v>30.01</v>
      </c>
      <c r="AV10" s="61">
        <v>1</v>
      </c>
      <c r="AW10" s="69">
        <v>1</v>
      </c>
      <c r="AX10" s="38">
        <v>0</v>
      </c>
      <c r="AY10" s="50">
        <f t="shared" si="17"/>
        <v>45.010000000000005</v>
      </c>
      <c r="AZ10" s="51">
        <f t="shared" si="18"/>
        <v>43</v>
      </c>
      <c r="BA10" s="68">
        <v>26.92</v>
      </c>
      <c r="BB10" s="61">
        <v>2</v>
      </c>
      <c r="BC10" s="69">
        <v>0</v>
      </c>
      <c r="BD10" s="38">
        <v>0</v>
      </c>
      <c r="BE10" s="50">
        <f t="shared" si="19"/>
        <v>36.92</v>
      </c>
      <c r="BF10" s="51">
        <f t="shared" si="20"/>
        <v>31</v>
      </c>
      <c r="BG10" s="68">
        <v>29.93</v>
      </c>
      <c r="BH10" s="61">
        <v>2</v>
      </c>
      <c r="BI10" s="69">
        <v>0</v>
      </c>
      <c r="BJ10" s="38">
        <v>0</v>
      </c>
      <c r="BK10" s="50">
        <f t="shared" si="21"/>
        <v>39.93</v>
      </c>
      <c r="BL10" s="51">
        <f t="shared" si="22"/>
        <v>24</v>
      </c>
      <c r="BM10" s="68">
        <v>28.4</v>
      </c>
      <c r="BN10" s="61">
        <v>2</v>
      </c>
      <c r="BO10" s="69">
        <v>0</v>
      </c>
      <c r="BP10" s="38">
        <v>0</v>
      </c>
      <c r="BQ10" s="50">
        <f t="shared" si="23"/>
        <v>38.4</v>
      </c>
      <c r="BR10" s="51">
        <f t="shared" si="24"/>
        <v>22</v>
      </c>
      <c r="BS10" s="1" t="s">
        <v>107</v>
      </c>
    </row>
    <row r="11" spans="1:71" s="1" customFormat="1" ht="12.75">
      <c r="A11" s="59" t="s">
        <v>157</v>
      </c>
      <c r="B11" s="65"/>
      <c r="C11" s="59"/>
      <c r="D11" s="59"/>
      <c r="E11" s="67">
        <v>5</v>
      </c>
      <c r="F11" s="44">
        <f t="shared" si="0"/>
        <v>14</v>
      </c>
      <c r="G11" s="45">
        <f t="shared" si="1"/>
        <v>188</v>
      </c>
      <c r="H11" s="46">
        <f t="shared" si="2"/>
        <v>6</v>
      </c>
      <c r="I11" s="47">
        <f t="shared" si="3"/>
        <v>5</v>
      </c>
      <c r="J11" s="56">
        <f t="shared" si="4"/>
        <v>349.02000000000004</v>
      </c>
      <c r="K11" s="68">
        <v>33.21</v>
      </c>
      <c r="L11" s="61">
        <v>0</v>
      </c>
      <c r="M11" s="69">
        <v>0</v>
      </c>
      <c r="N11" s="38">
        <v>0</v>
      </c>
      <c r="O11" s="48">
        <f t="shared" si="5"/>
        <v>33.21</v>
      </c>
      <c r="P11" s="47">
        <f t="shared" si="6"/>
        <v>8</v>
      </c>
      <c r="Q11" s="68">
        <v>19.32</v>
      </c>
      <c r="R11" s="61">
        <v>0</v>
      </c>
      <c r="S11" s="69">
        <v>0</v>
      </c>
      <c r="T11" s="38">
        <v>0</v>
      </c>
      <c r="U11" s="50">
        <f t="shared" si="7"/>
        <v>19.32</v>
      </c>
      <c r="V11" s="51">
        <f t="shared" si="8"/>
        <v>8</v>
      </c>
      <c r="W11" s="68">
        <v>40.53</v>
      </c>
      <c r="X11" s="61">
        <v>0</v>
      </c>
      <c r="Y11" s="69">
        <v>0</v>
      </c>
      <c r="Z11" s="38">
        <v>0</v>
      </c>
      <c r="AA11" s="50">
        <f t="shared" si="9"/>
        <v>40.53</v>
      </c>
      <c r="AB11" s="51">
        <f t="shared" si="10"/>
        <v>29</v>
      </c>
      <c r="AC11" s="68">
        <v>25.07</v>
      </c>
      <c r="AD11" s="61">
        <v>1</v>
      </c>
      <c r="AE11" s="69">
        <v>0</v>
      </c>
      <c r="AF11" s="38">
        <v>0</v>
      </c>
      <c r="AG11" s="50">
        <f t="shared" si="11"/>
        <v>30.07</v>
      </c>
      <c r="AH11" s="51">
        <f t="shared" si="12"/>
        <v>18</v>
      </c>
      <c r="AI11" s="68">
        <v>40.2</v>
      </c>
      <c r="AJ11" s="61">
        <v>0</v>
      </c>
      <c r="AK11" s="69">
        <v>0</v>
      </c>
      <c r="AL11" s="69">
        <v>0</v>
      </c>
      <c r="AM11" s="50">
        <f t="shared" si="13"/>
        <v>40.2</v>
      </c>
      <c r="AN11" s="51">
        <f t="shared" si="14"/>
        <v>12</v>
      </c>
      <c r="AO11" s="68">
        <v>36.25</v>
      </c>
      <c r="AP11" s="61">
        <v>1</v>
      </c>
      <c r="AQ11" s="38">
        <v>0</v>
      </c>
      <c r="AR11" s="38">
        <v>0</v>
      </c>
      <c r="AS11" s="50">
        <f t="shared" si="15"/>
        <v>41.25</v>
      </c>
      <c r="AT11" s="51">
        <f t="shared" si="16"/>
        <v>21</v>
      </c>
      <c r="AU11" s="68">
        <v>33.86</v>
      </c>
      <c r="AV11" s="61">
        <v>2</v>
      </c>
      <c r="AW11" s="69">
        <v>0</v>
      </c>
      <c r="AX11" s="38">
        <v>0</v>
      </c>
      <c r="AY11" s="50">
        <f t="shared" si="17"/>
        <v>43.86</v>
      </c>
      <c r="AZ11" s="51">
        <f t="shared" si="18"/>
        <v>41</v>
      </c>
      <c r="BA11" s="68">
        <v>32.86</v>
      </c>
      <c r="BB11" s="61">
        <v>0</v>
      </c>
      <c r="BC11" s="69">
        <v>0</v>
      </c>
      <c r="BD11" s="38">
        <v>0</v>
      </c>
      <c r="BE11" s="50">
        <f t="shared" si="19"/>
        <v>32.86</v>
      </c>
      <c r="BF11" s="51">
        <f t="shared" si="20"/>
        <v>23</v>
      </c>
      <c r="BG11" s="68">
        <v>33.62</v>
      </c>
      <c r="BH11" s="61">
        <v>1</v>
      </c>
      <c r="BI11" s="69">
        <v>0</v>
      </c>
      <c r="BJ11" s="38">
        <v>0</v>
      </c>
      <c r="BK11" s="50">
        <f t="shared" si="21"/>
        <v>38.62</v>
      </c>
      <c r="BL11" s="51">
        <f t="shared" si="22"/>
        <v>20</v>
      </c>
      <c r="BM11" s="68">
        <v>29.1</v>
      </c>
      <c r="BN11" s="61">
        <v>0</v>
      </c>
      <c r="BO11" s="69">
        <v>0</v>
      </c>
      <c r="BP11" s="38">
        <v>0</v>
      </c>
      <c r="BQ11" s="50">
        <f t="shared" si="23"/>
        <v>29.1</v>
      </c>
      <c r="BR11" s="51">
        <f t="shared" si="24"/>
        <v>8</v>
      </c>
      <c r="BS11" s="1" t="s">
        <v>109</v>
      </c>
    </row>
    <row r="12" spans="1:71" s="1" customFormat="1" ht="12.75">
      <c r="A12" s="59" t="s">
        <v>74</v>
      </c>
      <c r="B12" s="60"/>
      <c r="C12" s="9"/>
      <c r="D12" s="11"/>
      <c r="E12" s="66">
        <v>4</v>
      </c>
      <c r="F12" s="44">
        <f t="shared" si="0"/>
        <v>8</v>
      </c>
      <c r="G12" s="45">
        <f t="shared" si="1"/>
        <v>107</v>
      </c>
      <c r="H12" s="46">
        <f t="shared" si="2"/>
        <v>10</v>
      </c>
      <c r="I12" s="47">
        <f t="shared" si="3"/>
        <v>0</v>
      </c>
      <c r="J12" s="56">
        <f t="shared" si="4"/>
        <v>313.68000000000006</v>
      </c>
      <c r="K12" s="68">
        <v>33.92</v>
      </c>
      <c r="L12" s="61">
        <v>0</v>
      </c>
      <c r="M12" s="69">
        <v>0</v>
      </c>
      <c r="N12" s="38">
        <v>0</v>
      </c>
      <c r="O12" s="48">
        <f t="shared" si="5"/>
        <v>33.92</v>
      </c>
      <c r="P12" s="47">
        <f t="shared" si="6"/>
        <v>12</v>
      </c>
      <c r="Q12" s="68">
        <v>19.34</v>
      </c>
      <c r="R12" s="61">
        <v>0</v>
      </c>
      <c r="S12" s="69">
        <v>0</v>
      </c>
      <c r="T12" s="38">
        <v>0</v>
      </c>
      <c r="U12" s="50">
        <f t="shared" si="7"/>
        <v>19.34</v>
      </c>
      <c r="V12" s="51">
        <f t="shared" si="8"/>
        <v>9</v>
      </c>
      <c r="W12" s="68">
        <v>34.32</v>
      </c>
      <c r="X12" s="61">
        <v>0</v>
      </c>
      <c r="Y12" s="69">
        <v>0</v>
      </c>
      <c r="Z12" s="38">
        <v>0</v>
      </c>
      <c r="AA12" s="50">
        <f t="shared" si="9"/>
        <v>34.32</v>
      </c>
      <c r="AB12" s="51">
        <f t="shared" si="10"/>
        <v>12</v>
      </c>
      <c r="AC12" s="68">
        <v>27.7</v>
      </c>
      <c r="AD12" s="61">
        <v>0</v>
      </c>
      <c r="AE12" s="69">
        <v>0</v>
      </c>
      <c r="AF12" s="38">
        <v>0</v>
      </c>
      <c r="AG12" s="50">
        <f t="shared" si="11"/>
        <v>27.7</v>
      </c>
      <c r="AH12" s="51">
        <f t="shared" si="12"/>
        <v>12</v>
      </c>
      <c r="AI12" s="68">
        <v>41.67</v>
      </c>
      <c r="AJ12" s="61">
        <v>0</v>
      </c>
      <c r="AK12" s="69">
        <v>0</v>
      </c>
      <c r="AL12" s="69">
        <v>0</v>
      </c>
      <c r="AM12" s="50">
        <f t="shared" si="13"/>
        <v>41.67</v>
      </c>
      <c r="AN12" s="51">
        <f t="shared" si="14"/>
        <v>15</v>
      </c>
      <c r="AO12" s="68">
        <v>39.37</v>
      </c>
      <c r="AP12" s="61">
        <v>0</v>
      </c>
      <c r="AQ12" s="38">
        <v>0</v>
      </c>
      <c r="AR12" s="38">
        <v>0</v>
      </c>
      <c r="AS12" s="50">
        <f t="shared" si="15"/>
        <v>39.37</v>
      </c>
      <c r="AT12" s="51">
        <f t="shared" si="16"/>
        <v>13</v>
      </c>
      <c r="AU12" s="68">
        <v>28.18</v>
      </c>
      <c r="AV12" s="61">
        <v>0</v>
      </c>
      <c r="AW12" s="69">
        <v>0</v>
      </c>
      <c r="AX12" s="38">
        <v>0</v>
      </c>
      <c r="AY12" s="50">
        <f t="shared" si="17"/>
        <v>28.18</v>
      </c>
      <c r="AZ12" s="51">
        <f t="shared" si="18"/>
        <v>7</v>
      </c>
      <c r="BA12" s="68">
        <v>27.49</v>
      </c>
      <c r="BB12" s="61">
        <v>0</v>
      </c>
      <c r="BC12" s="69">
        <v>0</v>
      </c>
      <c r="BD12" s="38">
        <v>0</v>
      </c>
      <c r="BE12" s="50">
        <f t="shared" si="19"/>
        <v>27.49</v>
      </c>
      <c r="BF12" s="51">
        <f t="shared" si="20"/>
        <v>9</v>
      </c>
      <c r="BG12" s="68">
        <v>32.91</v>
      </c>
      <c r="BH12" s="61">
        <v>0</v>
      </c>
      <c r="BI12" s="69">
        <v>0</v>
      </c>
      <c r="BJ12" s="38">
        <v>0</v>
      </c>
      <c r="BK12" s="50">
        <f t="shared" si="21"/>
        <v>32.91</v>
      </c>
      <c r="BL12" s="51">
        <f t="shared" si="22"/>
        <v>11</v>
      </c>
      <c r="BM12" s="68">
        <v>28.78</v>
      </c>
      <c r="BN12" s="61">
        <v>0</v>
      </c>
      <c r="BO12" s="69">
        <v>0</v>
      </c>
      <c r="BP12" s="38">
        <v>0</v>
      </c>
      <c r="BQ12" s="50">
        <f t="shared" si="23"/>
        <v>28.78</v>
      </c>
      <c r="BR12" s="51">
        <f t="shared" si="24"/>
        <v>7</v>
      </c>
      <c r="BS12" s="1" t="s">
        <v>117</v>
      </c>
    </row>
    <row r="13" spans="1:71" s="1" customFormat="1" ht="12.75">
      <c r="A13" s="59" t="s">
        <v>49</v>
      </c>
      <c r="B13" s="60"/>
      <c r="C13" s="9"/>
      <c r="D13" s="11"/>
      <c r="E13" s="66">
        <v>1</v>
      </c>
      <c r="F13" s="44">
        <f t="shared" si="0"/>
        <v>17</v>
      </c>
      <c r="G13" s="45">
        <f t="shared" si="1"/>
        <v>232</v>
      </c>
      <c r="H13" s="46">
        <f t="shared" si="2"/>
        <v>6</v>
      </c>
      <c r="I13" s="47">
        <f t="shared" si="3"/>
        <v>15</v>
      </c>
      <c r="J13" s="56">
        <f t="shared" si="4"/>
        <v>378.07000000000005</v>
      </c>
      <c r="K13" s="68">
        <v>32.39</v>
      </c>
      <c r="L13" s="61">
        <v>0</v>
      </c>
      <c r="M13" s="69">
        <v>0</v>
      </c>
      <c r="N13" s="38">
        <v>0</v>
      </c>
      <c r="O13" s="48">
        <f t="shared" si="5"/>
        <v>32.39</v>
      </c>
      <c r="P13" s="47">
        <f t="shared" si="6"/>
        <v>7</v>
      </c>
      <c r="Q13" s="68">
        <v>19.8</v>
      </c>
      <c r="R13" s="61">
        <v>0</v>
      </c>
      <c r="S13" s="69">
        <v>0</v>
      </c>
      <c r="T13" s="38">
        <v>0</v>
      </c>
      <c r="U13" s="50">
        <f t="shared" si="7"/>
        <v>19.8</v>
      </c>
      <c r="V13" s="51">
        <f t="shared" si="8"/>
        <v>10</v>
      </c>
      <c r="W13" s="68">
        <v>31.14</v>
      </c>
      <c r="X13" s="61">
        <v>1</v>
      </c>
      <c r="Y13" s="69">
        <v>0</v>
      </c>
      <c r="Z13" s="38">
        <v>0</v>
      </c>
      <c r="AA13" s="50">
        <f t="shared" si="9"/>
        <v>36.14</v>
      </c>
      <c r="AB13" s="51">
        <f t="shared" si="10"/>
        <v>15</v>
      </c>
      <c r="AC13" s="68">
        <v>23.59</v>
      </c>
      <c r="AD13" s="61">
        <v>3</v>
      </c>
      <c r="AE13" s="69">
        <v>0</v>
      </c>
      <c r="AF13" s="38">
        <v>0</v>
      </c>
      <c r="AG13" s="50">
        <f t="shared" si="11"/>
        <v>38.59</v>
      </c>
      <c r="AH13" s="51">
        <f t="shared" si="12"/>
        <v>43</v>
      </c>
      <c r="AI13" s="68">
        <v>38.17</v>
      </c>
      <c r="AJ13" s="61">
        <v>0</v>
      </c>
      <c r="AK13" s="69">
        <v>0</v>
      </c>
      <c r="AL13" s="69">
        <v>0</v>
      </c>
      <c r="AM13" s="50">
        <f t="shared" si="13"/>
        <v>38.17</v>
      </c>
      <c r="AN13" s="51">
        <f t="shared" si="14"/>
        <v>9</v>
      </c>
      <c r="AO13" s="68">
        <v>30.83</v>
      </c>
      <c r="AP13" s="61">
        <v>10</v>
      </c>
      <c r="AQ13" s="38">
        <v>0</v>
      </c>
      <c r="AR13" s="38">
        <v>0</v>
      </c>
      <c r="AS13" s="50">
        <f t="shared" si="15"/>
        <v>80.83</v>
      </c>
      <c r="AT13" s="51">
        <f t="shared" si="16"/>
        <v>83</v>
      </c>
      <c r="AU13" s="68">
        <v>31.36</v>
      </c>
      <c r="AV13" s="61">
        <v>0</v>
      </c>
      <c r="AW13" s="69">
        <v>1</v>
      </c>
      <c r="AX13" s="38">
        <v>0</v>
      </c>
      <c r="AY13" s="50">
        <f t="shared" si="17"/>
        <v>41.36</v>
      </c>
      <c r="AZ13" s="51">
        <f t="shared" si="18"/>
        <v>35</v>
      </c>
      <c r="BA13" s="68">
        <v>25.9</v>
      </c>
      <c r="BB13" s="61">
        <v>1</v>
      </c>
      <c r="BC13" s="69">
        <v>0</v>
      </c>
      <c r="BD13" s="38">
        <v>0</v>
      </c>
      <c r="BE13" s="50">
        <f t="shared" si="19"/>
        <v>30.9</v>
      </c>
      <c r="BF13" s="51">
        <f t="shared" si="20"/>
        <v>15</v>
      </c>
      <c r="BG13" s="68">
        <v>31.6</v>
      </c>
      <c r="BH13" s="61">
        <v>0</v>
      </c>
      <c r="BI13" s="69">
        <v>0</v>
      </c>
      <c r="BJ13" s="38">
        <v>0</v>
      </c>
      <c r="BK13" s="50">
        <f t="shared" si="21"/>
        <v>31.6</v>
      </c>
      <c r="BL13" s="51">
        <f t="shared" si="22"/>
        <v>10</v>
      </c>
      <c r="BM13" s="68">
        <v>28.29</v>
      </c>
      <c r="BN13" s="61">
        <v>0</v>
      </c>
      <c r="BO13" s="69">
        <v>0</v>
      </c>
      <c r="BP13" s="38">
        <v>0</v>
      </c>
      <c r="BQ13" s="50">
        <f t="shared" si="23"/>
        <v>28.29</v>
      </c>
      <c r="BR13" s="51">
        <f t="shared" si="24"/>
        <v>5</v>
      </c>
      <c r="BS13" s="77" t="s">
        <v>108</v>
      </c>
    </row>
    <row r="14" spans="1:71" s="1" customFormat="1" ht="12.75">
      <c r="A14" s="59" t="s">
        <v>43</v>
      </c>
      <c r="B14" s="60"/>
      <c r="C14" s="9"/>
      <c r="D14" s="11"/>
      <c r="E14" s="66">
        <v>2</v>
      </c>
      <c r="F14" s="44">
        <f t="shared" si="0"/>
        <v>13</v>
      </c>
      <c r="G14" s="45">
        <f t="shared" si="1"/>
        <v>161</v>
      </c>
      <c r="H14" s="46">
        <f t="shared" si="2"/>
        <v>7</v>
      </c>
      <c r="I14" s="47">
        <f t="shared" si="3"/>
        <v>4</v>
      </c>
      <c r="J14" s="56">
        <f t="shared" si="4"/>
        <v>335.44</v>
      </c>
      <c r="K14" s="68">
        <v>29.99</v>
      </c>
      <c r="L14" s="61">
        <v>0</v>
      </c>
      <c r="M14" s="69">
        <v>0</v>
      </c>
      <c r="N14" s="38">
        <v>0</v>
      </c>
      <c r="O14" s="48">
        <f t="shared" si="5"/>
        <v>29.99</v>
      </c>
      <c r="P14" s="47">
        <f t="shared" si="6"/>
        <v>5</v>
      </c>
      <c r="Q14" s="68">
        <v>19.92</v>
      </c>
      <c r="R14" s="61">
        <v>0</v>
      </c>
      <c r="S14" s="69">
        <v>0</v>
      </c>
      <c r="T14" s="38">
        <v>0</v>
      </c>
      <c r="U14" s="50">
        <f t="shared" si="7"/>
        <v>19.92</v>
      </c>
      <c r="V14" s="51">
        <f t="shared" si="8"/>
        <v>11</v>
      </c>
      <c r="W14" s="68">
        <v>32.57</v>
      </c>
      <c r="X14" s="61">
        <v>2</v>
      </c>
      <c r="Y14" s="69">
        <v>0</v>
      </c>
      <c r="Z14" s="38">
        <v>0</v>
      </c>
      <c r="AA14" s="50">
        <f t="shared" si="9"/>
        <v>42.57</v>
      </c>
      <c r="AB14" s="51">
        <f t="shared" si="10"/>
        <v>36</v>
      </c>
      <c r="AC14" s="68">
        <v>22.74</v>
      </c>
      <c r="AD14" s="61">
        <v>0</v>
      </c>
      <c r="AE14" s="69">
        <v>0</v>
      </c>
      <c r="AF14" s="38">
        <v>0</v>
      </c>
      <c r="AG14" s="50">
        <f t="shared" si="11"/>
        <v>22.74</v>
      </c>
      <c r="AH14" s="51">
        <f t="shared" si="12"/>
        <v>4</v>
      </c>
      <c r="AI14" s="68">
        <v>42.72</v>
      </c>
      <c r="AJ14" s="61">
        <v>0</v>
      </c>
      <c r="AK14" s="69">
        <v>0</v>
      </c>
      <c r="AL14" s="69">
        <v>0</v>
      </c>
      <c r="AM14" s="50">
        <f t="shared" si="13"/>
        <v>42.72</v>
      </c>
      <c r="AN14" s="51">
        <f t="shared" si="14"/>
        <v>18</v>
      </c>
      <c r="AO14" s="68">
        <v>37</v>
      </c>
      <c r="AP14" s="61">
        <v>0</v>
      </c>
      <c r="AQ14" s="38">
        <v>0</v>
      </c>
      <c r="AR14" s="38">
        <v>0</v>
      </c>
      <c r="AS14" s="50">
        <f t="shared" si="15"/>
        <v>37</v>
      </c>
      <c r="AT14" s="51">
        <f t="shared" si="16"/>
        <v>8</v>
      </c>
      <c r="AU14" s="68">
        <v>38.31</v>
      </c>
      <c r="AV14" s="61">
        <v>1</v>
      </c>
      <c r="AW14" s="69">
        <v>0</v>
      </c>
      <c r="AX14" s="38">
        <v>0</v>
      </c>
      <c r="AY14" s="50">
        <f t="shared" si="17"/>
        <v>43.31</v>
      </c>
      <c r="AZ14" s="51">
        <f t="shared" si="18"/>
        <v>40</v>
      </c>
      <c r="BA14" s="68">
        <v>28.88</v>
      </c>
      <c r="BB14" s="61">
        <v>0</v>
      </c>
      <c r="BC14" s="69">
        <v>0</v>
      </c>
      <c r="BD14" s="38">
        <v>0</v>
      </c>
      <c r="BE14" s="50">
        <f t="shared" si="19"/>
        <v>28.88</v>
      </c>
      <c r="BF14" s="51">
        <f t="shared" si="20"/>
        <v>10</v>
      </c>
      <c r="BG14" s="68">
        <v>32.77</v>
      </c>
      <c r="BH14" s="61">
        <v>1</v>
      </c>
      <c r="BI14" s="69">
        <v>0</v>
      </c>
      <c r="BJ14" s="38">
        <v>0</v>
      </c>
      <c r="BK14" s="50">
        <f t="shared" si="21"/>
        <v>37.77</v>
      </c>
      <c r="BL14" s="51">
        <f t="shared" si="22"/>
        <v>18</v>
      </c>
      <c r="BM14" s="68">
        <v>30.54</v>
      </c>
      <c r="BN14" s="61">
        <v>0</v>
      </c>
      <c r="BO14" s="69">
        <v>0</v>
      </c>
      <c r="BP14" s="38">
        <v>0</v>
      </c>
      <c r="BQ14" s="50">
        <f t="shared" si="23"/>
        <v>30.54</v>
      </c>
      <c r="BR14" s="51">
        <f t="shared" si="24"/>
        <v>11</v>
      </c>
      <c r="BS14" s="1" t="s">
        <v>104</v>
      </c>
    </row>
    <row r="15" spans="1:71" s="1" customFormat="1" ht="12.75">
      <c r="A15" s="59" t="s">
        <v>47</v>
      </c>
      <c r="B15" s="82"/>
      <c r="C15" s="84"/>
      <c r="D15" s="85"/>
      <c r="E15" s="66">
        <v>1</v>
      </c>
      <c r="F15" s="44">
        <f t="shared" si="0"/>
        <v>18</v>
      </c>
      <c r="G15" s="45">
        <f t="shared" si="1"/>
        <v>244</v>
      </c>
      <c r="H15" s="46">
        <f t="shared" si="2"/>
        <v>5</v>
      </c>
      <c r="I15" s="47">
        <f t="shared" si="3"/>
        <v>8</v>
      </c>
      <c r="J15" s="56">
        <f t="shared" si="4"/>
        <v>378.97</v>
      </c>
      <c r="K15" s="68">
        <v>36.86</v>
      </c>
      <c r="L15" s="61">
        <v>3</v>
      </c>
      <c r="M15" s="69">
        <v>0</v>
      </c>
      <c r="N15" s="38">
        <v>0</v>
      </c>
      <c r="O15" s="48">
        <f t="shared" si="5"/>
        <v>51.86</v>
      </c>
      <c r="P15" s="47">
        <f t="shared" si="6"/>
        <v>52</v>
      </c>
      <c r="Q15" s="68">
        <v>20.49</v>
      </c>
      <c r="R15" s="61">
        <v>0</v>
      </c>
      <c r="S15" s="69">
        <v>0</v>
      </c>
      <c r="T15" s="38">
        <v>0</v>
      </c>
      <c r="U15" s="50">
        <f t="shared" si="7"/>
        <v>20.49</v>
      </c>
      <c r="V15" s="51">
        <f t="shared" si="8"/>
        <v>12</v>
      </c>
      <c r="W15" s="68">
        <v>38.27</v>
      </c>
      <c r="X15" s="61">
        <v>0</v>
      </c>
      <c r="Y15" s="69">
        <v>0</v>
      </c>
      <c r="Z15" s="38">
        <v>0</v>
      </c>
      <c r="AA15" s="50">
        <f t="shared" si="9"/>
        <v>38.27</v>
      </c>
      <c r="AB15" s="51">
        <f t="shared" si="10"/>
        <v>21</v>
      </c>
      <c r="AC15" s="68">
        <v>29.86</v>
      </c>
      <c r="AD15" s="61">
        <v>1</v>
      </c>
      <c r="AE15" s="79">
        <v>0</v>
      </c>
      <c r="AF15" s="38">
        <v>0</v>
      </c>
      <c r="AG15" s="50">
        <f t="shared" si="11"/>
        <v>34.86</v>
      </c>
      <c r="AH15" s="51">
        <f t="shared" si="12"/>
        <v>29</v>
      </c>
      <c r="AI15" s="68">
        <v>39.42</v>
      </c>
      <c r="AJ15" s="61">
        <v>0</v>
      </c>
      <c r="AK15" s="69">
        <v>0</v>
      </c>
      <c r="AL15" s="69">
        <v>0</v>
      </c>
      <c r="AM15" s="50">
        <f t="shared" si="13"/>
        <v>39.42</v>
      </c>
      <c r="AN15" s="51">
        <f t="shared" si="14"/>
        <v>10</v>
      </c>
      <c r="AO15" s="68">
        <v>39.26</v>
      </c>
      <c r="AP15" s="61">
        <v>0</v>
      </c>
      <c r="AQ15" s="38">
        <v>0</v>
      </c>
      <c r="AR15" s="38">
        <v>0</v>
      </c>
      <c r="AS15" s="50">
        <f t="shared" si="15"/>
        <v>39.26</v>
      </c>
      <c r="AT15" s="51">
        <f t="shared" si="16"/>
        <v>12</v>
      </c>
      <c r="AU15" s="68">
        <v>33.96</v>
      </c>
      <c r="AV15" s="61">
        <v>1</v>
      </c>
      <c r="AW15" s="69">
        <v>0</v>
      </c>
      <c r="AX15" s="38">
        <v>0</v>
      </c>
      <c r="AY15" s="50">
        <f t="shared" si="17"/>
        <v>38.96</v>
      </c>
      <c r="AZ15" s="51">
        <f t="shared" si="18"/>
        <v>27</v>
      </c>
      <c r="BA15" s="68">
        <v>32.17</v>
      </c>
      <c r="BB15" s="61">
        <v>2</v>
      </c>
      <c r="BC15" s="69">
        <v>0</v>
      </c>
      <c r="BD15" s="38">
        <v>0</v>
      </c>
      <c r="BE15" s="50">
        <f t="shared" si="19"/>
        <v>42.17</v>
      </c>
      <c r="BF15" s="51">
        <f t="shared" si="20"/>
        <v>47</v>
      </c>
      <c r="BG15" s="68">
        <v>36.07</v>
      </c>
      <c r="BH15" s="61">
        <v>0</v>
      </c>
      <c r="BI15" s="69">
        <v>0</v>
      </c>
      <c r="BJ15" s="38">
        <v>0</v>
      </c>
      <c r="BK15" s="50">
        <f t="shared" si="21"/>
        <v>36.07</v>
      </c>
      <c r="BL15" s="51">
        <f t="shared" si="22"/>
        <v>15</v>
      </c>
      <c r="BM15" s="68">
        <v>32.61</v>
      </c>
      <c r="BN15" s="61">
        <v>1</v>
      </c>
      <c r="BO15" s="69">
        <v>0</v>
      </c>
      <c r="BP15" s="38">
        <v>0</v>
      </c>
      <c r="BQ15" s="50">
        <f t="shared" si="23"/>
        <v>37.61</v>
      </c>
      <c r="BR15" s="51">
        <f t="shared" si="24"/>
        <v>19</v>
      </c>
      <c r="BS15" s="1" t="s">
        <v>107</v>
      </c>
    </row>
    <row r="16" spans="1:71" s="1" customFormat="1" ht="12.75">
      <c r="A16" s="59" t="s">
        <v>63</v>
      </c>
      <c r="B16" s="82"/>
      <c r="C16" s="84"/>
      <c r="D16" s="85"/>
      <c r="E16" s="66">
        <v>3</v>
      </c>
      <c r="F16" s="44">
        <f t="shared" si="0"/>
        <v>11</v>
      </c>
      <c r="G16" s="45">
        <f t="shared" si="1"/>
        <v>146</v>
      </c>
      <c r="H16" s="46">
        <f t="shared" si="2"/>
        <v>9</v>
      </c>
      <c r="I16" s="47">
        <f t="shared" si="3"/>
        <v>2</v>
      </c>
      <c r="J16" s="56">
        <f t="shared" si="4"/>
        <v>332.19</v>
      </c>
      <c r="K16" s="68">
        <v>36.9</v>
      </c>
      <c r="L16" s="61">
        <v>0</v>
      </c>
      <c r="M16" s="69">
        <v>0</v>
      </c>
      <c r="N16" s="38">
        <v>0</v>
      </c>
      <c r="O16" s="48">
        <f t="shared" si="5"/>
        <v>36.9</v>
      </c>
      <c r="P16" s="47">
        <f t="shared" si="6"/>
        <v>20</v>
      </c>
      <c r="Q16" s="68">
        <v>21.38</v>
      </c>
      <c r="R16" s="61">
        <v>0</v>
      </c>
      <c r="S16" s="69">
        <v>0</v>
      </c>
      <c r="T16" s="38">
        <v>0</v>
      </c>
      <c r="U16" s="50">
        <f t="shared" si="7"/>
        <v>21.38</v>
      </c>
      <c r="V16" s="51">
        <f t="shared" si="8"/>
        <v>13</v>
      </c>
      <c r="W16" s="68">
        <v>36.39</v>
      </c>
      <c r="X16" s="61">
        <v>0</v>
      </c>
      <c r="Y16" s="69">
        <v>0</v>
      </c>
      <c r="Z16" s="38">
        <v>0</v>
      </c>
      <c r="AA16" s="50">
        <f t="shared" si="9"/>
        <v>36.39</v>
      </c>
      <c r="AB16" s="51">
        <f t="shared" si="10"/>
        <v>16</v>
      </c>
      <c r="AC16" s="68">
        <v>29.74</v>
      </c>
      <c r="AD16" s="61">
        <v>0</v>
      </c>
      <c r="AE16" s="69">
        <v>0</v>
      </c>
      <c r="AF16" s="38">
        <v>0</v>
      </c>
      <c r="AG16" s="50">
        <f t="shared" si="11"/>
        <v>29.74</v>
      </c>
      <c r="AH16" s="51">
        <f t="shared" si="12"/>
        <v>17</v>
      </c>
      <c r="AI16" s="68">
        <v>37.88</v>
      </c>
      <c r="AJ16" s="61">
        <v>2</v>
      </c>
      <c r="AK16" s="69">
        <v>0</v>
      </c>
      <c r="AL16" s="69">
        <v>0</v>
      </c>
      <c r="AM16" s="50">
        <f t="shared" si="13"/>
        <v>47.88</v>
      </c>
      <c r="AN16" s="51">
        <f t="shared" si="14"/>
        <v>29</v>
      </c>
      <c r="AO16" s="68">
        <v>34.91</v>
      </c>
      <c r="AP16" s="61">
        <v>0</v>
      </c>
      <c r="AQ16" s="38">
        <v>0</v>
      </c>
      <c r="AR16" s="38">
        <v>0</v>
      </c>
      <c r="AS16" s="50">
        <f t="shared" si="15"/>
        <v>34.91</v>
      </c>
      <c r="AT16" s="51">
        <f t="shared" si="16"/>
        <v>6</v>
      </c>
      <c r="AU16" s="68">
        <v>29.52</v>
      </c>
      <c r="AV16" s="61">
        <v>0</v>
      </c>
      <c r="AW16" s="69">
        <v>0</v>
      </c>
      <c r="AX16" s="38">
        <v>0</v>
      </c>
      <c r="AY16" s="50">
        <f t="shared" si="17"/>
        <v>29.52</v>
      </c>
      <c r="AZ16" s="51">
        <f t="shared" si="18"/>
        <v>9</v>
      </c>
      <c r="BA16" s="68">
        <v>29.14</v>
      </c>
      <c r="BB16" s="61">
        <v>0</v>
      </c>
      <c r="BC16" s="69">
        <v>0</v>
      </c>
      <c r="BD16" s="38">
        <v>0</v>
      </c>
      <c r="BE16" s="50">
        <f t="shared" si="19"/>
        <v>29.14</v>
      </c>
      <c r="BF16" s="51">
        <f t="shared" si="20"/>
        <v>11</v>
      </c>
      <c r="BG16" s="68">
        <v>34.77</v>
      </c>
      <c r="BH16" s="61">
        <v>0</v>
      </c>
      <c r="BI16" s="69">
        <v>0</v>
      </c>
      <c r="BJ16" s="38">
        <v>0</v>
      </c>
      <c r="BK16" s="50">
        <f t="shared" si="21"/>
        <v>34.77</v>
      </c>
      <c r="BL16" s="51">
        <f t="shared" si="22"/>
        <v>13</v>
      </c>
      <c r="BM16" s="68">
        <v>31.56</v>
      </c>
      <c r="BN16" s="61">
        <v>0</v>
      </c>
      <c r="BO16" s="69">
        <v>0</v>
      </c>
      <c r="BP16" s="38">
        <v>0</v>
      </c>
      <c r="BQ16" s="50">
        <f t="shared" si="23"/>
        <v>31.56</v>
      </c>
      <c r="BR16" s="51">
        <f t="shared" si="24"/>
        <v>12</v>
      </c>
      <c r="BS16" s="1" t="s">
        <v>115</v>
      </c>
    </row>
    <row r="17" spans="1:71" s="1" customFormat="1" ht="12.75">
      <c r="A17" s="59" t="s">
        <v>88</v>
      </c>
      <c r="B17" s="82"/>
      <c r="C17" s="84"/>
      <c r="D17" s="85"/>
      <c r="E17" s="66">
        <v>4</v>
      </c>
      <c r="F17" s="44">
        <f t="shared" si="0"/>
        <v>15</v>
      </c>
      <c r="G17" s="45">
        <f t="shared" si="1"/>
        <v>204</v>
      </c>
      <c r="H17" s="46">
        <f t="shared" si="2"/>
        <v>4</v>
      </c>
      <c r="I17" s="47">
        <f t="shared" si="3"/>
        <v>9</v>
      </c>
      <c r="J17" s="56">
        <f t="shared" si="4"/>
        <v>355.63999999999993</v>
      </c>
      <c r="K17" s="68">
        <v>37.89</v>
      </c>
      <c r="L17" s="61">
        <v>2</v>
      </c>
      <c r="M17" s="69">
        <v>0</v>
      </c>
      <c r="N17" s="38">
        <v>0</v>
      </c>
      <c r="O17" s="48">
        <f t="shared" si="5"/>
        <v>47.89</v>
      </c>
      <c r="P17" s="47">
        <f t="shared" si="6"/>
        <v>43</v>
      </c>
      <c r="Q17" s="68">
        <v>21.97</v>
      </c>
      <c r="R17" s="61">
        <v>0</v>
      </c>
      <c r="S17" s="69">
        <v>0</v>
      </c>
      <c r="T17" s="38">
        <v>0</v>
      </c>
      <c r="U17" s="50">
        <f t="shared" si="7"/>
        <v>21.97</v>
      </c>
      <c r="V17" s="51">
        <f t="shared" si="8"/>
        <v>14</v>
      </c>
      <c r="W17" s="68">
        <v>30.58</v>
      </c>
      <c r="X17" s="61">
        <v>0</v>
      </c>
      <c r="Y17" s="69">
        <v>0</v>
      </c>
      <c r="Z17" s="38">
        <v>0</v>
      </c>
      <c r="AA17" s="50">
        <f t="shared" si="9"/>
        <v>30.58</v>
      </c>
      <c r="AB17" s="51">
        <f t="shared" si="10"/>
        <v>6</v>
      </c>
      <c r="AC17" s="68">
        <v>23.53</v>
      </c>
      <c r="AD17" s="61">
        <v>1</v>
      </c>
      <c r="AE17" s="69">
        <v>0</v>
      </c>
      <c r="AF17" s="38">
        <v>0</v>
      </c>
      <c r="AG17" s="50">
        <f t="shared" si="11"/>
        <v>28.53</v>
      </c>
      <c r="AH17" s="51">
        <f t="shared" si="12"/>
        <v>13</v>
      </c>
      <c r="AI17" s="68">
        <v>46.82</v>
      </c>
      <c r="AJ17" s="61">
        <v>1</v>
      </c>
      <c r="AK17" s="69">
        <v>0</v>
      </c>
      <c r="AL17" s="69">
        <v>0</v>
      </c>
      <c r="AM17" s="50">
        <f t="shared" si="13"/>
        <v>51.82</v>
      </c>
      <c r="AN17" s="51">
        <f t="shared" si="14"/>
        <v>40</v>
      </c>
      <c r="AO17" s="68">
        <v>36.05</v>
      </c>
      <c r="AP17" s="61">
        <v>2</v>
      </c>
      <c r="AQ17" s="38">
        <v>0</v>
      </c>
      <c r="AR17" s="38">
        <v>0</v>
      </c>
      <c r="AS17" s="50">
        <f t="shared" si="15"/>
        <v>46.05</v>
      </c>
      <c r="AT17" s="51">
        <f t="shared" si="16"/>
        <v>32</v>
      </c>
      <c r="AU17" s="68">
        <v>26.92</v>
      </c>
      <c r="AV17" s="61">
        <v>1</v>
      </c>
      <c r="AW17" s="69">
        <v>0</v>
      </c>
      <c r="AX17" s="38">
        <v>0</v>
      </c>
      <c r="AY17" s="50">
        <f t="shared" si="17"/>
        <v>31.92</v>
      </c>
      <c r="AZ17" s="51">
        <f t="shared" si="18"/>
        <v>13</v>
      </c>
      <c r="BA17" s="68">
        <v>26.59</v>
      </c>
      <c r="BB17" s="61">
        <v>0</v>
      </c>
      <c r="BC17" s="69">
        <v>0</v>
      </c>
      <c r="BD17" s="38">
        <v>0</v>
      </c>
      <c r="BE17" s="50">
        <f t="shared" si="19"/>
        <v>26.59</v>
      </c>
      <c r="BF17" s="51">
        <f t="shared" si="20"/>
        <v>8</v>
      </c>
      <c r="BG17" s="68">
        <v>29.95</v>
      </c>
      <c r="BH17" s="61">
        <v>2</v>
      </c>
      <c r="BI17" s="69">
        <v>0</v>
      </c>
      <c r="BJ17" s="38">
        <v>0</v>
      </c>
      <c r="BK17" s="50">
        <f t="shared" si="21"/>
        <v>39.95</v>
      </c>
      <c r="BL17" s="51">
        <f t="shared" si="22"/>
        <v>25</v>
      </c>
      <c r="BM17" s="68">
        <v>30.34</v>
      </c>
      <c r="BN17" s="61">
        <v>0</v>
      </c>
      <c r="BO17" s="69">
        <v>0</v>
      </c>
      <c r="BP17" s="38">
        <v>0</v>
      </c>
      <c r="BQ17" s="50">
        <f t="shared" si="23"/>
        <v>30.34</v>
      </c>
      <c r="BR17" s="51">
        <f t="shared" si="24"/>
        <v>10</v>
      </c>
      <c r="BS17" s="1" t="s">
        <v>93</v>
      </c>
    </row>
    <row r="18" spans="1:71" s="1" customFormat="1" ht="12.75">
      <c r="A18" s="83" t="s">
        <v>40</v>
      </c>
      <c r="B18" s="59"/>
      <c r="C18" s="59"/>
      <c r="D18" s="59"/>
      <c r="E18" s="67">
        <v>5</v>
      </c>
      <c r="F18" s="44">
        <f t="shared" si="0"/>
        <v>25</v>
      </c>
      <c r="G18" s="45">
        <f t="shared" si="1"/>
        <v>290</v>
      </c>
      <c r="H18" s="46">
        <f t="shared" si="2"/>
        <v>6</v>
      </c>
      <c r="I18" s="47">
        <f t="shared" si="3"/>
        <v>6</v>
      </c>
      <c r="J18" s="56">
        <f t="shared" si="4"/>
        <v>396.42999999999995</v>
      </c>
      <c r="K18" s="68">
        <v>33.28</v>
      </c>
      <c r="L18" s="61">
        <v>3</v>
      </c>
      <c r="M18" s="69">
        <v>0</v>
      </c>
      <c r="N18" s="38">
        <v>0</v>
      </c>
      <c r="O18" s="48">
        <f t="shared" si="5"/>
        <v>48.28</v>
      </c>
      <c r="P18" s="47">
        <f t="shared" si="6"/>
        <v>46</v>
      </c>
      <c r="Q18" s="68">
        <v>22.05</v>
      </c>
      <c r="R18" s="61">
        <v>0</v>
      </c>
      <c r="S18" s="69">
        <v>0</v>
      </c>
      <c r="T18" s="38">
        <v>0</v>
      </c>
      <c r="U18" s="50">
        <f t="shared" si="7"/>
        <v>22.05</v>
      </c>
      <c r="V18" s="51">
        <f t="shared" si="8"/>
        <v>15</v>
      </c>
      <c r="W18" s="68">
        <v>41.37</v>
      </c>
      <c r="X18" s="61">
        <v>0</v>
      </c>
      <c r="Y18" s="69">
        <v>0</v>
      </c>
      <c r="Z18" s="38">
        <v>0</v>
      </c>
      <c r="AA18" s="50">
        <f t="shared" si="9"/>
        <v>41.37</v>
      </c>
      <c r="AB18" s="51">
        <f t="shared" si="10"/>
        <v>31</v>
      </c>
      <c r="AC18" s="68">
        <v>32.58</v>
      </c>
      <c r="AD18" s="61">
        <v>0</v>
      </c>
      <c r="AE18" s="69">
        <v>0</v>
      </c>
      <c r="AF18" s="38">
        <v>0</v>
      </c>
      <c r="AG18" s="50">
        <f t="shared" si="11"/>
        <v>32.58</v>
      </c>
      <c r="AH18" s="51">
        <f t="shared" si="12"/>
        <v>21</v>
      </c>
      <c r="AI18" s="68">
        <v>42.54</v>
      </c>
      <c r="AJ18" s="61">
        <v>0</v>
      </c>
      <c r="AK18" s="69">
        <v>0</v>
      </c>
      <c r="AL18" s="69">
        <v>0</v>
      </c>
      <c r="AM18" s="50">
        <f t="shared" si="13"/>
        <v>42.54</v>
      </c>
      <c r="AN18" s="51">
        <f t="shared" si="14"/>
        <v>16</v>
      </c>
      <c r="AO18" s="68">
        <v>39.82</v>
      </c>
      <c r="AP18" s="61">
        <v>0</v>
      </c>
      <c r="AQ18" s="38">
        <v>0</v>
      </c>
      <c r="AR18" s="38">
        <v>0</v>
      </c>
      <c r="AS18" s="50">
        <f t="shared" si="15"/>
        <v>39.82</v>
      </c>
      <c r="AT18" s="51">
        <f t="shared" si="16"/>
        <v>17</v>
      </c>
      <c r="AU18" s="68">
        <v>29.19</v>
      </c>
      <c r="AV18" s="61">
        <v>1</v>
      </c>
      <c r="AW18" s="69">
        <v>0</v>
      </c>
      <c r="AX18" s="38">
        <v>0</v>
      </c>
      <c r="AY18" s="50">
        <f t="shared" si="17"/>
        <v>34.19</v>
      </c>
      <c r="AZ18" s="51">
        <f t="shared" si="18"/>
        <v>16</v>
      </c>
      <c r="BA18" s="68">
        <v>45.55</v>
      </c>
      <c r="BB18" s="61">
        <v>0</v>
      </c>
      <c r="BC18" s="69">
        <v>0</v>
      </c>
      <c r="BD18" s="38">
        <v>0</v>
      </c>
      <c r="BE18" s="50">
        <f t="shared" si="19"/>
        <v>45.55</v>
      </c>
      <c r="BF18" s="51">
        <f t="shared" si="20"/>
        <v>57</v>
      </c>
      <c r="BG18" s="68">
        <v>37.16</v>
      </c>
      <c r="BH18" s="61">
        <v>1</v>
      </c>
      <c r="BI18" s="69">
        <v>0</v>
      </c>
      <c r="BJ18" s="38">
        <v>0</v>
      </c>
      <c r="BK18" s="50">
        <f t="shared" si="21"/>
        <v>42.16</v>
      </c>
      <c r="BL18" s="51">
        <f t="shared" si="22"/>
        <v>29</v>
      </c>
      <c r="BM18" s="68">
        <v>42.89</v>
      </c>
      <c r="BN18" s="61">
        <v>1</v>
      </c>
      <c r="BO18" s="69">
        <v>0</v>
      </c>
      <c r="BP18" s="38">
        <v>0</v>
      </c>
      <c r="BQ18" s="50">
        <f t="shared" si="23"/>
        <v>47.89</v>
      </c>
      <c r="BR18" s="51">
        <f t="shared" si="24"/>
        <v>42</v>
      </c>
      <c r="BS18" s="1" t="s">
        <v>101</v>
      </c>
    </row>
    <row r="19" spans="1:71" s="1" customFormat="1" ht="12.75">
      <c r="A19" s="59" t="s">
        <v>46</v>
      </c>
      <c r="B19" s="10"/>
      <c r="C19" s="9"/>
      <c r="D19" s="11"/>
      <c r="E19" s="66">
        <v>1</v>
      </c>
      <c r="F19" s="44">
        <f t="shared" si="0"/>
        <v>12</v>
      </c>
      <c r="G19" s="45">
        <f t="shared" si="1"/>
        <v>147</v>
      </c>
      <c r="H19" s="46">
        <f t="shared" si="2"/>
        <v>6</v>
      </c>
      <c r="I19" s="47">
        <f t="shared" si="3"/>
        <v>4</v>
      </c>
      <c r="J19" s="56">
        <f t="shared" si="4"/>
        <v>329.90000000000003</v>
      </c>
      <c r="K19" s="68">
        <v>31.24</v>
      </c>
      <c r="L19" s="61">
        <v>1</v>
      </c>
      <c r="M19" s="69">
        <v>0</v>
      </c>
      <c r="N19" s="38">
        <v>0</v>
      </c>
      <c r="O19" s="48">
        <f t="shared" si="5"/>
        <v>36.239999999999995</v>
      </c>
      <c r="P19" s="47">
        <f t="shared" si="6"/>
        <v>16</v>
      </c>
      <c r="Q19" s="68">
        <v>22.61</v>
      </c>
      <c r="R19" s="61">
        <v>0</v>
      </c>
      <c r="S19" s="69">
        <v>0</v>
      </c>
      <c r="T19" s="38">
        <v>0</v>
      </c>
      <c r="U19" s="50">
        <f t="shared" si="7"/>
        <v>22.61</v>
      </c>
      <c r="V19" s="51">
        <f t="shared" si="8"/>
        <v>16</v>
      </c>
      <c r="W19" s="68">
        <v>33.07</v>
      </c>
      <c r="X19" s="61">
        <v>1</v>
      </c>
      <c r="Y19" s="69">
        <v>0</v>
      </c>
      <c r="Z19" s="38">
        <v>0</v>
      </c>
      <c r="AA19" s="50">
        <f t="shared" si="9"/>
        <v>38.07</v>
      </c>
      <c r="AB19" s="51">
        <f t="shared" si="10"/>
        <v>20</v>
      </c>
      <c r="AC19" s="68">
        <v>29.49</v>
      </c>
      <c r="AD19" s="61">
        <v>0</v>
      </c>
      <c r="AE19" s="69">
        <v>0</v>
      </c>
      <c r="AF19" s="38">
        <v>0</v>
      </c>
      <c r="AG19" s="50">
        <f t="shared" si="11"/>
        <v>29.49</v>
      </c>
      <c r="AH19" s="51">
        <f t="shared" si="12"/>
        <v>14</v>
      </c>
      <c r="AI19" s="68">
        <v>34.95</v>
      </c>
      <c r="AJ19" s="61">
        <v>0</v>
      </c>
      <c r="AK19" s="69">
        <v>0</v>
      </c>
      <c r="AL19" s="69">
        <v>0</v>
      </c>
      <c r="AM19" s="50">
        <f t="shared" si="13"/>
        <v>34.95</v>
      </c>
      <c r="AN19" s="51">
        <f t="shared" si="14"/>
        <v>4</v>
      </c>
      <c r="AO19" s="68">
        <v>37.12</v>
      </c>
      <c r="AP19" s="61">
        <v>1</v>
      </c>
      <c r="AQ19" s="38">
        <v>0</v>
      </c>
      <c r="AR19" s="38">
        <v>0</v>
      </c>
      <c r="AS19" s="50">
        <f t="shared" si="15"/>
        <v>42.12</v>
      </c>
      <c r="AT19" s="51">
        <f t="shared" si="16"/>
        <v>22</v>
      </c>
      <c r="AU19" s="68">
        <v>31.96</v>
      </c>
      <c r="AV19" s="61">
        <v>1</v>
      </c>
      <c r="AW19" s="69">
        <v>0</v>
      </c>
      <c r="AX19" s="38">
        <v>0</v>
      </c>
      <c r="AY19" s="50">
        <f t="shared" si="17"/>
        <v>36.96</v>
      </c>
      <c r="AZ19" s="51">
        <f t="shared" si="18"/>
        <v>20</v>
      </c>
      <c r="BA19" s="68">
        <v>32.38</v>
      </c>
      <c r="BB19" s="61">
        <v>0</v>
      </c>
      <c r="BC19" s="69">
        <v>0</v>
      </c>
      <c r="BD19" s="38">
        <v>0</v>
      </c>
      <c r="BE19" s="50">
        <f t="shared" si="19"/>
        <v>32.38</v>
      </c>
      <c r="BF19" s="51">
        <f t="shared" si="20"/>
        <v>20</v>
      </c>
      <c r="BG19" s="68">
        <v>28.41</v>
      </c>
      <c r="BH19" s="61">
        <v>0</v>
      </c>
      <c r="BI19" s="69">
        <v>0</v>
      </c>
      <c r="BJ19" s="38">
        <v>0</v>
      </c>
      <c r="BK19" s="50">
        <f t="shared" si="21"/>
        <v>28.41</v>
      </c>
      <c r="BL19" s="51">
        <f t="shared" si="22"/>
        <v>9</v>
      </c>
      <c r="BM19" s="68">
        <v>28.67</v>
      </c>
      <c r="BN19" s="61">
        <v>0</v>
      </c>
      <c r="BO19" s="69">
        <v>0</v>
      </c>
      <c r="BP19" s="38">
        <v>0</v>
      </c>
      <c r="BQ19" s="50">
        <f t="shared" si="23"/>
        <v>28.67</v>
      </c>
      <c r="BR19" s="51">
        <f t="shared" si="24"/>
        <v>6</v>
      </c>
      <c r="BS19" s="1" t="s">
        <v>106</v>
      </c>
    </row>
    <row r="20" spans="1:71" s="1" customFormat="1" ht="12.75">
      <c r="A20" s="59" t="s">
        <v>156</v>
      </c>
      <c r="B20" s="59"/>
      <c r="C20" s="59"/>
      <c r="D20" s="59"/>
      <c r="E20" s="67">
        <v>5</v>
      </c>
      <c r="F20" s="44">
        <f t="shared" si="0"/>
        <v>30</v>
      </c>
      <c r="G20" s="45">
        <f t="shared" si="1"/>
        <v>330</v>
      </c>
      <c r="H20" s="46">
        <f t="shared" si="2"/>
        <v>3</v>
      </c>
      <c r="I20" s="47">
        <f t="shared" si="3"/>
        <v>12</v>
      </c>
      <c r="J20" s="56">
        <f t="shared" si="4"/>
        <v>410</v>
      </c>
      <c r="K20" s="68">
        <v>36.93</v>
      </c>
      <c r="L20" s="61">
        <v>2</v>
      </c>
      <c r="M20" s="69">
        <v>0</v>
      </c>
      <c r="N20" s="38">
        <v>0</v>
      </c>
      <c r="O20" s="48">
        <f t="shared" si="5"/>
        <v>46.93</v>
      </c>
      <c r="P20" s="47">
        <f t="shared" si="6"/>
        <v>42</v>
      </c>
      <c r="Q20" s="68">
        <v>22.67</v>
      </c>
      <c r="R20" s="61">
        <v>0</v>
      </c>
      <c r="S20" s="69">
        <v>0</v>
      </c>
      <c r="T20" s="38">
        <v>0</v>
      </c>
      <c r="U20" s="50">
        <f t="shared" si="7"/>
        <v>22.67</v>
      </c>
      <c r="V20" s="51">
        <f t="shared" si="8"/>
        <v>17</v>
      </c>
      <c r="W20" s="68">
        <v>44.5</v>
      </c>
      <c r="X20" s="61">
        <v>0</v>
      </c>
      <c r="Y20" s="69">
        <v>0</v>
      </c>
      <c r="Z20" s="38">
        <v>0</v>
      </c>
      <c r="AA20" s="50">
        <f t="shared" si="9"/>
        <v>44.5</v>
      </c>
      <c r="AB20" s="51">
        <f t="shared" si="10"/>
        <v>39</v>
      </c>
      <c r="AC20" s="68">
        <v>30.62</v>
      </c>
      <c r="AD20" s="61">
        <v>1</v>
      </c>
      <c r="AE20" s="69">
        <v>0</v>
      </c>
      <c r="AF20" s="38">
        <v>0</v>
      </c>
      <c r="AG20" s="50">
        <f t="shared" si="11"/>
        <v>35.620000000000005</v>
      </c>
      <c r="AH20" s="51">
        <f t="shared" si="12"/>
        <v>31</v>
      </c>
      <c r="AI20" s="68">
        <v>42.96</v>
      </c>
      <c r="AJ20" s="61">
        <v>1</v>
      </c>
      <c r="AK20" s="69">
        <v>0</v>
      </c>
      <c r="AL20" s="69">
        <v>0</v>
      </c>
      <c r="AM20" s="50">
        <f t="shared" si="13"/>
        <v>47.96</v>
      </c>
      <c r="AN20" s="51">
        <f t="shared" si="14"/>
        <v>31</v>
      </c>
      <c r="AO20" s="68">
        <v>37.44</v>
      </c>
      <c r="AP20" s="61">
        <v>1</v>
      </c>
      <c r="AQ20" s="38">
        <v>1</v>
      </c>
      <c r="AR20" s="38">
        <v>0</v>
      </c>
      <c r="AS20" s="50">
        <f t="shared" si="15"/>
        <v>52.44</v>
      </c>
      <c r="AT20" s="51">
        <f t="shared" si="16"/>
        <v>44</v>
      </c>
      <c r="AU20" s="68">
        <v>31.73</v>
      </c>
      <c r="AV20" s="61">
        <v>0</v>
      </c>
      <c r="AW20" s="69">
        <v>0</v>
      </c>
      <c r="AX20" s="38">
        <v>0</v>
      </c>
      <c r="AY20" s="50">
        <f t="shared" si="17"/>
        <v>31.73</v>
      </c>
      <c r="AZ20" s="51">
        <f t="shared" si="18"/>
        <v>12</v>
      </c>
      <c r="BA20" s="68">
        <v>26.19</v>
      </c>
      <c r="BB20" s="61">
        <v>3</v>
      </c>
      <c r="BC20" s="69">
        <v>0</v>
      </c>
      <c r="BD20" s="38">
        <v>0</v>
      </c>
      <c r="BE20" s="50">
        <f t="shared" si="19"/>
        <v>41.19</v>
      </c>
      <c r="BF20" s="51">
        <f t="shared" si="20"/>
        <v>44</v>
      </c>
      <c r="BG20" s="68">
        <v>33.47</v>
      </c>
      <c r="BH20" s="61">
        <v>3</v>
      </c>
      <c r="BI20" s="69">
        <v>0</v>
      </c>
      <c r="BJ20" s="38">
        <v>0</v>
      </c>
      <c r="BK20" s="50">
        <f t="shared" si="21"/>
        <v>48.47</v>
      </c>
      <c r="BL20" s="51">
        <f t="shared" si="22"/>
        <v>47</v>
      </c>
      <c r="BM20" s="68">
        <v>33.49</v>
      </c>
      <c r="BN20" s="61">
        <v>1</v>
      </c>
      <c r="BO20" s="69">
        <v>0</v>
      </c>
      <c r="BP20" s="38">
        <v>0</v>
      </c>
      <c r="BQ20" s="50">
        <f t="shared" si="23"/>
        <v>38.49</v>
      </c>
      <c r="BR20" s="51">
        <f t="shared" si="24"/>
        <v>23</v>
      </c>
      <c r="BS20" s="1" t="s">
        <v>103</v>
      </c>
    </row>
    <row r="21" spans="1:71" s="1" customFormat="1" ht="12.75">
      <c r="A21" s="59" t="s">
        <v>87</v>
      </c>
      <c r="B21" s="59"/>
      <c r="C21" s="59"/>
      <c r="D21" s="59"/>
      <c r="E21" s="67">
        <v>5</v>
      </c>
      <c r="F21" s="44">
        <f t="shared" si="0"/>
        <v>10</v>
      </c>
      <c r="G21" s="45">
        <f t="shared" si="1"/>
        <v>144</v>
      </c>
      <c r="H21" s="46">
        <f t="shared" si="2"/>
        <v>3</v>
      </c>
      <c r="I21" s="47">
        <f t="shared" si="3"/>
        <v>11</v>
      </c>
      <c r="J21" s="56">
        <f t="shared" si="4"/>
        <v>326.22999999999996</v>
      </c>
      <c r="K21" s="68">
        <v>25.46</v>
      </c>
      <c r="L21" s="61">
        <v>0</v>
      </c>
      <c r="M21" s="69">
        <v>0</v>
      </c>
      <c r="N21" s="38">
        <v>0</v>
      </c>
      <c r="O21" s="48">
        <f t="shared" si="5"/>
        <v>25.46</v>
      </c>
      <c r="P21" s="47">
        <f t="shared" si="6"/>
        <v>1</v>
      </c>
      <c r="Q21" s="68">
        <v>18.38</v>
      </c>
      <c r="R21" s="61">
        <v>1</v>
      </c>
      <c r="S21" s="69">
        <v>0</v>
      </c>
      <c r="T21" s="38">
        <v>0</v>
      </c>
      <c r="U21" s="50">
        <f t="shared" si="7"/>
        <v>23.38</v>
      </c>
      <c r="V21" s="51">
        <f t="shared" si="8"/>
        <v>18</v>
      </c>
      <c r="W21" s="68">
        <v>30.88</v>
      </c>
      <c r="X21" s="61">
        <v>0</v>
      </c>
      <c r="Y21" s="69">
        <v>0</v>
      </c>
      <c r="Z21" s="38">
        <v>0</v>
      </c>
      <c r="AA21" s="50">
        <f t="shared" si="9"/>
        <v>30.88</v>
      </c>
      <c r="AB21" s="51">
        <f t="shared" si="10"/>
        <v>7</v>
      </c>
      <c r="AC21" s="68">
        <v>23.69</v>
      </c>
      <c r="AD21" s="61">
        <v>2</v>
      </c>
      <c r="AE21" s="69">
        <v>0</v>
      </c>
      <c r="AF21" s="38">
        <v>0</v>
      </c>
      <c r="AG21" s="50">
        <f t="shared" si="11"/>
        <v>33.69</v>
      </c>
      <c r="AH21" s="51">
        <f t="shared" si="12"/>
        <v>26</v>
      </c>
      <c r="AI21" s="68">
        <v>34.22</v>
      </c>
      <c r="AJ21" s="61">
        <v>0</v>
      </c>
      <c r="AK21" s="69">
        <v>0</v>
      </c>
      <c r="AL21" s="69">
        <v>0</v>
      </c>
      <c r="AM21" s="50">
        <f t="shared" si="13"/>
        <v>34.22</v>
      </c>
      <c r="AN21" s="51">
        <f t="shared" si="14"/>
        <v>3</v>
      </c>
      <c r="AO21" s="68">
        <v>29.87</v>
      </c>
      <c r="AP21" s="61">
        <v>2</v>
      </c>
      <c r="AQ21" s="38">
        <v>0</v>
      </c>
      <c r="AR21" s="38">
        <v>0</v>
      </c>
      <c r="AS21" s="50">
        <f t="shared" si="15"/>
        <v>39.870000000000005</v>
      </c>
      <c r="AT21" s="51">
        <f t="shared" si="16"/>
        <v>18</v>
      </c>
      <c r="AU21" s="68">
        <v>24.58</v>
      </c>
      <c r="AV21" s="61">
        <v>1</v>
      </c>
      <c r="AW21" s="69">
        <v>0</v>
      </c>
      <c r="AX21" s="38">
        <v>0</v>
      </c>
      <c r="AY21" s="50">
        <f t="shared" si="17"/>
        <v>29.58</v>
      </c>
      <c r="AZ21" s="51">
        <f t="shared" si="18"/>
        <v>10</v>
      </c>
      <c r="BA21" s="68">
        <v>27.04</v>
      </c>
      <c r="BB21" s="61">
        <v>1</v>
      </c>
      <c r="BC21" s="69">
        <v>0</v>
      </c>
      <c r="BD21" s="38">
        <v>0</v>
      </c>
      <c r="BE21" s="50">
        <f t="shared" si="19"/>
        <v>32.04</v>
      </c>
      <c r="BF21" s="51">
        <f t="shared" si="20"/>
        <v>19</v>
      </c>
      <c r="BG21" s="68">
        <v>27.46</v>
      </c>
      <c r="BH21" s="61">
        <v>2</v>
      </c>
      <c r="BI21" s="69">
        <v>0</v>
      </c>
      <c r="BJ21" s="38">
        <v>0</v>
      </c>
      <c r="BK21" s="50">
        <f t="shared" si="21"/>
        <v>37.46</v>
      </c>
      <c r="BL21" s="51">
        <f t="shared" si="22"/>
        <v>17</v>
      </c>
      <c r="BM21" s="68">
        <v>29.65</v>
      </c>
      <c r="BN21" s="61">
        <v>2</v>
      </c>
      <c r="BO21" s="69">
        <v>0</v>
      </c>
      <c r="BP21" s="38">
        <v>0</v>
      </c>
      <c r="BQ21" s="50">
        <f t="shared" si="23"/>
        <v>39.65</v>
      </c>
      <c r="BR21" s="51">
        <f t="shared" si="24"/>
        <v>25</v>
      </c>
      <c r="BS21" s="1" t="s">
        <v>104</v>
      </c>
    </row>
    <row r="22" spans="1:71" s="1" customFormat="1" ht="12.75">
      <c r="A22" s="59" t="s">
        <v>135</v>
      </c>
      <c r="B22" s="10"/>
      <c r="C22" s="9"/>
      <c r="D22" s="11"/>
      <c r="E22" s="66">
        <v>1</v>
      </c>
      <c r="F22" s="44">
        <f t="shared" si="0"/>
        <v>55</v>
      </c>
      <c r="G22" s="45">
        <f t="shared" si="1"/>
        <v>531</v>
      </c>
      <c r="H22" s="46">
        <f t="shared" si="2"/>
        <v>3</v>
      </c>
      <c r="I22" s="47">
        <f t="shared" si="3"/>
        <v>21</v>
      </c>
      <c r="J22" s="56">
        <f t="shared" si="4"/>
        <v>530.74</v>
      </c>
      <c r="K22" s="68">
        <v>45.27</v>
      </c>
      <c r="L22" s="61">
        <v>3</v>
      </c>
      <c r="M22" s="69">
        <v>0</v>
      </c>
      <c r="N22" s="38">
        <v>0</v>
      </c>
      <c r="O22" s="48">
        <f t="shared" si="5"/>
        <v>60.27</v>
      </c>
      <c r="P22" s="47">
        <f t="shared" si="6"/>
        <v>64</v>
      </c>
      <c r="Q22" s="68">
        <v>23.46</v>
      </c>
      <c r="R22" s="61">
        <v>0</v>
      </c>
      <c r="S22" s="69">
        <v>0</v>
      </c>
      <c r="T22" s="38">
        <v>0</v>
      </c>
      <c r="U22" s="50">
        <f t="shared" si="7"/>
        <v>23.46</v>
      </c>
      <c r="V22" s="51">
        <f t="shared" si="8"/>
        <v>19</v>
      </c>
      <c r="W22" s="68">
        <v>43.81</v>
      </c>
      <c r="X22" s="61">
        <v>1</v>
      </c>
      <c r="Y22" s="69">
        <v>0</v>
      </c>
      <c r="Z22" s="38">
        <v>0</v>
      </c>
      <c r="AA22" s="50">
        <f t="shared" si="9"/>
        <v>48.81</v>
      </c>
      <c r="AB22" s="51">
        <f t="shared" si="10"/>
        <v>46</v>
      </c>
      <c r="AC22" s="68">
        <v>35.66</v>
      </c>
      <c r="AD22" s="61">
        <v>3</v>
      </c>
      <c r="AE22" s="69">
        <v>0</v>
      </c>
      <c r="AF22" s="38">
        <v>0</v>
      </c>
      <c r="AG22" s="50">
        <f t="shared" si="11"/>
        <v>50.66</v>
      </c>
      <c r="AH22" s="51">
        <f t="shared" si="12"/>
        <v>61</v>
      </c>
      <c r="AI22" s="68">
        <v>47.14</v>
      </c>
      <c r="AJ22" s="61">
        <v>0</v>
      </c>
      <c r="AK22" s="69">
        <v>0</v>
      </c>
      <c r="AL22" s="69">
        <v>0</v>
      </c>
      <c r="AM22" s="50">
        <f t="shared" si="13"/>
        <v>47.14</v>
      </c>
      <c r="AN22" s="51">
        <f t="shared" si="14"/>
        <v>27</v>
      </c>
      <c r="AO22" s="68">
        <v>50.36</v>
      </c>
      <c r="AP22" s="61">
        <v>8</v>
      </c>
      <c r="AQ22" s="38">
        <v>0</v>
      </c>
      <c r="AR22" s="38">
        <v>0</v>
      </c>
      <c r="AS22" s="50">
        <f t="shared" si="15"/>
        <v>90.36</v>
      </c>
      <c r="AT22" s="51">
        <f t="shared" si="16"/>
        <v>86</v>
      </c>
      <c r="AU22" s="68">
        <v>37.46</v>
      </c>
      <c r="AV22" s="61">
        <v>3</v>
      </c>
      <c r="AW22" s="69">
        <v>0</v>
      </c>
      <c r="AX22" s="38">
        <v>0</v>
      </c>
      <c r="AY22" s="50">
        <f t="shared" si="17"/>
        <v>52.46</v>
      </c>
      <c r="AZ22" s="51">
        <f t="shared" si="18"/>
        <v>54</v>
      </c>
      <c r="BA22" s="68">
        <v>39.47</v>
      </c>
      <c r="BB22" s="61">
        <v>2</v>
      </c>
      <c r="BC22" s="69">
        <v>0</v>
      </c>
      <c r="BD22" s="38">
        <v>0</v>
      </c>
      <c r="BE22" s="50">
        <f t="shared" si="19"/>
        <v>49.47</v>
      </c>
      <c r="BF22" s="51">
        <f t="shared" si="20"/>
        <v>62</v>
      </c>
      <c r="BG22" s="68">
        <v>49.5</v>
      </c>
      <c r="BH22" s="61">
        <v>0</v>
      </c>
      <c r="BI22" s="69">
        <v>0</v>
      </c>
      <c r="BJ22" s="38">
        <v>0</v>
      </c>
      <c r="BK22" s="50">
        <f t="shared" si="21"/>
        <v>49.5</v>
      </c>
      <c r="BL22" s="51">
        <f t="shared" si="22"/>
        <v>50</v>
      </c>
      <c r="BM22" s="68">
        <v>53.61</v>
      </c>
      <c r="BN22" s="61">
        <v>1</v>
      </c>
      <c r="BO22" s="69">
        <v>0</v>
      </c>
      <c r="BP22" s="38">
        <v>0</v>
      </c>
      <c r="BQ22" s="50">
        <f t="shared" si="23"/>
        <v>58.61</v>
      </c>
      <c r="BR22" s="51">
        <f t="shared" si="24"/>
        <v>62</v>
      </c>
      <c r="BS22" s="1" t="s">
        <v>128</v>
      </c>
    </row>
    <row r="23" spans="1:71" s="1" customFormat="1" ht="12.75">
      <c r="A23" s="59" t="s">
        <v>141</v>
      </c>
      <c r="B23" s="10"/>
      <c r="C23" s="9"/>
      <c r="D23" s="11"/>
      <c r="E23" s="66">
        <v>4</v>
      </c>
      <c r="F23" s="44">
        <f t="shared" si="0"/>
        <v>31</v>
      </c>
      <c r="G23" s="45">
        <f t="shared" si="1"/>
        <v>337</v>
      </c>
      <c r="H23" s="46">
        <f t="shared" si="2"/>
        <v>9</v>
      </c>
      <c r="I23" s="47">
        <f t="shared" si="3"/>
        <v>1</v>
      </c>
      <c r="J23" s="56">
        <f t="shared" si="4"/>
        <v>418.52</v>
      </c>
      <c r="K23" s="68">
        <v>47.92</v>
      </c>
      <c r="L23" s="61">
        <v>0</v>
      </c>
      <c r="M23" s="69">
        <v>0</v>
      </c>
      <c r="N23" s="38">
        <v>0</v>
      </c>
      <c r="O23" s="48">
        <f t="shared" si="5"/>
        <v>47.92</v>
      </c>
      <c r="P23" s="47">
        <f t="shared" si="6"/>
        <v>44</v>
      </c>
      <c r="Q23" s="68">
        <v>23.81</v>
      </c>
      <c r="R23" s="61">
        <v>0</v>
      </c>
      <c r="S23" s="69">
        <v>0</v>
      </c>
      <c r="T23" s="38">
        <v>0</v>
      </c>
      <c r="U23" s="50">
        <f t="shared" si="7"/>
        <v>23.81</v>
      </c>
      <c r="V23" s="51">
        <f t="shared" si="8"/>
        <v>20</v>
      </c>
      <c r="W23" s="68">
        <v>44.22</v>
      </c>
      <c r="X23" s="61">
        <v>0</v>
      </c>
      <c r="Y23" s="69">
        <v>0</v>
      </c>
      <c r="Z23" s="38">
        <v>0</v>
      </c>
      <c r="AA23" s="50">
        <f t="shared" si="9"/>
        <v>44.22</v>
      </c>
      <c r="AB23" s="51">
        <f t="shared" si="10"/>
        <v>38</v>
      </c>
      <c r="AC23" s="68">
        <v>34.83</v>
      </c>
      <c r="AD23" s="61">
        <v>0</v>
      </c>
      <c r="AE23" s="69">
        <v>1</v>
      </c>
      <c r="AF23" s="38">
        <v>0</v>
      </c>
      <c r="AG23" s="50">
        <f t="shared" si="11"/>
        <v>44.83</v>
      </c>
      <c r="AH23" s="51">
        <f t="shared" si="12"/>
        <v>51</v>
      </c>
      <c r="AI23" s="68">
        <v>44.86</v>
      </c>
      <c r="AJ23" s="61">
        <v>0</v>
      </c>
      <c r="AK23" s="69">
        <v>0</v>
      </c>
      <c r="AL23" s="69">
        <v>0</v>
      </c>
      <c r="AM23" s="50">
        <f t="shared" si="13"/>
        <v>44.86</v>
      </c>
      <c r="AN23" s="51">
        <f t="shared" si="14"/>
        <v>20</v>
      </c>
      <c r="AO23" s="68">
        <v>58.99</v>
      </c>
      <c r="AP23" s="61">
        <v>1</v>
      </c>
      <c r="AQ23" s="38">
        <v>0</v>
      </c>
      <c r="AR23" s="38">
        <v>0</v>
      </c>
      <c r="AS23" s="50">
        <f t="shared" si="15"/>
        <v>63.99</v>
      </c>
      <c r="AT23" s="51">
        <f t="shared" si="16"/>
        <v>67</v>
      </c>
      <c r="AU23" s="68">
        <v>37.26</v>
      </c>
      <c r="AV23" s="61">
        <v>0</v>
      </c>
      <c r="AW23" s="69">
        <v>0</v>
      </c>
      <c r="AX23" s="38">
        <v>0</v>
      </c>
      <c r="AY23" s="50">
        <f t="shared" si="17"/>
        <v>37.26</v>
      </c>
      <c r="AZ23" s="51">
        <f t="shared" si="18"/>
        <v>22</v>
      </c>
      <c r="BA23" s="68">
        <v>33.59</v>
      </c>
      <c r="BB23" s="61">
        <v>0</v>
      </c>
      <c r="BC23" s="69">
        <v>0</v>
      </c>
      <c r="BD23" s="38">
        <v>0</v>
      </c>
      <c r="BE23" s="50">
        <f t="shared" si="19"/>
        <v>33.59</v>
      </c>
      <c r="BF23" s="51">
        <f t="shared" si="20"/>
        <v>26</v>
      </c>
      <c r="BG23" s="68">
        <v>42.57</v>
      </c>
      <c r="BH23" s="61">
        <v>0</v>
      </c>
      <c r="BI23" s="69">
        <v>0</v>
      </c>
      <c r="BJ23" s="38">
        <v>0</v>
      </c>
      <c r="BK23" s="50">
        <f t="shared" si="21"/>
        <v>42.57</v>
      </c>
      <c r="BL23" s="51">
        <f t="shared" si="22"/>
        <v>31</v>
      </c>
      <c r="BM23" s="68">
        <v>35.47</v>
      </c>
      <c r="BN23" s="61">
        <v>0</v>
      </c>
      <c r="BO23" s="69">
        <v>0</v>
      </c>
      <c r="BP23" s="38">
        <v>0</v>
      </c>
      <c r="BQ23" s="50">
        <f t="shared" si="23"/>
        <v>35.47</v>
      </c>
      <c r="BR23" s="51">
        <f t="shared" si="24"/>
        <v>18</v>
      </c>
      <c r="BS23" s="1" t="s">
        <v>97</v>
      </c>
    </row>
    <row r="24" spans="1:71" s="1" customFormat="1" ht="12.75">
      <c r="A24" s="59" t="s">
        <v>72</v>
      </c>
      <c r="B24" s="10"/>
      <c r="C24" s="9"/>
      <c r="D24" s="11"/>
      <c r="E24" s="66">
        <v>3</v>
      </c>
      <c r="F24" s="44">
        <f t="shared" si="0"/>
        <v>20</v>
      </c>
      <c r="G24" s="45">
        <f t="shared" si="1"/>
        <v>262</v>
      </c>
      <c r="H24" s="46">
        <f t="shared" si="2"/>
        <v>7</v>
      </c>
      <c r="I24" s="47">
        <f t="shared" si="3"/>
        <v>3</v>
      </c>
      <c r="J24" s="56">
        <f t="shared" si="4"/>
        <v>384.2900000000001</v>
      </c>
      <c r="K24" s="68">
        <v>34.35</v>
      </c>
      <c r="L24" s="61">
        <v>0</v>
      </c>
      <c r="M24" s="69">
        <v>0</v>
      </c>
      <c r="N24" s="38">
        <v>0</v>
      </c>
      <c r="O24" s="48">
        <f t="shared" si="5"/>
        <v>34.35</v>
      </c>
      <c r="P24" s="47">
        <f t="shared" si="6"/>
        <v>14</v>
      </c>
      <c r="Q24" s="68">
        <v>23.83</v>
      </c>
      <c r="R24" s="61">
        <v>0</v>
      </c>
      <c r="S24" s="69">
        <v>0</v>
      </c>
      <c r="T24" s="38">
        <v>0</v>
      </c>
      <c r="U24" s="50">
        <f t="shared" si="7"/>
        <v>23.83</v>
      </c>
      <c r="V24" s="51">
        <f t="shared" si="8"/>
        <v>21</v>
      </c>
      <c r="W24" s="68">
        <v>38.97</v>
      </c>
      <c r="X24" s="61">
        <v>0</v>
      </c>
      <c r="Y24" s="69">
        <v>0</v>
      </c>
      <c r="Z24" s="38">
        <v>0</v>
      </c>
      <c r="AA24" s="50">
        <f t="shared" si="9"/>
        <v>38.97</v>
      </c>
      <c r="AB24" s="51">
        <f t="shared" si="10"/>
        <v>24</v>
      </c>
      <c r="AC24" s="68">
        <v>33.29</v>
      </c>
      <c r="AD24" s="61">
        <v>0</v>
      </c>
      <c r="AE24" s="69">
        <v>0</v>
      </c>
      <c r="AF24" s="38">
        <v>0</v>
      </c>
      <c r="AG24" s="50">
        <f t="shared" si="11"/>
        <v>33.29</v>
      </c>
      <c r="AH24" s="51">
        <f t="shared" si="12"/>
        <v>23</v>
      </c>
      <c r="AI24" s="68">
        <v>45.59</v>
      </c>
      <c r="AJ24" s="61">
        <v>1</v>
      </c>
      <c r="AK24" s="69">
        <v>0</v>
      </c>
      <c r="AL24" s="69">
        <v>0</v>
      </c>
      <c r="AM24" s="50">
        <f t="shared" si="13"/>
        <v>50.59</v>
      </c>
      <c r="AN24" s="51">
        <f t="shared" si="14"/>
        <v>35</v>
      </c>
      <c r="AO24" s="68">
        <v>45.32</v>
      </c>
      <c r="AP24" s="61">
        <v>0</v>
      </c>
      <c r="AQ24" s="38">
        <v>0</v>
      </c>
      <c r="AR24" s="38">
        <v>0</v>
      </c>
      <c r="AS24" s="50">
        <f t="shared" si="15"/>
        <v>45.32</v>
      </c>
      <c r="AT24" s="51">
        <f t="shared" si="16"/>
        <v>28</v>
      </c>
      <c r="AU24" s="68">
        <v>37.25</v>
      </c>
      <c r="AV24" s="61">
        <v>0</v>
      </c>
      <c r="AW24" s="69">
        <v>0</v>
      </c>
      <c r="AX24" s="38">
        <v>0</v>
      </c>
      <c r="AY24" s="50">
        <f t="shared" si="17"/>
        <v>37.25</v>
      </c>
      <c r="AZ24" s="51">
        <f t="shared" si="18"/>
        <v>21</v>
      </c>
      <c r="BA24" s="68">
        <v>36.42</v>
      </c>
      <c r="BB24" s="61">
        <v>1</v>
      </c>
      <c r="BC24" s="69">
        <v>0</v>
      </c>
      <c r="BD24" s="38">
        <v>0</v>
      </c>
      <c r="BE24" s="50">
        <f t="shared" si="19"/>
        <v>41.42</v>
      </c>
      <c r="BF24" s="51">
        <f t="shared" si="20"/>
        <v>45</v>
      </c>
      <c r="BG24" s="68">
        <v>39.61</v>
      </c>
      <c r="BH24" s="61">
        <v>1</v>
      </c>
      <c r="BI24" s="69">
        <v>0</v>
      </c>
      <c r="BJ24" s="38">
        <v>0</v>
      </c>
      <c r="BK24" s="50">
        <f t="shared" si="21"/>
        <v>44.61</v>
      </c>
      <c r="BL24" s="51">
        <f t="shared" si="22"/>
        <v>34</v>
      </c>
      <c r="BM24" s="68">
        <v>34.66</v>
      </c>
      <c r="BN24" s="61">
        <v>0</v>
      </c>
      <c r="BO24" s="69">
        <v>0</v>
      </c>
      <c r="BP24" s="38">
        <v>0</v>
      </c>
      <c r="BQ24" s="50">
        <f t="shared" si="23"/>
        <v>34.66</v>
      </c>
      <c r="BR24" s="51">
        <f t="shared" si="24"/>
        <v>17</v>
      </c>
      <c r="BS24" s="1" t="s">
        <v>118</v>
      </c>
    </row>
    <row r="25" spans="1:71" s="1" customFormat="1" ht="12.75">
      <c r="A25" s="59" t="s">
        <v>152</v>
      </c>
      <c r="B25" s="10"/>
      <c r="C25" s="9"/>
      <c r="D25" s="11"/>
      <c r="E25" s="66">
        <v>1</v>
      </c>
      <c r="F25" s="44">
        <f t="shared" si="0"/>
        <v>7</v>
      </c>
      <c r="G25" s="45">
        <f t="shared" si="1"/>
        <v>98</v>
      </c>
      <c r="H25" s="46">
        <f t="shared" si="2"/>
        <v>6</v>
      </c>
      <c r="I25" s="47">
        <f t="shared" si="3"/>
        <v>4</v>
      </c>
      <c r="J25" s="56">
        <f t="shared" si="4"/>
        <v>301.4</v>
      </c>
      <c r="K25" s="68">
        <v>26.51</v>
      </c>
      <c r="L25" s="61">
        <v>1</v>
      </c>
      <c r="M25" s="69">
        <v>0</v>
      </c>
      <c r="N25" s="38">
        <v>0</v>
      </c>
      <c r="O25" s="48">
        <f t="shared" si="5"/>
        <v>31.51</v>
      </c>
      <c r="P25" s="47">
        <f t="shared" si="6"/>
        <v>6</v>
      </c>
      <c r="Q25" s="68">
        <v>23.85</v>
      </c>
      <c r="R25" s="61">
        <v>0</v>
      </c>
      <c r="S25" s="69">
        <v>0</v>
      </c>
      <c r="T25" s="38">
        <v>0</v>
      </c>
      <c r="U25" s="50">
        <f t="shared" si="7"/>
        <v>23.85</v>
      </c>
      <c r="V25" s="51">
        <f t="shared" si="8"/>
        <v>22</v>
      </c>
      <c r="W25" s="68">
        <v>28.89</v>
      </c>
      <c r="X25" s="61">
        <v>1</v>
      </c>
      <c r="Y25" s="69">
        <v>0</v>
      </c>
      <c r="Z25" s="38">
        <v>0</v>
      </c>
      <c r="AA25" s="50">
        <f t="shared" si="9"/>
        <v>33.89</v>
      </c>
      <c r="AB25" s="51">
        <f t="shared" si="10"/>
        <v>11</v>
      </c>
      <c r="AC25" s="68">
        <v>22.08</v>
      </c>
      <c r="AD25" s="61">
        <v>0</v>
      </c>
      <c r="AE25" s="69">
        <v>0</v>
      </c>
      <c r="AF25" s="38">
        <v>0</v>
      </c>
      <c r="AG25" s="50">
        <f t="shared" si="11"/>
        <v>22.08</v>
      </c>
      <c r="AH25" s="51">
        <f t="shared" si="12"/>
        <v>3</v>
      </c>
      <c r="AI25" s="68">
        <v>29.49</v>
      </c>
      <c r="AJ25" s="61">
        <v>0</v>
      </c>
      <c r="AK25" s="69">
        <v>0</v>
      </c>
      <c r="AL25" s="69">
        <v>0</v>
      </c>
      <c r="AM25" s="50">
        <f t="shared" si="13"/>
        <v>29.49</v>
      </c>
      <c r="AN25" s="51">
        <f t="shared" si="14"/>
        <v>2</v>
      </c>
      <c r="AO25" s="68">
        <v>34.55</v>
      </c>
      <c r="AP25" s="61">
        <v>1</v>
      </c>
      <c r="AQ25" s="38">
        <v>0</v>
      </c>
      <c r="AR25" s="38">
        <v>0</v>
      </c>
      <c r="AS25" s="50">
        <f t="shared" si="15"/>
        <v>39.55</v>
      </c>
      <c r="AT25" s="51">
        <f t="shared" si="16"/>
        <v>14</v>
      </c>
      <c r="AU25" s="68">
        <v>27.41</v>
      </c>
      <c r="AV25" s="61">
        <v>0</v>
      </c>
      <c r="AW25" s="69">
        <v>0</v>
      </c>
      <c r="AX25" s="38">
        <v>0</v>
      </c>
      <c r="AY25" s="50">
        <f t="shared" si="17"/>
        <v>27.41</v>
      </c>
      <c r="AZ25" s="51">
        <f t="shared" si="18"/>
        <v>6</v>
      </c>
      <c r="BA25" s="68">
        <v>31.34</v>
      </c>
      <c r="BB25" s="61">
        <v>0</v>
      </c>
      <c r="BC25" s="69">
        <v>0</v>
      </c>
      <c r="BD25" s="38">
        <v>0</v>
      </c>
      <c r="BE25" s="50">
        <f t="shared" si="19"/>
        <v>31.34</v>
      </c>
      <c r="BF25" s="51">
        <f t="shared" si="20"/>
        <v>18</v>
      </c>
      <c r="BG25" s="68">
        <v>29.02</v>
      </c>
      <c r="BH25" s="61">
        <v>1</v>
      </c>
      <c r="BI25" s="69">
        <v>0</v>
      </c>
      <c r="BJ25" s="38">
        <v>0</v>
      </c>
      <c r="BK25" s="50">
        <f t="shared" si="21"/>
        <v>34.019999999999996</v>
      </c>
      <c r="BL25" s="51">
        <f t="shared" si="22"/>
        <v>12</v>
      </c>
      <c r="BM25" s="68">
        <v>28.26</v>
      </c>
      <c r="BN25" s="61">
        <v>0</v>
      </c>
      <c r="BO25" s="69">
        <v>0</v>
      </c>
      <c r="BP25" s="38">
        <v>0</v>
      </c>
      <c r="BQ25" s="50">
        <f t="shared" si="23"/>
        <v>28.26</v>
      </c>
      <c r="BR25" s="51">
        <f t="shared" si="24"/>
        <v>4</v>
      </c>
      <c r="BS25" s="1" t="s">
        <v>98</v>
      </c>
    </row>
    <row r="26" spans="1:71" s="1" customFormat="1" ht="12.75" customHeight="1">
      <c r="A26" s="59" t="s">
        <v>91</v>
      </c>
      <c r="B26" s="59"/>
      <c r="C26" s="59"/>
      <c r="D26" s="59"/>
      <c r="E26" s="67">
        <v>5</v>
      </c>
      <c r="F26" s="44">
        <f t="shared" si="0"/>
        <v>16</v>
      </c>
      <c r="G26" s="45">
        <f t="shared" si="1"/>
        <v>220</v>
      </c>
      <c r="H26" s="46">
        <f t="shared" si="2"/>
        <v>2</v>
      </c>
      <c r="I26" s="47">
        <f t="shared" si="3"/>
        <v>12</v>
      </c>
      <c r="J26" s="56">
        <f t="shared" si="4"/>
        <v>360.72</v>
      </c>
      <c r="K26" s="68">
        <v>27.81</v>
      </c>
      <c r="L26" s="61">
        <v>2</v>
      </c>
      <c r="M26" s="69">
        <v>0</v>
      </c>
      <c r="N26" s="38">
        <v>0</v>
      </c>
      <c r="O26" s="48">
        <f t="shared" si="5"/>
        <v>37.81</v>
      </c>
      <c r="P26" s="47">
        <f t="shared" si="6"/>
        <v>21</v>
      </c>
      <c r="Q26" s="68">
        <v>19.34</v>
      </c>
      <c r="R26" s="61">
        <v>1</v>
      </c>
      <c r="S26" s="69">
        <v>0</v>
      </c>
      <c r="T26" s="38">
        <v>0</v>
      </c>
      <c r="U26" s="50">
        <f t="shared" si="7"/>
        <v>24.34</v>
      </c>
      <c r="V26" s="51">
        <f t="shared" si="8"/>
        <v>23</v>
      </c>
      <c r="W26" s="68">
        <v>30.46</v>
      </c>
      <c r="X26" s="61">
        <v>2</v>
      </c>
      <c r="Y26" s="69">
        <v>0</v>
      </c>
      <c r="Z26" s="38">
        <v>0</v>
      </c>
      <c r="AA26" s="50">
        <f t="shared" si="9"/>
        <v>40.46</v>
      </c>
      <c r="AB26" s="51">
        <f t="shared" si="10"/>
        <v>28</v>
      </c>
      <c r="AC26" s="68">
        <v>26.18</v>
      </c>
      <c r="AD26" s="61">
        <v>0</v>
      </c>
      <c r="AE26" s="69">
        <v>0</v>
      </c>
      <c r="AF26" s="38">
        <v>0</v>
      </c>
      <c r="AG26" s="50">
        <f t="shared" si="11"/>
        <v>26.18</v>
      </c>
      <c r="AH26" s="51">
        <f t="shared" si="12"/>
        <v>11</v>
      </c>
      <c r="AI26" s="68">
        <v>34.4</v>
      </c>
      <c r="AJ26" s="61">
        <v>1</v>
      </c>
      <c r="AK26" s="69">
        <v>1</v>
      </c>
      <c r="AL26" s="69">
        <v>0</v>
      </c>
      <c r="AM26" s="50">
        <f t="shared" si="13"/>
        <v>49.4</v>
      </c>
      <c r="AN26" s="51">
        <f t="shared" si="14"/>
        <v>34</v>
      </c>
      <c r="AO26" s="68">
        <v>34.55</v>
      </c>
      <c r="AP26" s="61">
        <v>1</v>
      </c>
      <c r="AQ26" s="38">
        <v>0</v>
      </c>
      <c r="AR26" s="38">
        <v>0</v>
      </c>
      <c r="AS26" s="50">
        <f t="shared" si="15"/>
        <v>39.55</v>
      </c>
      <c r="AT26" s="51">
        <f t="shared" si="16"/>
        <v>14</v>
      </c>
      <c r="AU26" s="68">
        <v>24.97</v>
      </c>
      <c r="AV26" s="61">
        <v>2</v>
      </c>
      <c r="AW26" s="69">
        <v>0</v>
      </c>
      <c r="AX26" s="38">
        <v>0</v>
      </c>
      <c r="AY26" s="50">
        <f t="shared" si="17"/>
        <v>34.97</v>
      </c>
      <c r="AZ26" s="51">
        <f t="shared" si="18"/>
        <v>17</v>
      </c>
      <c r="BA26" s="68">
        <v>32.02</v>
      </c>
      <c r="BB26" s="61">
        <v>2</v>
      </c>
      <c r="BC26" s="69">
        <v>0</v>
      </c>
      <c r="BD26" s="38">
        <v>0</v>
      </c>
      <c r="BE26" s="50">
        <f t="shared" si="19"/>
        <v>42.02</v>
      </c>
      <c r="BF26" s="51">
        <f t="shared" si="20"/>
        <v>46</v>
      </c>
      <c r="BG26" s="68">
        <v>28.07</v>
      </c>
      <c r="BH26" s="61">
        <v>0</v>
      </c>
      <c r="BI26" s="69">
        <v>0</v>
      </c>
      <c r="BJ26" s="38">
        <v>0</v>
      </c>
      <c r="BK26" s="50">
        <f t="shared" si="21"/>
        <v>28.07</v>
      </c>
      <c r="BL26" s="51">
        <f t="shared" si="22"/>
        <v>6</v>
      </c>
      <c r="BM26" s="68">
        <v>32.92</v>
      </c>
      <c r="BN26" s="61">
        <v>1</v>
      </c>
      <c r="BO26" s="69">
        <v>0</v>
      </c>
      <c r="BP26" s="38">
        <v>0</v>
      </c>
      <c r="BQ26" s="50">
        <f t="shared" si="23"/>
        <v>37.92</v>
      </c>
      <c r="BR26" s="51">
        <f t="shared" si="24"/>
        <v>20</v>
      </c>
      <c r="BS26" s="1" t="s">
        <v>115</v>
      </c>
    </row>
    <row r="27" spans="1:71" s="1" customFormat="1" ht="12.75">
      <c r="A27" s="59" t="s">
        <v>138</v>
      </c>
      <c r="B27" s="59"/>
      <c r="C27" s="59"/>
      <c r="D27" s="59"/>
      <c r="E27" s="66">
        <v>2</v>
      </c>
      <c r="F27" s="44">
        <f t="shared" si="0"/>
        <v>21</v>
      </c>
      <c r="G27" s="45">
        <f t="shared" si="1"/>
        <v>264</v>
      </c>
      <c r="H27" s="46">
        <f t="shared" si="2"/>
        <v>4</v>
      </c>
      <c r="I27" s="47">
        <f t="shared" si="3"/>
        <v>7</v>
      </c>
      <c r="J27" s="56">
        <f t="shared" si="4"/>
        <v>387.87999999999994</v>
      </c>
      <c r="K27" s="68">
        <v>31.79</v>
      </c>
      <c r="L27" s="61">
        <v>2</v>
      </c>
      <c r="M27" s="69">
        <v>0</v>
      </c>
      <c r="N27" s="38">
        <v>0</v>
      </c>
      <c r="O27" s="48">
        <f t="shared" si="5"/>
        <v>41.79</v>
      </c>
      <c r="P27" s="47">
        <f t="shared" si="6"/>
        <v>27</v>
      </c>
      <c r="Q27" s="68">
        <v>25.02</v>
      </c>
      <c r="R27" s="61">
        <v>0</v>
      </c>
      <c r="S27" s="69">
        <v>0</v>
      </c>
      <c r="T27" s="38">
        <v>0</v>
      </c>
      <c r="U27" s="50">
        <f t="shared" si="7"/>
        <v>25.02</v>
      </c>
      <c r="V27" s="51">
        <f t="shared" si="8"/>
        <v>24</v>
      </c>
      <c r="W27" s="68">
        <v>35.31</v>
      </c>
      <c r="X27" s="61">
        <v>1</v>
      </c>
      <c r="Y27" s="69">
        <v>0</v>
      </c>
      <c r="Z27" s="38">
        <v>0</v>
      </c>
      <c r="AA27" s="50">
        <f t="shared" si="9"/>
        <v>40.31</v>
      </c>
      <c r="AB27" s="51">
        <f t="shared" si="10"/>
        <v>27</v>
      </c>
      <c r="AC27" s="68">
        <v>29.69</v>
      </c>
      <c r="AD27" s="61">
        <v>0</v>
      </c>
      <c r="AE27" s="69">
        <v>0</v>
      </c>
      <c r="AF27" s="38">
        <v>0</v>
      </c>
      <c r="AG27" s="50">
        <f t="shared" si="11"/>
        <v>29.69</v>
      </c>
      <c r="AH27" s="51">
        <f t="shared" si="12"/>
        <v>16</v>
      </c>
      <c r="AI27" s="68">
        <v>37.66</v>
      </c>
      <c r="AJ27" s="61">
        <v>1</v>
      </c>
      <c r="AK27" s="69">
        <v>0</v>
      </c>
      <c r="AL27" s="69">
        <v>0</v>
      </c>
      <c r="AM27" s="50">
        <f t="shared" si="13"/>
        <v>42.66</v>
      </c>
      <c r="AN27" s="51">
        <f t="shared" si="14"/>
        <v>17</v>
      </c>
      <c r="AO27" s="68">
        <v>39.92</v>
      </c>
      <c r="AP27" s="61">
        <v>0</v>
      </c>
      <c r="AQ27" s="38">
        <v>0</v>
      </c>
      <c r="AR27" s="38">
        <v>0</v>
      </c>
      <c r="AS27" s="50">
        <f t="shared" si="15"/>
        <v>39.92</v>
      </c>
      <c r="AT27" s="51">
        <f t="shared" si="16"/>
        <v>19</v>
      </c>
      <c r="AU27" s="68">
        <v>31.64</v>
      </c>
      <c r="AV27" s="61">
        <v>1</v>
      </c>
      <c r="AW27" s="69">
        <v>1</v>
      </c>
      <c r="AX27" s="38">
        <v>0</v>
      </c>
      <c r="AY27" s="50">
        <f t="shared" si="17"/>
        <v>46.64</v>
      </c>
      <c r="AZ27" s="51">
        <f t="shared" si="18"/>
        <v>46</v>
      </c>
      <c r="BA27" s="68">
        <v>32.41</v>
      </c>
      <c r="BB27" s="61">
        <v>0</v>
      </c>
      <c r="BC27" s="69">
        <v>0</v>
      </c>
      <c r="BD27" s="38">
        <v>0</v>
      </c>
      <c r="BE27" s="50">
        <f t="shared" si="19"/>
        <v>32.41</v>
      </c>
      <c r="BF27" s="51">
        <f t="shared" si="20"/>
        <v>21</v>
      </c>
      <c r="BG27" s="68">
        <v>39.02</v>
      </c>
      <c r="BH27" s="61">
        <v>1</v>
      </c>
      <c r="BI27" s="69">
        <v>0</v>
      </c>
      <c r="BJ27" s="38">
        <v>0</v>
      </c>
      <c r="BK27" s="50">
        <f t="shared" si="21"/>
        <v>44.02</v>
      </c>
      <c r="BL27" s="51">
        <f t="shared" si="22"/>
        <v>33</v>
      </c>
      <c r="BM27" s="68">
        <v>40.42</v>
      </c>
      <c r="BN27" s="61">
        <v>1</v>
      </c>
      <c r="BO27" s="69">
        <v>0</v>
      </c>
      <c r="BP27" s="38">
        <v>0</v>
      </c>
      <c r="BQ27" s="50">
        <f t="shared" si="23"/>
        <v>45.42</v>
      </c>
      <c r="BR27" s="51">
        <f t="shared" si="24"/>
        <v>34</v>
      </c>
      <c r="BS27" s="1" t="s">
        <v>107</v>
      </c>
    </row>
    <row r="28" spans="1:71" s="1" customFormat="1" ht="12.75">
      <c r="A28" s="59" t="s">
        <v>35</v>
      </c>
      <c r="B28" s="10"/>
      <c r="C28" s="9"/>
      <c r="D28" s="11"/>
      <c r="E28" s="66" t="s">
        <v>158</v>
      </c>
      <c r="F28" s="44">
        <f t="shared" si="0"/>
        <v>35</v>
      </c>
      <c r="G28" s="45">
        <f t="shared" si="1"/>
        <v>361</v>
      </c>
      <c r="H28" s="46">
        <f t="shared" si="2"/>
        <v>8</v>
      </c>
      <c r="I28" s="47">
        <f t="shared" si="3"/>
        <v>2</v>
      </c>
      <c r="J28" s="56">
        <f t="shared" si="4"/>
        <v>431.67</v>
      </c>
      <c r="K28" s="68">
        <v>36.71</v>
      </c>
      <c r="L28" s="61">
        <v>0</v>
      </c>
      <c r="M28" s="69">
        <v>0</v>
      </c>
      <c r="N28" s="38">
        <v>0</v>
      </c>
      <c r="O28" s="48">
        <f t="shared" si="5"/>
        <v>36.71</v>
      </c>
      <c r="P28" s="47">
        <f t="shared" si="6"/>
        <v>19</v>
      </c>
      <c r="Q28" s="68">
        <v>25.5</v>
      </c>
      <c r="R28" s="61">
        <v>0</v>
      </c>
      <c r="S28" s="69">
        <v>0</v>
      </c>
      <c r="T28" s="38">
        <v>0</v>
      </c>
      <c r="U28" s="50">
        <f t="shared" si="7"/>
        <v>25.5</v>
      </c>
      <c r="V28" s="51">
        <f t="shared" si="8"/>
        <v>25</v>
      </c>
      <c r="W28" s="68">
        <v>38.32</v>
      </c>
      <c r="X28" s="61">
        <v>0</v>
      </c>
      <c r="Y28" s="69">
        <v>0</v>
      </c>
      <c r="Z28" s="38">
        <v>0</v>
      </c>
      <c r="AA28" s="50">
        <f t="shared" si="9"/>
        <v>38.32</v>
      </c>
      <c r="AB28" s="51">
        <f t="shared" si="10"/>
        <v>22</v>
      </c>
      <c r="AC28" s="68">
        <v>36.18</v>
      </c>
      <c r="AD28" s="61">
        <v>0</v>
      </c>
      <c r="AE28" s="69">
        <v>0</v>
      </c>
      <c r="AF28" s="38">
        <v>0</v>
      </c>
      <c r="AG28" s="50">
        <f t="shared" si="11"/>
        <v>36.18</v>
      </c>
      <c r="AH28" s="51">
        <f t="shared" si="12"/>
        <v>33</v>
      </c>
      <c r="AI28" s="68">
        <v>48.6</v>
      </c>
      <c r="AJ28" s="61">
        <v>1</v>
      </c>
      <c r="AK28" s="69">
        <v>1</v>
      </c>
      <c r="AL28" s="69">
        <v>0</v>
      </c>
      <c r="AM28" s="50">
        <f t="shared" si="13"/>
        <v>63.6</v>
      </c>
      <c r="AN28" s="51">
        <f t="shared" si="14"/>
        <v>64</v>
      </c>
      <c r="AO28" s="68">
        <v>39.13</v>
      </c>
      <c r="AP28" s="61">
        <v>1</v>
      </c>
      <c r="AQ28" s="38">
        <v>1</v>
      </c>
      <c r="AR28" s="38">
        <v>0</v>
      </c>
      <c r="AS28" s="50">
        <f t="shared" si="15"/>
        <v>54.13</v>
      </c>
      <c r="AT28" s="51">
        <f t="shared" si="16"/>
        <v>46</v>
      </c>
      <c r="AU28" s="68">
        <v>32.12</v>
      </c>
      <c r="AV28" s="61">
        <v>0</v>
      </c>
      <c r="AW28" s="69">
        <v>1</v>
      </c>
      <c r="AX28" s="38">
        <v>0</v>
      </c>
      <c r="AY28" s="50">
        <f t="shared" si="17"/>
        <v>42.12</v>
      </c>
      <c r="AZ28" s="51">
        <f t="shared" si="18"/>
        <v>36</v>
      </c>
      <c r="BA28" s="68">
        <v>36.86</v>
      </c>
      <c r="BB28" s="61">
        <v>0</v>
      </c>
      <c r="BC28" s="69">
        <v>0</v>
      </c>
      <c r="BD28" s="38">
        <v>0</v>
      </c>
      <c r="BE28" s="50">
        <f t="shared" si="19"/>
        <v>36.86</v>
      </c>
      <c r="BF28" s="51">
        <f t="shared" si="20"/>
        <v>30</v>
      </c>
      <c r="BG28" s="68">
        <v>42.01</v>
      </c>
      <c r="BH28" s="61">
        <v>0</v>
      </c>
      <c r="BI28" s="69">
        <v>0</v>
      </c>
      <c r="BJ28" s="38">
        <v>0</v>
      </c>
      <c r="BK28" s="50">
        <f t="shared" si="21"/>
        <v>42.01</v>
      </c>
      <c r="BL28" s="51">
        <f t="shared" si="22"/>
        <v>28</v>
      </c>
      <c r="BM28" s="68">
        <v>56.24</v>
      </c>
      <c r="BN28" s="61">
        <v>0</v>
      </c>
      <c r="BO28" s="69">
        <v>0</v>
      </c>
      <c r="BP28" s="38">
        <v>0</v>
      </c>
      <c r="BQ28" s="50">
        <f t="shared" si="23"/>
        <v>56.24</v>
      </c>
      <c r="BR28" s="51">
        <f t="shared" si="24"/>
        <v>58</v>
      </c>
      <c r="BS28" s="1" t="s">
        <v>94</v>
      </c>
    </row>
    <row r="29" spans="1:71" s="1" customFormat="1" ht="12.75">
      <c r="A29" s="59" t="s">
        <v>33</v>
      </c>
      <c r="B29" s="59"/>
      <c r="C29" s="59"/>
      <c r="D29" s="59"/>
      <c r="E29" s="66" t="s">
        <v>158</v>
      </c>
      <c r="F29" s="44">
        <f t="shared" si="0"/>
        <v>45</v>
      </c>
      <c r="G29" s="45">
        <f t="shared" si="1"/>
        <v>450</v>
      </c>
      <c r="H29" s="46">
        <f t="shared" si="2"/>
        <v>9</v>
      </c>
      <c r="I29" s="47">
        <f t="shared" si="3"/>
        <v>2</v>
      </c>
      <c r="J29" s="56">
        <f t="shared" si="4"/>
        <v>469.79</v>
      </c>
      <c r="K29" s="68">
        <v>42.54</v>
      </c>
      <c r="L29" s="61">
        <v>2</v>
      </c>
      <c r="M29" s="69">
        <v>0</v>
      </c>
      <c r="N29" s="38">
        <v>0</v>
      </c>
      <c r="O29" s="48">
        <f t="shared" si="5"/>
        <v>52.54</v>
      </c>
      <c r="P29" s="47">
        <f t="shared" si="6"/>
        <v>53</v>
      </c>
      <c r="Q29" s="68">
        <v>25.93</v>
      </c>
      <c r="R29" s="61">
        <v>0</v>
      </c>
      <c r="S29" s="69">
        <v>0</v>
      </c>
      <c r="T29" s="38">
        <v>0</v>
      </c>
      <c r="U29" s="50">
        <f t="shared" si="7"/>
        <v>25.93</v>
      </c>
      <c r="V29" s="51">
        <f t="shared" si="8"/>
        <v>26</v>
      </c>
      <c r="W29" s="68">
        <v>51.56</v>
      </c>
      <c r="X29" s="61">
        <v>0</v>
      </c>
      <c r="Y29" s="69">
        <v>0</v>
      </c>
      <c r="Z29" s="38">
        <v>0</v>
      </c>
      <c r="AA29" s="50">
        <f t="shared" si="9"/>
        <v>51.56</v>
      </c>
      <c r="AB29" s="51">
        <f t="shared" si="10"/>
        <v>52</v>
      </c>
      <c r="AC29" s="68">
        <v>35.48</v>
      </c>
      <c r="AD29" s="61">
        <v>0</v>
      </c>
      <c r="AE29" s="69">
        <v>0</v>
      </c>
      <c r="AF29" s="38">
        <v>0</v>
      </c>
      <c r="AG29" s="50">
        <f t="shared" si="11"/>
        <v>35.48</v>
      </c>
      <c r="AH29" s="51">
        <f t="shared" si="12"/>
        <v>30</v>
      </c>
      <c r="AI29" s="68">
        <v>53.81</v>
      </c>
      <c r="AJ29" s="61">
        <v>0</v>
      </c>
      <c r="AK29" s="69">
        <v>0</v>
      </c>
      <c r="AL29" s="69">
        <v>0</v>
      </c>
      <c r="AM29" s="50">
        <f t="shared" si="13"/>
        <v>53.81</v>
      </c>
      <c r="AN29" s="51">
        <f t="shared" si="14"/>
        <v>46</v>
      </c>
      <c r="AO29" s="68">
        <v>51.01</v>
      </c>
      <c r="AP29" s="61">
        <v>0</v>
      </c>
      <c r="AQ29" s="38">
        <v>0</v>
      </c>
      <c r="AR29" s="38">
        <v>0</v>
      </c>
      <c r="AS29" s="50">
        <f t="shared" si="15"/>
        <v>51.01</v>
      </c>
      <c r="AT29" s="51">
        <f t="shared" si="16"/>
        <v>42</v>
      </c>
      <c r="AU29" s="68">
        <v>44.57</v>
      </c>
      <c r="AV29" s="61">
        <v>0</v>
      </c>
      <c r="AW29" s="69">
        <v>0</v>
      </c>
      <c r="AX29" s="38">
        <v>0</v>
      </c>
      <c r="AY29" s="50">
        <f t="shared" si="17"/>
        <v>44.57</v>
      </c>
      <c r="AZ29" s="51">
        <f t="shared" si="18"/>
        <v>42</v>
      </c>
      <c r="BA29" s="68">
        <v>50.74</v>
      </c>
      <c r="BB29" s="61">
        <v>0</v>
      </c>
      <c r="BC29" s="69">
        <v>1</v>
      </c>
      <c r="BD29" s="38">
        <v>0</v>
      </c>
      <c r="BE29" s="50">
        <f t="shared" si="19"/>
        <v>60.74</v>
      </c>
      <c r="BF29" s="51">
        <f t="shared" si="20"/>
        <v>78</v>
      </c>
      <c r="BG29" s="68">
        <v>46.84</v>
      </c>
      <c r="BH29" s="61">
        <v>0</v>
      </c>
      <c r="BI29" s="69">
        <v>0</v>
      </c>
      <c r="BJ29" s="38">
        <v>0</v>
      </c>
      <c r="BK29" s="50">
        <f t="shared" si="21"/>
        <v>46.84</v>
      </c>
      <c r="BL29" s="51">
        <f t="shared" si="22"/>
        <v>41</v>
      </c>
      <c r="BM29" s="68">
        <v>47.31</v>
      </c>
      <c r="BN29" s="61">
        <v>0</v>
      </c>
      <c r="BO29" s="69">
        <v>0</v>
      </c>
      <c r="BP29" s="38">
        <v>0</v>
      </c>
      <c r="BQ29" s="50">
        <f t="shared" si="23"/>
        <v>47.31</v>
      </c>
      <c r="BR29" s="51">
        <f t="shared" si="24"/>
        <v>40</v>
      </c>
      <c r="BS29" s="1" t="s">
        <v>96</v>
      </c>
    </row>
    <row r="30" spans="1:71" s="1" customFormat="1" ht="12.75">
      <c r="A30" s="59" t="s">
        <v>139</v>
      </c>
      <c r="B30" s="10"/>
      <c r="C30" s="9"/>
      <c r="D30" s="11"/>
      <c r="E30" s="66">
        <v>3</v>
      </c>
      <c r="F30" s="44">
        <f t="shared" si="0"/>
        <v>65</v>
      </c>
      <c r="G30" s="45">
        <f t="shared" si="1"/>
        <v>633</v>
      </c>
      <c r="H30" s="46">
        <f t="shared" si="2"/>
        <v>3</v>
      </c>
      <c r="I30" s="47">
        <f t="shared" si="3"/>
        <v>11</v>
      </c>
      <c r="J30" s="56">
        <f t="shared" si="4"/>
        <v>584.8499999999999</v>
      </c>
      <c r="K30" s="68">
        <v>39.68</v>
      </c>
      <c r="L30" s="61">
        <v>1</v>
      </c>
      <c r="M30" s="69">
        <v>0</v>
      </c>
      <c r="N30" s="38">
        <v>0</v>
      </c>
      <c r="O30" s="48">
        <f t="shared" si="5"/>
        <v>44.68</v>
      </c>
      <c r="P30" s="47">
        <f t="shared" si="6"/>
        <v>39</v>
      </c>
      <c r="Q30" s="68">
        <v>25.99</v>
      </c>
      <c r="R30" s="61">
        <v>0</v>
      </c>
      <c r="S30" s="69">
        <v>0</v>
      </c>
      <c r="T30" s="38">
        <v>0</v>
      </c>
      <c r="U30" s="50">
        <f t="shared" si="7"/>
        <v>25.99</v>
      </c>
      <c r="V30" s="51">
        <f t="shared" si="8"/>
        <v>27</v>
      </c>
      <c r="W30" s="68">
        <v>44.19</v>
      </c>
      <c r="X30" s="61">
        <v>1</v>
      </c>
      <c r="Y30" s="69">
        <v>0</v>
      </c>
      <c r="Z30" s="38">
        <v>0</v>
      </c>
      <c r="AA30" s="50">
        <f t="shared" si="9"/>
        <v>49.19</v>
      </c>
      <c r="AB30" s="51">
        <f t="shared" si="10"/>
        <v>47</v>
      </c>
      <c r="AC30" s="68">
        <v>40.96</v>
      </c>
      <c r="AD30" s="61">
        <v>2</v>
      </c>
      <c r="AE30" s="69">
        <v>1</v>
      </c>
      <c r="AF30" s="38">
        <v>0</v>
      </c>
      <c r="AG30" s="50">
        <f t="shared" si="11"/>
        <v>60.96</v>
      </c>
      <c r="AH30" s="51">
        <f t="shared" si="12"/>
        <v>80</v>
      </c>
      <c r="AI30" s="68">
        <v>69.69</v>
      </c>
      <c r="AJ30" s="61">
        <v>3</v>
      </c>
      <c r="AK30" s="69">
        <v>0</v>
      </c>
      <c r="AL30" s="69">
        <v>0</v>
      </c>
      <c r="AM30" s="50">
        <f t="shared" si="13"/>
        <v>84.69</v>
      </c>
      <c r="AN30" s="51">
        <f t="shared" si="14"/>
        <v>85</v>
      </c>
      <c r="AO30" s="68">
        <v>80.95</v>
      </c>
      <c r="AP30" s="61">
        <v>1</v>
      </c>
      <c r="AQ30" s="38">
        <v>0</v>
      </c>
      <c r="AR30" s="38">
        <v>0</v>
      </c>
      <c r="AS30" s="50">
        <f t="shared" si="15"/>
        <v>85.95</v>
      </c>
      <c r="AT30" s="51">
        <f t="shared" si="16"/>
        <v>84</v>
      </c>
      <c r="AU30" s="68">
        <v>55.43</v>
      </c>
      <c r="AV30" s="61">
        <v>1</v>
      </c>
      <c r="AW30" s="69">
        <v>0</v>
      </c>
      <c r="AX30" s="38">
        <v>0</v>
      </c>
      <c r="AY30" s="50">
        <f t="shared" si="17"/>
        <v>60.43</v>
      </c>
      <c r="AZ30" s="51">
        <f t="shared" si="18"/>
        <v>68</v>
      </c>
      <c r="BA30" s="68">
        <v>44.78</v>
      </c>
      <c r="BB30" s="61">
        <v>0</v>
      </c>
      <c r="BC30" s="69">
        <v>0</v>
      </c>
      <c r="BD30" s="38">
        <v>0</v>
      </c>
      <c r="BE30" s="50">
        <f t="shared" si="19"/>
        <v>44.78</v>
      </c>
      <c r="BF30" s="51">
        <f t="shared" si="20"/>
        <v>56</v>
      </c>
      <c r="BG30" s="68">
        <v>55.53</v>
      </c>
      <c r="BH30" s="61">
        <v>2</v>
      </c>
      <c r="BI30" s="69">
        <v>0</v>
      </c>
      <c r="BJ30" s="38">
        <v>0</v>
      </c>
      <c r="BK30" s="50">
        <f t="shared" si="21"/>
        <v>65.53</v>
      </c>
      <c r="BL30" s="51">
        <f t="shared" si="22"/>
        <v>78</v>
      </c>
      <c r="BM30" s="68">
        <v>62.65</v>
      </c>
      <c r="BN30" s="61">
        <v>0</v>
      </c>
      <c r="BO30" s="69">
        <v>0</v>
      </c>
      <c r="BP30" s="38">
        <v>0</v>
      </c>
      <c r="BQ30" s="50">
        <f t="shared" si="23"/>
        <v>62.65</v>
      </c>
      <c r="BR30" s="51">
        <f t="shared" si="24"/>
        <v>69</v>
      </c>
      <c r="BS30" s="1" t="s">
        <v>118</v>
      </c>
    </row>
    <row r="31" spans="1:71" s="1" customFormat="1" ht="12.75">
      <c r="A31" s="83" t="s">
        <v>53</v>
      </c>
      <c r="B31" s="82"/>
      <c r="C31" s="84"/>
      <c r="D31" s="85"/>
      <c r="E31" s="66">
        <v>2</v>
      </c>
      <c r="F31" s="44">
        <f t="shared" si="0"/>
        <v>43</v>
      </c>
      <c r="G31" s="45">
        <f t="shared" si="1"/>
        <v>427</v>
      </c>
      <c r="H31" s="46">
        <f t="shared" si="2"/>
        <v>10</v>
      </c>
      <c r="I31" s="47">
        <f t="shared" si="3"/>
        <v>0</v>
      </c>
      <c r="J31" s="56">
        <f t="shared" si="4"/>
        <v>453.11</v>
      </c>
      <c r="K31" s="68">
        <v>44.18</v>
      </c>
      <c r="L31" s="61">
        <v>0</v>
      </c>
      <c r="M31" s="69">
        <v>0</v>
      </c>
      <c r="N31" s="38">
        <v>0</v>
      </c>
      <c r="O31" s="48">
        <f t="shared" si="5"/>
        <v>44.18</v>
      </c>
      <c r="P31" s="47">
        <f t="shared" si="6"/>
        <v>36</v>
      </c>
      <c r="Q31" s="68">
        <v>26.11</v>
      </c>
      <c r="R31" s="61">
        <v>0</v>
      </c>
      <c r="S31" s="69">
        <v>0</v>
      </c>
      <c r="T31" s="38">
        <v>0</v>
      </c>
      <c r="U31" s="50">
        <f t="shared" si="7"/>
        <v>26.11</v>
      </c>
      <c r="V31" s="51">
        <f t="shared" si="8"/>
        <v>28</v>
      </c>
      <c r="W31" s="68">
        <v>45.52</v>
      </c>
      <c r="X31" s="61">
        <v>0</v>
      </c>
      <c r="Y31" s="69">
        <v>0</v>
      </c>
      <c r="Z31" s="38">
        <v>0</v>
      </c>
      <c r="AA31" s="50">
        <f t="shared" si="9"/>
        <v>45.52</v>
      </c>
      <c r="AB31" s="51">
        <f t="shared" si="10"/>
        <v>41</v>
      </c>
      <c r="AC31" s="68">
        <v>37.92</v>
      </c>
      <c r="AD31" s="61">
        <v>0</v>
      </c>
      <c r="AE31" s="69">
        <v>0</v>
      </c>
      <c r="AF31" s="38">
        <v>0</v>
      </c>
      <c r="AG31" s="50">
        <f t="shared" si="11"/>
        <v>37.92</v>
      </c>
      <c r="AH31" s="51">
        <f t="shared" si="12"/>
        <v>41</v>
      </c>
      <c r="AI31" s="68">
        <v>51.07</v>
      </c>
      <c r="AJ31" s="61">
        <v>0</v>
      </c>
      <c r="AK31" s="69">
        <v>0</v>
      </c>
      <c r="AL31" s="69">
        <v>0</v>
      </c>
      <c r="AM31" s="50">
        <f t="shared" si="13"/>
        <v>51.07</v>
      </c>
      <c r="AN31" s="51">
        <f t="shared" si="14"/>
        <v>37</v>
      </c>
      <c r="AO31" s="68">
        <v>55.19</v>
      </c>
      <c r="AP31" s="61">
        <v>0</v>
      </c>
      <c r="AQ31" s="38">
        <v>0</v>
      </c>
      <c r="AR31" s="38">
        <v>0</v>
      </c>
      <c r="AS31" s="50">
        <f t="shared" si="15"/>
        <v>55.19</v>
      </c>
      <c r="AT31" s="51">
        <f t="shared" si="16"/>
        <v>50</v>
      </c>
      <c r="AU31" s="68">
        <v>56.39</v>
      </c>
      <c r="AV31" s="61">
        <v>0</v>
      </c>
      <c r="AW31" s="69">
        <v>0</v>
      </c>
      <c r="AX31" s="38">
        <v>0</v>
      </c>
      <c r="AY31" s="50">
        <f t="shared" si="17"/>
        <v>56.39</v>
      </c>
      <c r="AZ31" s="51">
        <f t="shared" si="18"/>
        <v>63</v>
      </c>
      <c r="BA31" s="68">
        <v>44.43</v>
      </c>
      <c r="BB31" s="61">
        <v>0</v>
      </c>
      <c r="BC31" s="69">
        <v>0</v>
      </c>
      <c r="BD31" s="38">
        <v>0</v>
      </c>
      <c r="BE31" s="50">
        <f t="shared" si="19"/>
        <v>44.43</v>
      </c>
      <c r="BF31" s="51">
        <f t="shared" si="20"/>
        <v>55</v>
      </c>
      <c r="BG31" s="68">
        <v>45.6</v>
      </c>
      <c r="BH31" s="61">
        <v>0</v>
      </c>
      <c r="BI31" s="69">
        <v>0</v>
      </c>
      <c r="BJ31" s="38">
        <v>0</v>
      </c>
      <c r="BK31" s="50">
        <f t="shared" si="21"/>
        <v>45.6</v>
      </c>
      <c r="BL31" s="51">
        <f t="shared" si="22"/>
        <v>37</v>
      </c>
      <c r="BM31" s="68">
        <v>46.7</v>
      </c>
      <c r="BN31" s="61">
        <v>0</v>
      </c>
      <c r="BO31" s="69">
        <v>0</v>
      </c>
      <c r="BP31" s="38">
        <v>0</v>
      </c>
      <c r="BQ31" s="50">
        <f t="shared" si="23"/>
        <v>46.7</v>
      </c>
      <c r="BR31" s="51">
        <f t="shared" si="24"/>
        <v>39</v>
      </c>
      <c r="BS31" s="1" t="s">
        <v>97</v>
      </c>
    </row>
    <row r="32" spans="1:71" s="1" customFormat="1" ht="12.75">
      <c r="A32" s="59" t="s">
        <v>131</v>
      </c>
      <c r="B32" s="10"/>
      <c r="C32" s="9"/>
      <c r="D32" s="11"/>
      <c r="E32" s="66">
        <v>1</v>
      </c>
      <c r="F32" s="44">
        <f t="shared" si="0"/>
        <v>79</v>
      </c>
      <c r="G32" s="45">
        <f t="shared" si="1"/>
        <v>734</v>
      </c>
      <c r="H32" s="46">
        <f t="shared" si="2"/>
        <v>2</v>
      </c>
      <c r="I32" s="47">
        <f t="shared" si="3"/>
        <v>23</v>
      </c>
      <c r="J32" s="56">
        <f t="shared" si="4"/>
        <v>663.26</v>
      </c>
      <c r="K32" s="68">
        <v>84.97</v>
      </c>
      <c r="L32" s="61">
        <v>0</v>
      </c>
      <c r="M32" s="69">
        <v>0</v>
      </c>
      <c r="N32" s="38">
        <v>0</v>
      </c>
      <c r="O32" s="48">
        <f t="shared" si="5"/>
        <v>84.97</v>
      </c>
      <c r="P32" s="47">
        <f t="shared" si="6"/>
        <v>84</v>
      </c>
      <c r="Q32" s="68">
        <v>26.24</v>
      </c>
      <c r="R32" s="61">
        <v>0</v>
      </c>
      <c r="S32" s="69">
        <v>0</v>
      </c>
      <c r="T32" s="38">
        <v>0</v>
      </c>
      <c r="U32" s="50">
        <f t="shared" si="7"/>
        <v>26.24</v>
      </c>
      <c r="V32" s="51">
        <f t="shared" si="8"/>
        <v>29</v>
      </c>
      <c r="W32" s="68">
        <v>54.86</v>
      </c>
      <c r="X32" s="61">
        <v>4</v>
      </c>
      <c r="Y32" s="69">
        <v>0</v>
      </c>
      <c r="Z32" s="38">
        <v>0</v>
      </c>
      <c r="AA32" s="50">
        <f t="shared" si="9"/>
        <v>74.86</v>
      </c>
      <c r="AB32" s="51">
        <f t="shared" si="10"/>
        <v>87</v>
      </c>
      <c r="AC32" s="68">
        <v>40.18</v>
      </c>
      <c r="AD32" s="61">
        <v>3</v>
      </c>
      <c r="AE32" s="69">
        <v>0</v>
      </c>
      <c r="AF32" s="38">
        <v>0</v>
      </c>
      <c r="AG32" s="50">
        <f t="shared" si="11"/>
        <v>55.18</v>
      </c>
      <c r="AH32" s="51">
        <f t="shared" si="12"/>
        <v>69</v>
      </c>
      <c r="AI32" s="68">
        <v>57.28</v>
      </c>
      <c r="AJ32" s="61">
        <v>1</v>
      </c>
      <c r="AK32" s="69">
        <v>0</v>
      </c>
      <c r="AL32" s="69">
        <v>0</v>
      </c>
      <c r="AM32" s="50">
        <f t="shared" si="13"/>
        <v>62.28</v>
      </c>
      <c r="AN32" s="51">
        <f t="shared" si="14"/>
        <v>62</v>
      </c>
      <c r="AO32" s="68">
        <v>56.79</v>
      </c>
      <c r="AP32" s="61">
        <v>4</v>
      </c>
      <c r="AQ32" s="38">
        <v>0</v>
      </c>
      <c r="AR32" s="38">
        <v>0</v>
      </c>
      <c r="AS32" s="50">
        <f t="shared" si="15"/>
        <v>76.78999999999999</v>
      </c>
      <c r="AT32" s="51">
        <f t="shared" si="16"/>
        <v>80</v>
      </c>
      <c r="AU32" s="68">
        <v>47.84</v>
      </c>
      <c r="AV32" s="61">
        <v>3</v>
      </c>
      <c r="AW32" s="69">
        <v>1</v>
      </c>
      <c r="AX32" s="38">
        <v>0</v>
      </c>
      <c r="AY32" s="50">
        <f t="shared" si="17"/>
        <v>72.84</v>
      </c>
      <c r="AZ32" s="51">
        <f t="shared" si="18"/>
        <v>82</v>
      </c>
      <c r="BA32" s="68">
        <v>39.33</v>
      </c>
      <c r="BB32" s="61">
        <v>4</v>
      </c>
      <c r="BC32" s="69">
        <v>0</v>
      </c>
      <c r="BD32" s="38">
        <v>0</v>
      </c>
      <c r="BE32" s="50">
        <f t="shared" si="19"/>
        <v>59.33</v>
      </c>
      <c r="BF32" s="51">
        <f t="shared" si="20"/>
        <v>75</v>
      </c>
      <c r="BG32" s="68">
        <v>60.75</v>
      </c>
      <c r="BH32" s="61">
        <v>3</v>
      </c>
      <c r="BI32" s="69">
        <v>0</v>
      </c>
      <c r="BJ32" s="38">
        <v>0</v>
      </c>
      <c r="BK32" s="50">
        <f t="shared" si="21"/>
        <v>75.75</v>
      </c>
      <c r="BL32" s="51">
        <f t="shared" si="22"/>
        <v>86</v>
      </c>
      <c r="BM32" s="68">
        <v>70.02</v>
      </c>
      <c r="BN32" s="61">
        <v>1</v>
      </c>
      <c r="BO32" s="69">
        <v>0</v>
      </c>
      <c r="BP32" s="38">
        <v>0</v>
      </c>
      <c r="BQ32" s="50">
        <f t="shared" si="23"/>
        <v>75.02</v>
      </c>
      <c r="BR32" s="51">
        <f t="shared" si="24"/>
        <v>80</v>
      </c>
      <c r="BS32" s="1" t="s">
        <v>128</v>
      </c>
    </row>
    <row r="33" spans="1:71" s="1" customFormat="1" ht="12.75">
      <c r="A33" s="59" t="s">
        <v>90</v>
      </c>
      <c r="B33" s="59"/>
      <c r="C33" s="59"/>
      <c r="D33" s="59"/>
      <c r="E33" s="67">
        <v>5</v>
      </c>
      <c r="F33" s="44">
        <f t="shared" si="0"/>
        <v>41</v>
      </c>
      <c r="G33" s="45">
        <f t="shared" si="1"/>
        <v>408</v>
      </c>
      <c r="H33" s="46">
        <f t="shared" si="2"/>
        <v>6</v>
      </c>
      <c r="I33" s="47">
        <f t="shared" si="3"/>
        <v>6</v>
      </c>
      <c r="J33" s="56">
        <f t="shared" si="4"/>
        <v>442.45</v>
      </c>
      <c r="K33" s="68">
        <v>40.94</v>
      </c>
      <c r="L33" s="61">
        <v>1</v>
      </c>
      <c r="M33" s="69">
        <v>0</v>
      </c>
      <c r="N33" s="38">
        <v>0</v>
      </c>
      <c r="O33" s="48">
        <f t="shared" si="5"/>
        <v>45.94</v>
      </c>
      <c r="P33" s="47">
        <f t="shared" si="6"/>
        <v>40</v>
      </c>
      <c r="Q33" s="68">
        <v>26.33</v>
      </c>
      <c r="R33" s="61">
        <v>0</v>
      </c>
      <c r="S33" s="69">
        <v>0</v>
      </c>
      <c r="T33" s="38">
        <v>0</v>
      </c>
      <c r="U33" s="50">
        <f t="shared" si="7"/>
        <v>26.33</v>
      </c>
      <c r="V33" s="51">
        <f t="shared" si="8"/>
        <v>30</v>
      </c>
      <c r="W33" s="68">
        <v>41.93</v>
      </c>
      <c r="X33" s="61">
        <v>0</v>
      </c>
      <c r="Y33" s="69">
        <v>0</v>
      </c>
      <c r="Z33" s="38">
        <v>0</v>
      </c>
      <c r="AA33" s="50">
        <f t="shared" si="9"/>
        <v>41.93</v>
      </c>
      <c r="AB33" s="51">
        <f t="shared" si="10"/>
        <v>34</v>
      </c>
      <c r="AC33" s="68">
        <v>37.74</v>
      </c>
      <c r="AD33" s="61">
        <v>0</v>
      </c>
      <c r="AE33" s="69">
        <v>0</v>
      </c>
      <c r="AF33" s="38">
        <v>0</v>
      </c>
      <c r="AG33" s="50">
        <f t="shared" si="11"/>
        <v>37.74</v>
      </c>
      <c r="AH33" s="51">
        <f t="shared" si="12"/>
        <v>40</v>
      </c>
      <c r="AI33" s="68">
        <v>47.49</v>
      </c>
      <c r="AJ33" s="61">
        <v>2</v>
      </c>
      <c r="AK33" s="69">
        <v>0</v>
      </c>
      <c r="AL33" s="69">
        <v>0</v>
      </c>
      <c r="AM33" s="50">
        <f t="shared" si="13"/>
        <v>57.49</v>
      </c>
      <c r="AN33" s="51">
        <f t="shared" si="14"/>
        <v>55</v>
      </c>
      <c r="AO33" s="68">
        <v>45.81</v>
      </c>
      <c r="AP33" s="61">
        <v>0</v>
      </c>
      <c r="AQ33" s="38">
        <v>0</v>
      </c>
      <c r="AR33" s="38">
        <v>0</v>
      </c>
      <c r="AS33" s="50">
        <f t="shared" si="15"/>
        <v>45.81</v>
      </c>
      <c r="AT33" s="51">
        <f t="shared" si="16"/>
        <v>31</v>
      </c>
      <c r="AU33" s="68">
        <v>48.63</v>
      </c>
      <c r="AV33" s="61">
        <v>1</v>
      </c>
      <c r="AW33" s="69">
        <v>0</v>
      </c>
      <c r="AX33" s="38">
        <v>0</v>
      </c>
      <c r="AY33" s="50">
        <f t="shared" si="17"/>
        <v>53.63</v>
      </c>
      <c r="AZ33" s="51">
        <f t="shared" si="18"/>
        <v>57</v>
      </c>
      <c r="BA33" s="68">
        <v>37.88</v>
      </c>
      <c r="BB33" s="61">
        <v>0</v>
      </c>
      <c r="BC33" s="69">
        <v>0</v>
      </c>
      <c r="BD33" s="38">
        <v>0</v>
      </c>
      <c r="BE33" s="50">
        <f t="shared" si="19"/>
        <v>37.88</v>
      </c>
      <c r="BF33" s="51">
        <f t="shared" si="20"/>
        <v>35</v>
      </c>
      <c r="BG33" s="68">
        <v>39.75</v>
      </c>
      <c r="BH33" s="61">
        <v>2</v>
      </c>
      <c r="BI33" s="69">
        <v>0</v>
      </c>
      <c r="BJ33" s="38">
        <v>0</v>
      </c>
      <c r="BK33" s="50">
        <f t="shared" si="21"/>
        <v>49.75</v>
      </c>
      <c r="BL33" s="51">
        <f t="shared" si="22"/>
        <v>51</v>
      </c>
      <c r="BM33" s="68">
        <v>45.95</v>
      </c>
      <c r="BN33" s="61">
        <v>0</v>
      </c>
      <c r="BO33" s="69">
        <v>0</v>
      </c>
      <c r="BP33" s="38">
        <v>0</v>
      </c>
      <c r="BQ33" s="50">
        <f t="shared" si="23"/>
        <v>45.95</v>
      </c>
      <c r="BR33" s="51">
        <f t="shared" si="24"/>
        <v>35</v>
      </c>
      <c r="BS33" s="1" t="s">
        <v>109</v>
      </c>
    </row>
    <row r="34" spans="1:71" s="1" customFormat="1" ht="12.75">
      <c r="A34" s="59" t="s">
        <v>45</v>
      </c>
      <c r="B34" s="10"/>
      <c r="C34" s="9"/>
      <c r="D34" s="11"/>
      <c r="E34" s="66">
        <v>1</v>
      </c>
      <c r="F34" s="44">
        <f t="shared" si="0"/>
        <v>3</v>
      </c>
      <c r="G34" s="45">
        <f t="shared" si="1"/>
        <v>53</v>
      </c>
      <c r="H34" s="46">
        <f t="shared" si="2"/>
        <v>9</v>
      </c>
      <c r="I34" s="47">
        <f t="shared" si="3"/>
        <v>1</v>
      </c>
      <c r="J34" s="56">
        <f t="shared" si="4"/>
        <v>265.71000000000004</v>
      </c>
      <c r="K34" s="68">
        <v>26.76</v>
      </c>
      <c r="L34" s="61">
        <v>0</v>
      </c>
      <c r="M34" s="69">
        <v>0</v>
      </c>
      <c r="N34" s="38">
        <v>0</v>
      </c>
      <c r="O34" s="48">
        <f t="shared" si="5"/>
        <v>26.76</v>
      </c>
      <c r="P34" s="47">
        <f t="shared" si="6"/>
        <v>3</v>
      </c>
      <c r="Q34" s="68">
        <v>26.34</v>
      </c>
      <c r="R34" s="61">
        <v>0</v>
      </c>
      <c r="S34" s="69">
        <v>0</v>
      </c>
      <c r="T34" s="38">
        <v>0</v>
      </c>
      <c r="U34" s="50">
        <f t="shared" si="7"/>
        <v>26.34</v>
      </c>
      <c r="V34" s="51">
        <f t="shared" si="8"/>
        <v>31</v>
      </c>
      <c r="W34" s="68">
        <v>26.14</v>
      </c>
      <c r="X34" s="61">
        <v>0</v>
      </c>
      <c r="Y34" s="69">
        <v>0</v>
      </c>
      <c r="Z34" s="38">
        <v>0</v>
      </c>
      <c r="AA34" s="50">
        <f t="shared" si="9"/>
        <v>26.14</v>
      </c>
      <c r="AB34" s="51">
        <f t="shared" si="10"/>
        <v>2</v>
      </c>
      <c r="AC34" s="68">
        <v>21.91</v>
      </c>
      <c r="AD34" s="61">
        <v>0</v>
      </c>
      <c r="AE34" s="69">
        <v>0</v>
      </c>
      <c r="AF34" s="38">
        <v>0</v>
      </c>
      <c r="AG34" s="50">
        <f t="shared" si="11"/>
        <v>21.91</v>
      </c>
      <c r="AH34" s="51">
        <f t="shared" si="12"/>
        <v>2</v>
      </c>
      <c r="AI34" s="68">
        <v>31.12</v>
      </c>
      <c r="AJ34" s="61">
        <v>1</v>
      </c>
      <c r="AK34" s="69">
        <v>0</v>
      </c>
      <c r="AL34" s="69">
        <v>0</v>
      </c>
      <c r="AM34" s="50">
        <f t="shared" si="13"/>
        <v>36.120000000000005</v>
      </c>
      <c r="AN34" s="51">
        <f t="shared" si="14"/>
        <v>5</v>
      </c>
      <c r="AO34" s="68">
        <v>27.99</v>
      </c>
      <c r="AP34" s="61">
        <v>0</v>
      </c>
      <c r="AQ34" s="38">
        <v>0</v>
      </c>
      <c r="AR34" s="38">
        <v>0</v>
      </c>
      <c r="AS34" s="50">
        <f t="shared" si="15"/>
        <v>27.99</v>
      </c>
      <c r="AT34" s="51">
        <f t="shared" si="16"/>
        <v>1</v>
      </c>
      <c r="AU34" s="68">
        <v>26.69</v>
      </c>
      <c r="AV34" s="61">
        <v>0</v>
      </c>
      <c r="AW34" s="69">
        <v>0</v>
      </c>
      <c r="AX34" s="38">
        <v>0</v>
      </c>
      <c r="AY34" s="50">
        <f t="shared" si="17"/>
        <v>26.69</v>
      </c>
      <c r="AZ34" s="51">
        <f t="shared" si="18"/>
        <v>3</v>
      </c>
      <c r="BA34" s="68">
        <v>22.85</v>
      </c>
      <c r="BB34" s="61">
        <v>0</v>
      </c>
      <c r="BC34" s="69">
        <v>0</v>
      </c>
      <c r="BD34" s="38">
        <v>0</v>
      </c>
      <c r="BE34" s="50">
        <f t="shared" si="19"/>
        <v>22.85</v>
      </c>
      <c r="BF34" s="51">
        <f t="shared" si="20"/>
        <v>2</v>
      </c>
      <c r="BG34" s="68">
        <v>25.24</v>
      </c>
      <c r="BH34" s="61">
        <v>0</v>
      </c>
      <c r="BI34" s="69">
        <v>0</v>
      </c>
      <c r="BJ34" s="38">
        <v>0</v>
      </c>
      <c r="BK34" s="50">
        <f t="shared" si="21"/>
        <v>25.24</v>
      </c>
      <c r="BL34" s="51">
        <f t="shared" si="22"/>
        <v>3</v>
      </c>
      <c r="BM34" s="68">
        <v>25.67</v>
      </c>
      <c r="BN34" s="61">
        <v>0</v>
      </c>
      <c r="BO34" s="69">
        <v>0</v>
      </c>
      <c r="BP34" s="38">
        <v>0</v>
      </c>
      <c r="BQ34" s="50">
        <f t="shared" si="23"/>
        <v>25.67</v>
      </c>
      <c r="BR34" s="51">
        <f t="shared" si="24"/>
        <v>1</v>
      </c>
      <c r="BS34" s="1" t="s">
        <v>97</v>
      </c>
    </row>
    <row r="35" spans="1:71" s="1" customFormat="1" ht="12.75">
      <c r="A35" s="59" t="s">
        <v>145</v>
      </c>
      <c r="B35" s="59"/>
      <c r="C35" s="59"/>
      <c r="D35" s="59"/>
      <c r="E35" s="66">
        <v>4</v>
      </c>
      <c r="F35" s="44">
        <f t="shared" si="0"/>
        <v>19</v>
      </c>
      <c r="G35" s="45">
        <f t="shared" si="1"/>
        <v>254</v>
      </c>
      <c r="H35" s="46">
        <f t="shared" si="2"/>
        <v>8</v>
      </c>
      <c r="I35" s="47">
        <f t="shared" si="3"/>
        <v>2</v>
      </c>
      <c r="J35" s="56">
        <f t="shared" si="4"/>
        <v>383.47999999999996</v>
      </c>
      <c r="K35" s="68">
        <v>36.5</v>
      </c>
      <c r="L35" s="61">
        <v>0</v>
      </c>
      <c r="M35" s="69">
        <v>0</v>
      </c>
      <c r="N35" s="38">
        <v>0</v>
      </c>
      <c r="O35" s="48">
        <f t="shared" si="5"/>
        <v>36.5</v>
      </c>
      <c r="P35" s="47">
        <f t="shared" si="6"/>
        <v>17</v>
      </c>
      <c r="Q35" s="68">
        <v>26.96</v>
      </c>
      <c r="R35" s="61">
        <v>0</v>
      </c>
      <c r="S35" s="69">
        <v>0</v>
      </c>
      <c r="T35" s="38">
        <v>0</v>
      </c>
      <c r="U35" s="50">
        <f t="shared" si="7"/>
        <v>26.96</v>
      </c>
      <c r="V35" s="51">
        <f t="shared" si="8"/>
        <v>32</v>
      </c>
      <c r="W35" s="68">
        <v>36.07</v>
      </c>
      <c r="X35" s="61">
        <v>1</v>
      </c>
      <c r="Y35" s="69">
        <v>0</v>
      </c>
      <c r="Z35" s="38">
        <v>0</v>
      </c>
      <c r="AA35" s="50">
        <f t="shared" si="9"/>
        <v>41.07</v>
      </c>
      <c r="AB35" s="51">
        <f t="shared" si="10"/>
        <v>30</v>
      </c>
      <c r="AC35" s="68">
        <v>25.99</v>
      </c>
      <c r="AD35" s="61">
        <v>0</v>
      </c>
      <c r="AE35" s="69">
        <v>0</v>
      </c>
      <c r="AF35" s="38">
        <v>0</v>
      </c>
      <c r="AG35" s="50">
        <f t="shared" si="11"/>
        <v>25.99</v>
      </c>
      <c r="AH35" s="51">
        <f t="shared" si="12"/>
        <v>9</v>
      </c>
      <c r="AI35" s="68">
        <v>46.55</v>
      </c>
      <c r="AJ35" s="61">
        <v>0</v>
      </c>
      <c r="AK35" s="69">
        <v>0</v>
      </c>
      <c r="AL35" s="69">
        <v>0</v>
      </c>
      <c r="AM35" s="50">
        <f t="shared" si="13"/>
        <v>46.55</v>
      </c>
      <c r="AN35" s="51">
        <f t="shared" si="14"/>
        <v>24</v>
      </c>
      <c r="AO35" s="68">
        <v>42.39</v>
      </c>
      <c r="AP35" s="61">
        <v>0</v>
      </c>
      <c r="AQ35" s="38">
        <v>0</v>
      </c>
      <c r="AR35" s="38">
        <v>0</v>
      </c>
      <c r="AS35" s="50">
        <f t="shared" si="15"/>
        <v>42.39</v>
      </c>
      <c r="AT35" s="51">
        <f t="shared" si="16"/>
        <v>24</v>
      </c>
      <c r="AU35" s="68">
        <v>39.64</v>
      </c>
      <c r="AV35" s="61">
        <v>0</v>
      </c>
      <c r="AW35" s="69">
        <v>0</v>
      </c>
      <c r="AX35" s="38">
        <v>0</v>
      </c>
      <c r="AY35" s="50">
        <f t="shared" si="17"/>
        <v>39.64</v>
      </c>
      <c r="AZ35" s="51">
        <f t="shared" si="18"/>
        <v>30</v>
      </c>
      <c r="BA35" s="68">
        <v>30.89</v>
      </c>
      <c r="BB35" s="61">
        <v>0</v>
      </c>
      <c r="BC35" s="69">
        <v>0</v>
      </c>
      <c r="BD35" s="38">
        <v>0</v>
      </c>
      <c r="BE35" s="50">
        <f t="shared" si="19"/>
        <v>30.89</v>
      </c>
      <c r="BF35" s="51">
        <f t="shared" si="20"/>
        <v>14</v>
      </c>
      <c r="BG35" s="68">
        <v>37.98</v>
      </c>
      <c r="BH35" s="61">
        <v>0</v>
      </c>
      <c r="BI35" s="69">
        <v>0</v>
      </c>
      <c r="BJ35" s="38">
        <v>0</v>
      </c>
      <c r="BK35" s="50">
        <f t="shared" si="21"/>
        <v>37.98</v>
      </c>
      <c r="BL35" s="51">
        <f t="shared" si="22"/>
        <v>19</v>
      </c>
      <c r="BM35" s="68">
        <v>50.51</v>
      </c>
      <c r="BN35" s="61">
        <v>1</v>
      </c>
      <c r="BO35" s="69">
        <v>0</v>
      </c>
      <c r="BP35" s="38">
        <v>0</v>
      </c>
      <c r="BQ35" s="50">
        <f t="shared" si="23"/>
        <v>55.51</v>
      </c>
      <c r="BR35" s="51">
        <f t="shared" si="24"/>
        <v>55</v>
      </c>
      <c r="BS35" s="1" t="s">
        <v>104</v>
      </c>
    </row>
    <row r="36" spans="1:71" s="1" customFormat="1" ht="12.75">
      <c r="A36" s="71" t="s">
        <v>130</v>
      </c>
      <c r="B36" s="10"/>
      <c r="C36" s="9"/>
      <c r="D36" s="11"/>
      <c r="E36" s="66">
        <v>1</v>
      </c>
      <c r="F36" s="44">
        <f aca="true" t="shared" si="25" ref="F36:F67">RANK(G36,G$3:G$106,1)</f>
        <v>66</v>
      </c>
      <c r="G36" s="45">
        <f aca="true" t="shared" si="26" ref="G36:G67">P36+V36+AB36+AH36+AN36+AT36+AZ36+BF36+BL36+BR36</f>
        <v>640</v>
      </c>
      <c r="H36" s="46">
        <f aca="true" t="shared" si="27" ref="H36:H67">IF(L36=0,1,0)+IF(R36=0,1,0)+IF(X36=0,1,0)+IF(AD36=0,1,0)+IF(AJ36=0,1,0)+IF(AP36=0,1,0)+IF(AV36=0,1,0)+IF(BB36=0,1,0)+IF(BH36=0,1,0)+IF(BN36=0,1,0)</f>
        <v>3</v>
      </c>
      <c r="I36" s="47">
        <f aca="true" t="shared" si="28" ref="I36:I67">L36+R36+X36+AD36+AJ36+AP36+AV36+BB36+BH36+BN36</f>
        <v>20</v>
      </c>
      <c r="J36" s="56">
        <f aca="true" t="shared" si="29" ref="J36:J67">O36+U36+AA36+AG36+AM36+AS36+AY36+BE36+BK36+BQ36</f>
        <v>589.42</v>
      </c>
      <c r="K36" s="68">
        <v>49.9</v>
      </c>
      <c r="L36" s="61">
        <v>0</v>
      </c>
      <c r="M36" s="69">
        <v>1</v>
      </c>
      <c r="N36" s="38">
        <v>0</v>
      </c>
      <c r="O36" s="48">
        <f aca="true" t="shared" si="30" ref="O36:O67">IF((OR(K36="",K36="DNF",K36="DQ",K36="DNC")),"",(K36+(5*L36)+(M36*10)-(N36*5)))</f>
        <v>59.9</v>
      </c>
      <c r="P36" s="47">
        <f aca="true" t="shared" si="31" ref="P36:P67">IF(O36="",Default_Rank_Score,RANK(O36,O$3:O$106,1))</f>
        <v>63</v>
      </c>
      <c r="Q36" s="68">
        <v>27.31</v>
      </c>
      <c r="R36" s="61">
        <v>0</v>
      </c>
      <c r="S36" s="69">
        <v>0</v>
      </c>
      <c r="T36" s="38">
        <v>0</v>
      </c>
      <c r="U36" s="90">
        <f aca="true" t="shared" si="32" ref="U36:U67">IF((OR(Q36="",Q36="DNF",Q36="DQ",Q36="DNC")),"",(Q36+(5*R36)+(S36*10)-(T36*5)))</f>
        <v>27.31</v>
      </c>
      <c r="V36" s="51">
        <f aca="true" t="shared" si="33" ref="V36:V67">IF(U36="",Default_Rank_Score,RANK(U36,U$3:U$106,1))</f>
        <v>33</v>
      </c>
      <c r="W36" s="68">
        <v>51.61</v>
      </c>
      <c r="X36" s="61">
        <v>1</v>
      </c>
      <c r="Y36" s="69">
        <v>0</v>
      </c>
      <c r="Z36" s="38">
        <v>0</v>
      </c>
      <c r="AA36" s="50">
        <f aca="true" t="shared" si="34" ref="AA36:AA67">IF((OR(W36="",W36="DNF",W36="DQ",W36="DNC")),"",(W36+(5*X36)+(Y36*10)-(Z36*5)))</f>
        <v>56.61</v>
      </c>
      <c r="AB36" s="51">
        <f aca="true" t="shared" si="35" ref="AB36:AB67">IF(AA36="",Default_Rank_Score,RANK(AA36,AA$3:AA$106,1))</f>
        <v>63</v>
      </c>
      <c r="AC36" s="68">
        <v>49.65</v>
      </c>
      <c r="AD36" s="61">
        <v>2</v>
      </c>
      <c r="AE36" s="69">
        <v>0</v>
      </c>
      <c r="AF36" s="38">
        <v>0</v>
      </c>
      <c r="AG36" s="50">
        <f aca="true" t="shared" si="36" ref="AG36:AG67">IF((OR(AC36="",AC36="DNF",AC36="DQ",AC36="DNC")),"",(AC36+(5*AD36)+(AE36*10)-(AF36*5)))</f>
        <v>59.65</v>
      </c>
      <c r="AH36" s="51">
        <f aca="true" t="shared" si="37" ref="AH36:AH67">IF(AG36="",Default_Rank_Score,RANK(AG36,AG$3:AG$106,1))</f>
        <v>75</v>
      </c>
      <c r="AI36" s="68">
        <v>53.41</v>
      </c>
      <c r="AJ36" s="61">
        <v>10</v>
      </c>
      <c r="AK36" s="69">
        <v>0</v>
      </c>
      <c r="AL36" s="69">
        <v>0</v>
      </c>
      <c r="AM36" s="50">
        <f aca="true" t="shared" si="38" ref="AM36:AM67">IF((OR(AI36="",AI36="DNF",AI36="DQ",AI36="DNC")),"",(AI36+(5*AJ36)+(AK36*10)-(AL36*5)))</f>
        <v>103.41</v>
      </c>
      <c r="AN36" s="51">
        <f aca="true" t="shared" si="39" ref="AN36:AN67">IF(AM36="",Default_Rank_Score,RANK(AM36,AM$3:AM$106,1))</f>
        <v>92</v>
      </c>
      <c r="AO36" s="68">
        <v>51.51</v>
      </c>
      <c r="AP36" s="61">
        <v>2</v>
      </c>
      <c r="AQ36" s="38">
        <v>0</v>
      </c>
      <c r="AR36" s="38">
        <v>0</v>
      </c>
      <c r="AS36" s="50">
        <f aca="true" t="shared" si="40" ref="AS36:AS67">IF((OR(AO36="",AO36="DNF",AO36="DQ",AO36="DNC")),"",(AO36+(5*AP36)+(AQ36*10)-(AR36*5)))</f>
        <v>61.51</v>
      </c>
      <c r="AT36" s="51">
        <f aca="true" t="shared" si="41" ref="AT36:AT67">IF(AS36="",Default_Rank_Score,RANK(AS36,AS$3:AS$106,1))</f>
        <v>65</v>
      </c>
      <c r="AU36" s="68">
        <v>45.48</v>
      </c>
      <c r="AV36" s="61">
        <v>2</v>
      </c>
      <c r="AW36" s="69">
        <v>0</v>
      </c>
      <c r="AX36" s="38">
        <v>0</v>
      </c>
      <c r="AY36" s="50">
        <f aca="true" t="shared" si="42" ref="AY36:AY67">IF((OR(AU36="",AU36="DNF",AU36="DQ",AU36="DNC")),"",(AU36+(5*AV36)+(AW36*10)-(AX36*5)))</f>
        <v>55.48</v>
      </c>
      <c r="AZ36" s="51">
        <f aca="true" t="shared" si="43" ref="AZ36:AZ67">IF(AY36="",Default_Rank_Score,RANK(AY36,AY$3:AY$106,1))</f>
        <v>61</v>
      </c>
      <c r="BA36" s="68">
        <v>41.19</v>
      </c>
      <c r="BB36" s="61">
        <v>1</v>
      </c>
      <c r="BC36" s="69">
        <v>0</v>
      </c>
      <c r="BD36" s="38">
        <v>0</v>
      </c>
      <c r="BE36" s="50">
        <f aca="true" t="shared" si="44" ref="BE36:BE67">IF((OR(BA36="",BA36="DNF",BA36="DQ",BA36="DNC")),"",(BA36+(5*BB36)+(BC36*10)-(BD36*5)))</f>
        <v>46.19</v>
      </c>
      <c r="BF36" s="51">
        <f aca="true" t="shared" si="45" ref="BF36:BF67">IF(BE36="",Default_Rank_Score,RANK(BE36,BE$3:BE$106,1))</f>
        <v>58</v>
      </c>
      <c r="BG36" s="68">
        <v>54.22</v>
      </c>
      <c r="BH36" s="61">
        <v>2</v>
      </c>
      <c r="BI36" s="69">
        <v>0</v>
      </c>
      <c r="BJ36" s="38">
        <v>0</v>
      </c>
      <c r="BK36" s="50">
        <f aca="true" t="shared" si="46" ref="BK36:BK67">IF((OR(BG36="",BG36="DNF",BG36="DQ",BG36="DNC")),"",(BG36+(5*BH36)+(BI36*10)-(BJ36*5)))</f>
        <v>64.22</v>
      </c>
      <c r="BL36" s="51">
        <f aca="true" t="shared" si="47" ref="BL36:BL67">IF(BK36="",Default_Rank_Score,RANK(BK36,BK$3:BK$106,1))</f>
        <v>76</v>
      </c>
      <c r="BM36" s="68">
        <v>55.14</v>
      </c>
      <c r="BN36" s="61">
        <v>0</v>
      </c>
      <c r="BO36" s="69">
        <v>0</v>
      </c>
      <c r="BP36" s="38">
        <v>0</v>
      </c>
      <c r="BQ36" s="50">
        <f aca="true" t="shared" si="48" ref="BQ36:BQ67">IF((OR(BM36="",BM36="DNF",BM36="DQ",BM36="DNC")),"",(BM36+(5*BN36)+(BO36*10)-(BP36*5)))</f>
        <v>55.14</v>
      </c>
      <c r="BR36" s="51">
        <f aca="true" t="shared" si="49" ref="BR36:BR67">IF(BQ36="",Default_Rank_Score,RANK(BQ36,BQ$3:BQ$106,1))</f>
        <v>54</v>
      </c>
      <c r="BS36" s="1" t="s">
        <v>113</v>
      </c>
    </row>
    <row r="37" spans="1:71" s="1" customFormat="1" ht="12.75">
      <c r="A37" s="59" t="s">
        <v>62</v>
      </c>
      <c r="B37" s="10"/>
      <c r="C37" s="9"/>
      <c r="D37" s="11"/>
      <c r="E37" s="66">
        <v>3</v>
      </c>
      <c r="F37" s="44">
        <f t="shared" si="25"/>
        <v>46</v>
      </c>
      <c r="G37" s="45">
        <f t="shared" si="26"/>
        <v>471</v>
      </c>
      <c r="H37" s="46">
        <f t="shared" si="27"/>
        <v>4</v>
      </c>
      <c r="I37" s="47">
        <f t="shared" si="28"/>
        <v>8</v>
      </c>
      <c r="J37" s="56">
        <f t="shared" si="29"/>
        <v>478.09000000000003</v>
      </c>
      <c r="K37" s="68">
        <v>47.71</v>
      </c>
      <c r="L37" s="61">
        <v>2</v>
      </c>
      <c r="M37" s="69">
        <v>0</v>
      </c>
      <c r="N37" s="38">
        <v>0</v>
      </c>
      <c r="O37" s="48">
        <f t="shared" si="30"/>
        <v>57.71</v>
      </c>
      <c r="P37" s="47">
        <f t="shared" si="31"/>
        <v>59</v>
      </c>
      <c r="Q37" s="68">
        <v>27.5</v>
      </c>
      <c r="R37" s="61">
        <v>0</v>
      </c>
      <c r="S37" s="69">
        <v>0</v>
      </c>
      <c r="T37" s="38">
        <v>0</v>
      </c>
      <c r="U37" s="50">
        <f t="shared" si="32"/>
        <v>27.5</v>
      </c>
      <c r="V37" s="51">
        <f t="shared" si="33"/>
        <v>34</v>
      </c>
      <c r="W37" s="68">
        <v>44.83</v>
      </c>
      <c r="X37" s="61">
        <v>1</v>
      </c>
      <c r="Y37" s="69">
        <v>0</v>
      </c>
      <c r="Z37" s="38">
        <v>0</v>
      </c>
      <c r="AA37" s="50">
        <f t="shared" si="34"/>
        <v>49.83</v>
      </c>
      <c r="AB37" s="51">
        <f t="shared" si="35"/>
        <v>50</v>
      </c>
      <c r="AC37" s="68">
        <v>50.8</v>
      </c>
      <c r="AD37" s="61">
        <v>1</v>
      </c>
      <c r="AE37" s="69">
        <v>0</v>
      </c>
      <c r="AF37" s="38">
        <v>0</v>
      </c>
      <c r="AG37" s="50">
        <f t="shared" si="36"/>
        <v>55.8</v>
      </c>
      <c r="AH37" s="51">
        <f t="shared" si="37"/>
        <v>71</v>
      </c>
      <c r="AI37" s="68">
        <v>52.91</v>
      </c>
      <c r="AJ37" s="61">
        <v>1</v>
      </c>
      <c r="AK37" s="69">
        <v>0</v>
      </c>
      <c r="AL37" s="69">
        <v>0</v>
      </c>
      <c r="AM37" s="50">
        <f t="shared" si="38"/>
        <v>57.91</v>
      </c>
      <c r="AN37" s="51">
        <f t="shared" si="39"/>
        <v>56</v>
      </c>
      <c r="AO37" s="68">
        <v>48.1</v>
      </c>
      <c r="AP37" s="61">
        <v>2</v>
      </c>
      <c r="AQ37" s="38">
        <v>0</v>
      </c>
      <c r="AR37" s="38">
        <v>0</v>
      </c>
      <c r="AS37" s="50">
        <f t="shared" si="40"/>
        <v>58.1</v>
      </c>
      <c r="AT37" s="51">
        <f t="shared" si="41"/>
        <v>56</v>
      </c>
      <c r="AU37" s="68">
        <v>40.2</v>
      </c>
      <c r="AV37" s="61">
        <v>0</v>
      </c>
      <c r="AW37" s="69">
        <v>0</v>
      </c>
      <c r="AX37" s="38">
        <v>0</v>
      </c>
      <c r="AY37" s="50">
        <f t="shared" si="42"/>
        <v>40.2</v>
      </c>
      <c r="AZ37" s="51">
        <f t="shared" si="43"/>
        <v>32</v>
      </c>
      <c r="BA37" s="68">
        <v>37.42</v>
      </c>
      <c r="BB37" s="61">
        <v>0</v>
      </c>
      <c r="BC37" s="69">
        <v>0</v>
      </c>
      <c r="BD37" s="38">
        <v>0</v>
      </c>
      <c r="BE37" s="50">
        <f t="shared" si="44"/>
        <v>37.42</v>
      </c>
      <c r="BF37" s="51">
        <f t="shared" si="45"/>
        <v>32</v>
      </c>
      <c r="BG37" s="68">
        <v>44.71</v>
      </c>
      <c r="BH37" s="61">
        <v>0</v>
      </c>
      <c r="BI37" s="69">
        <v>0</v>
      </c>
      <c r="BJ37" s="38">
        <v>0</v>
      </c>
      <c r="BK37" s="50">
        <f t="shared" si="46"/>
        <v>44.71</v>
      </c>
      <c r="BL37" s="51">
        <f t="shared" si="47"/>
        <v>36</v>
      </c>
      <c r="BM37" s="68">
        <v>43.91</v>
      </c>
      <c r="BN37" s="61">
        <v>1</v>
      </c>
      <c r="BO37" s="69">
        <v>0</v>
      </c>
      <c r="BP37" s="38">
        <v>0</v>
      </c>
      <c r="BQ37" s="50">
        <f t="shared" si="48"/>
        <v>48.91</v>
      </c>
      <c r="BR37" s="51">
        <f t="shared" si="49"/>
        <v>45</v>
      </c>
      <c r="BS37" s="1" t="s">
        <v>114</v>
      </c>
    </row>
    <row r="38" spans="1:71" s="1" customFormat="1" ht="12.75">
      <c r="A38" s="59" t="s">
        <v>132</v>
      </c>
      <c r="B38" s="10"/>
      <c r="C38" s="9"/>
      <c r="D38" s="11"/>
      <c r="E38" s="66">
        <v>1</v>
      </c>
      <c r="F38" s="44">
        <f t="shared" si="25"/>
        <v>38</v>
      </c>
      <c r="G38" s="45">
        <f t="shared" si="26"/>
        <v>396</v>
      </c>
      <c r="H38" s="46">
        <f t="shared" si="27"/>
        <v>6</v>
      </c>
      <c r="I38" s="47">
        <f t="shared" si="28"/>
        <v>5</v>
      </c>
      <c r="J38" s="56">
        <f t="shared" si="29"/>
        <v>441.56</v>
      </c>
      <c r="K38" s="68">
        <v>46.16</v>
      </c>
      <c r="L38" s="61">
        <v>0</v>
      </c>
      <c r="M38" s="69">
        <v>0</v>
      </c>
      <c r="N38" s="38">
        <v>0</v>
      </c>
      <c r="O38" s="48">
        <f t="shared" si="30"/>
        <v>46.16</v>
      </c>
      <c r="P38" s="47">
        <f t="shared" si="31"/>
        <v>41</v>
      </c>
      <c r="Q38" s="68">
        <v>27.51</v>
      </c>
      <c r="R38" s="61">
        <v>0</v>
      </c>
      <c r="S38" s="69">
        <v>0</v>
      </c>
      <c r="T38" s="38">
        <v>0</v>
      </c>
      <c r="U38" s="50">
        <f t="shared" si="32"/>
        <v>27.51</v>
      </c>
      <c r="V38" s="51">
        <f t="shared" si="33"/>
        <v>35</v>
      </c>
      <c r="W38" s="68">
        <v>40.21</v>
      </c>
      <c r="X38" s="61">
        <v>0</v>
      </c>
      <c r="Y38" s="69">
        <v>0</v>
      </c>
      <c r="Z38" s="38">
        <v>0</v>
      </c>
      <c r="AA38" s="50">
        <f t="shared" si="34"/>
        <v>40.21</v>
      </c>
      <c r="AB38" s="51">
        <f t="shared" si="35"/>
        <v>26</v>
      </c>
      <c r="AC38" s="68">
        <v>36.11</v>
      </c>
      <c r="AD38" s="61">
        <v>0</v>
      </c>
      <c r="AE38" s="69">
        <v>0</v>
      </c>
      <c r="AF38" s="38">
        <v>0</v>
      </c>
      <c r="AG38" s="50">
        <f t="shared" si="36"/>
        <v>36.11</v>
      </c>
      <c r="AH38" s="51">
        <f t="shared" si="37"/>
        <v>32</v>
      </c>
      <c r="AI38" s="68">
        <v>60.15</v>
      </c>
      <c r="AJ38" s="61">
        <v>1</v>
      </c>
      <c r="AK38" s="69">
        <v>0</v>
      </c>
      <c r="AL38" s="69">
        <v>0</v>
      </c>
      <c r="AM38" s="50">
        <f t="shared" si="38"/>
        <v>65.15</v>
      </c>
      <c r="AN38" s="51">
        <f t="shared" si="39"/>
        <v>66</v>
      </c>
      <c r="AO38" s="68">
        <v>46.85</v>
      </c>
      <c r="AP38" s="61">
        <v>0</v>
      </c>
      <c r="AQ38" s="38">
        <v>0</v>
      </c>
      <c r="AR38" s="38">
        <v>0</v>
      </c>
      <c r="AS38" s="50">
        <f t="shared" si="40"/>
        <v>46.85</v>
      </c>
      <c r="AT38" s="51">
        <f t="shared" si="41"/>
        <v>34</v>
      </c>
      <c r="AU38" s="68">
        <v>36.28</v>
      </c>
      <c r="AV38" s="61">
        <v>1</v>
      </c>
      <c r="AW38" s="69">
        <v>0</v>
      </c>
      <c r="AX38" s="38">
        <v>0</v>
      </c>
      <c r="AY38" s="50">
        <f t="shared" si="42"/>
        <v>41.28</v>
      </c>
      <c r="AZ38" s="51">
        <f t="shared" si="43"/>
        <v>34</v>
      </c>
      <c r="BA38" s="68">
        <v>35.59</v>
      </c>
      <c r="BB38" s="61">
        <v>0</v>
      </c>
      <c r="BC38" s="69">
        <v>0</v>
      </c>
      <c r="BD38" s="38">
        <v>0</v>
      </c>
      <c r="BE38" s="50">
        <f t="shared" si="44"/>
        <v>35.59</v>
      </c>
      <c r="BF38" s="51">
        <f t="shared" si="45"/>
        <v>28</v>
      </c>
      <c r="BG38" s="68">
        <v>47.53</v>
      </c>
      <c r="BH38" s="61">
        <v>2</v>
      </c>
      <c r="BI38" s="69">
        <v>0</v>
      </c>
      <c r="BJ38" s="38">
        <v>0</v>
      </c>
      <c r="BK38" s="50">
        <f t="shared" si="46"/>
        <v>57.53</v>
      </c>
      <c r="BL38" s="51">
        <f t="shared" si="47"/>
        <v>67</v>
      </c>
      <c r="BM38" s="68">
        <v>40.17</v>
      </c>
      <c r="BN38" s="61">
        <v>1</v>
      </c>
      <c r="BO38" s="69">
        <v>0</v>
      </c>
      <c r="BP38" s="38">
        <v>0</v>
      </c>
      <c r="BQ38" s="50">
        <f t="shared" si="48"/>
        <v>45.17</v>
      </c>
      <c r="BR38" s="51">
        <f t="shared" si="49"/>
        <v>33</v>
      </c>
      <c r="BS38" s="1" t="s">
        <v>112</v>
      </c>
    </row>
    <row r="39" spans="1:71" s="1" customFormat="1" ht="12.75">
      <c r="A39" s="59" t="s">
        <v>147</v>
      </c>
      <c r="B39" s="59"/>
      <c r="C39" s="59"/>
      <c r="D39" s="59"/>
      <c r="E39" s="67">
        <v>5</v>
      </c>
      <c r="F39" s="44">
        <f t="shared" si="25"/>
        <v>47</v>
      </c>
      <c r="G39" s="45">
        <f t="shared" si="26"/>
        <v>484</v>
      </c>
      <c r="H39" s="46">
        <f t="shared" si="27"/>
        <v>3</v>
      </c>
      <c r="I39" s="47">
        <f t="shared" si="28"/>
        <v>14</v>
      </c>
      <c r="J39" s="56">
        <f t="shared" si="29"/>
        <v>485.2</v>
      </c>
      <c r="K39" s="68">
        <v>45.87</v>
      </c>
      <c r="L39" s="61">
        <v>2</v>
      </c>
      <c r="M39" s="69">
        <v>0</v>
      </c>
      <c r="N39" s="38">
        <v>0</v>
      </c>
      <c r="O39" s="48">
        <f t="shared" si="30"/>
        <v>55.87</v>
      </c>
      <c r="P39" s="47">
        <f t="shared" si="31"/>
        <v>57</v>
      </c>
      <c r="Q39" s="68">
        <v>27.68</v>
      </c>
      <c r="R39" s="61">
        <v>0</v>
      </c>
      <c r="S39" s="69">
        <v>0</v>
      </c>
      <c r="T39" s="38">
        <v>0</v>
      </c>
      <c r="U39" s="50">
        <f t="shared" si="32"/>
        <v>27.68</v>
      </c>
      <c r="V39" s="51">
        <f t="shared" si="33"/>
        <v>36</v>
      </c>
      <c r="W39" s="68">
        <v>53.42</v>
      </c>
      <c r="X39" s="61">
        <v>0</v>
      </c>
      <c r="Y39" s="69">
        <v>0</v>
      </c>
      <c r="Z39" s="38">
        <v>0</v>
      </c>
      <c r="AA39" s="50">
        <f t="shared" si="34"/>
        <v>53.42</v>
      </c>
      <c r="AB39" s="51">
        <f t="shared" si="35"/>
        <v>57</v>
      </c>
      <c r="AC39" s="68">
        <v>40.26</v>
      </c>
      <c r="AD39" s="61">
        <v>1</v>
      </c>
      <c r="AE39" s="69">
        <v>0</v>
      </c>
      <c r="AF39" s="38">
        <v>0</v>
      </c>
      <c r="AG39" s="50">
        <f t="shared" si="36"/>
        <v>45.26</v>
      </c>
      <c r="AH39" s="51">
        <f t="shared" si="37"/>
        <v>53</v>
      </c>
      <c r="AI39" s="68">
        <v>47.59</v>
      </c>
      <c r="AJ39" s="61">
        <v>1</v>
      </c>
      <c r="AK39" s="69">
        <v>0</v>
      </c>
      <c r="AL39" s="69">
        <v>0</v>
      </c>
      <c r="AM39" s="50">
        <f t="shared" si="38"/>
        <v>52.59</v>
      </c>
      <c r="AN39" s="51">
        <f t="shared" si="39"/>
        <v>43</v>
      </c>
      <c r="AO39" s="68">
        <v>48.49</v>
      </c>
      <c r="AP39" s="61">
        <v>2</v>
      </c>
      <c r="AQ39" s="38">
        <v>0</v>
      </c>
      <c r="AR39" s="38">
        <v>0</v>
      </c>
      <c r="AS39" s="50">
        <f t="shared" si="40"/>
        <v>58.49</v>
      </c>
      <c r="AT39" s="51">
        <f t="shared" si="41"/>
        <v>58</v>
      </c>
      <c r="AU39" s="68">
        <v>37.87</v>
      </c>
      <c r="AV39" s="61">
        <v>3</v>
      </c>
      <c r="AW39" s="69">
        <v>0</v>
      </c>
      <c r="AX39" s="38">
        <v>0</v>
      </c>
      <c r="AY39" s="50">
        <f t="shared" si="42"/>
        <v>52.87</v>
      </c>
      <c r="AZ39" s="51">
        <f t="shared" si="43"/>
        <v>56</v>
      </c>
      <c r="BA39" s="68">
        <v>31.14</v>
      </c>
      <c r="BB39" s="61">
        <v>0</v>
      </c>
      <c r="BC39" s="69">
        <v>0</v>
      </c>
      <c r="BD39" s="38">
        <v>0</v>
      </c>
      <c r="BE39" s="50">
        <f t="shared" si="44"/>
        <v>31.14</v>
      </c>
      <c r="BF39" s="51">
        <f t="shared" si="45"/>
        <v>17</v>
      </c>
      <c r="BG39" s="68">
        <v>39.14</v>
      </c>
      <c r="BH39" s="61">
        <v>3</v>
      </c>
      <c r="BI39" s="69">
        <v>0</v>
      </c>
      <c r="BJ39" s="38">
        <v>0</v>
      </c>
      <c r="BK39" s="50">
        <f t="shared" si="46"/>
        <v>54.14</v>
      </c>
      <c r="BL39" s="51">
        <f t="shared" si="47"/>
        <v>56</v>
      </c>
      <c r="BM39" s="68">
        <v>43.74</v>
      </c>
      <c r="BN39" s="61">
        <v>2</v>
      </c>
      <c r="BO39" s="69">
        <v>0</v>
      </c>
      <c r="BP39" s="38">
        <v>0</v>
      </c>
      <c r="BQ39" s="50">
        <f t="shared" si="48"/>
        <v>53.74</v>
      </c>
      <c r="BR39" s="51">
        <f t="shared" si="49"/>
        <v>51</v>
      </c>
      <c r="BS39" s="1" t="s">
        <v>98</v>
      </c>
    </row>
    <row r="40" spans="1:71" s="1" customFormat="1" ht="12.75">
      <c r="A40" s="59" t="s">
        <v>32</v>
      </c>
      <c r="B40" s="10"/>
      <c r="C40" s="9"/>
      <c r="D40" s="11"/>
      <c r="E40" s="66" t="s">
        <v>158</v>
      </c>
      <c r="F40" s="44">
        <f t="shared" si="25"/>
        <v>51</v>
      </c>
      <c r="G40" s="45">
        <f t="shared" si="26"/>
        <v>497</v>
      </c>
      <c r="H40" s="46">
        <f t="shared" si="27"/>
        <v>9</v>
      </c>
      <c r="I40" s="47">
        <f t="shared" si="28"/>
        <v>1</v>
      </c>
      <c r="J40" s="56">
        <f t="shared" si="29"/>
        <v>482.88</v>
      </c>
      <c r="K40" s="68">
        <v>45.84</v>
      </c>
      <c r="L40" s="61">
        <v>1</v>
      </c>
      <c r="M40" s="69">
        <v>0</v>
      </c>
      <c r="N40" s="38">
        <v>0</v>
      </c>
      <c r="O40" s="48">
        <f t="shared" si="30"/>
        <v>50.84</v>
      </c>
      <c r="P40" s="47">
        <f t="shared" si="31"/>
        <v>49</v>
      </c>
      <c r="Q40" s="68">
        <v>28.04</v>
      </c>
      <c r="R40" s="61">
        <v>0</v>
      </c>
      <c r="S40" s="69">
        <v>0</v>
      </c>
      <c r="T40" s="38">
        <v>0</v>
      </c>
      <c r="U40" s="50">
        <f t="shared" si="32"/>
        <v>28.04</v>
      </c>
      <c r="V40" s="51">
        <f t="shared" si="33"/>
        <v>37</v>
      </c>
      <c r="W40" s="68">
        <v>51.97</v>
      </c>
      <c r="X40" s="61">
        <v>0</v>
      </c>
      <c r="Y40" s="69">
        <v>0</v>
      </c>
      <c r="Z40" s="38">
        <v>0</v>
      </c>
      <c r="AA40" s="50">
        <f t="shared" si="34"/>
        <v>51.97</v>
      </c>
      <c r="AB40" s="51">
        <f t="shared" si="35"/>
        <v>53</v>
      </c>
      <c r="AC40" s="68">
        <v>45.91</v>
      </c>
      <c r="AD40" s="61">
        <v>0</v>
      </c>
      <c r="AE40" s="69">
        <v>0</v>
      </c>
      <c r="AF40" s="38">
        <v>0</v>
      </c>
      <c r="AG40" s="50">
        <f t="shared" si="36"/>
        <v>45.91</v>
      </c>
      <c r="AH40" s="51">
        <f t="shared" si="37"/>
        <v>55</v>
      </c>
      <c r="AI40" s="68">
        <v>57.26</v>
      </c>
      <c r="AJ40" s="61">
        <v>0</v>
      </c>
      <c r="AK40" s="69">
        <v>0</v>
      </c>
      <c r="AL40" s="69">
        <v>0</v>
      </c>
      <c r="AM40" s="50">
        <f t="shared" si="38"/>
        <v>57.26</v>
      </c>
      <c r="AN40" s="51">
        <f t="shared" si="39"/>
        <v>54</v>
      </c>
      <c r="AO40" s="68">
        <v>55.92</v>
      </c>
      <c r="AP40" s="61">
        <v>0</v>
      </c>
      <c r="AQ40" s="38">
        <v>0</v>
      </c>
      <c r="AR40" s="38">
        <v>0</v>
      </c>
      <c r="AS40" s="50">
        <f t="shared" si="40"/>
        <v>55.92</v>
      </c>
      <c r="AT40" s="51">
        <f t="shared" si="41"/>
        <v>52</v>
      </c>
      <c r="AU40" s="68">
        <v>45.9</v>
      </c>
      <c r="AV40" s="61">
        <v>0</v>
      </c>
      <c r="AW40" s="69">
        <v>0</v>
      </c>
      <c r="AX40" s="38">
        <v>0</v>
      </c>
      <c r="AY40" s="50">
        <f t="shared" si="42"/>
        <v>45.9</v>
      </c>
      <c r="AZ40" s="51">
        <f t="shared" si="43"/>
        <v>45</v>
      </c>
      <c r="BA40" s="68">
        <v>43.6</v>
      </c>
      <c r="BB40" s="61">
        <v>0</v>
      </c>
      <c r="BC40" s="69">
        <v>0</v>
      </c>
      <c r="BD40" s="38">
        <v>0</v>
      </c>
      <c r="BE40" s="50">
        <f t="shared" si="44"/>
        <v>43.6</v>
      </c>
      <c r="BF40" s="51">
        <f t="shared" si="45"/>
        <v>51</v>
      </c>
      <c r="BG40" s="68">
        <v>53.37</v>
      </c>
      <c r="BH40" s="61">
        <v>0</v>
      </c>
      <c r="BI40" s="69">
        <v>0</v>
      </c>
      <c r="BJ40" s="38">
        <v>0</v>
      </c>
      <c r="BK40" s="50">
        <f t="shared" si="46"/>
        <v>53.37</v>
      </c>
      <c r="BL40" s="51">
        <f t="shared" si="47"/>
        <v>54</v>
      </c>
      <c r="BM40" s="68">
        <v>50.07</v>
      </c>
      <c r="BN40" s="61">
        <v>0</v>
      </c>
      <c r="BO40" s="69">
        <v>0</v>
      </c>
      <c r="BP40" s="38">
        <v>0</v>
      </c>
      <c r="BQ40" s="50">
        <f t="shared" si="48"/>
        <v>50.07</v>
      </c>
      <c r="BR40" s="51">
        <f t="shared" si="49"/>
        <v>47</v>
      </c>
      <c r="BS40" s="1" t="s">
        <v>93</v>
      </c>
    </row>
    <row r="41" spans="1:71" s="1" customFormat="1" ht="12.75">
      <c r="A41" s="59" t="s">
        <v>84</v>
      </c>
      <c r="B41" s="59"/>
      <c r="C41" s="59"/>
      <c r="D41" s="59"/>
      <c r="E41" s="67">
        <v>5</v>
      </c>
      <c r="F41" s="44">
        <f t="shared" si="25"/>
        <v>33</v>
      </c>
      <c r="G41" s="45">
        <f t="shared" si="26"/>
        <v>344</v>
      </c>
      <c r="H41" s="46">
        <f t="shared" si="27"/>
        <v>4</v>
      </c>
      <c r="I41" s="47">
        <f t="shared" si="28"/>
        <v>10</v>
      </c>
      <c r="J41" s="56">
        <f t="shared" si="29"/>
        <v>418.73</v>
      </c>
      <c r="K41" s="68">
        <v>37.13</v>
      </c>
      <c r="L41" s="61">
        <v>1</v>
      </c>
      <c r="M41" s="69">
        <v>0</v>
      </c>
      <c r="N41" s="38">
        <v>0</v>
      </c>
      <c r="O41" s="48">
        <f t="shared" si="30"/>
        <v>42.13</v>
      </c>
      <c r="P41" s="47">
        <f t="shared" si="31"/>
        <v>30</v>
      </c>
      <c r="Q41" s="68">
        <v>28.12</v>
      </c>
      <c r="R41" s="61">
        <v>0</v>
      </c>
      <c r="S41" s="69">
        <v>0</v>
      </c>
      <c r="T41" s="38">
        <v>0</v>
      </c>
      <c r="U41" s="50">
        <f t="shared" si="32"/>
        <v>28.12</v>
      </c>
      <c r="V41" s="51">
        <f t="shared" si="33"/>
        <v>38</v>
      </c>
      <c r="W41" s="68">
        <v>36.8</v>
      </c>
      <c r="X41" s="61">
        <v>1</v>
      </c>
      <c r="Y41" s="69">
        <v>0</v>
      </c>
      <c r="Z41" s="38">
        <v>0</v>
      </c>
      <c r="AA41" s="50">
        <f t="shared" si="34"/>
        <v>41.8</v>
      </c>
      <c r="AB41" s="51">
        <f t="shared" si="35"/>
        <v>33</v>
      </c>
      <c r="AC41" s="68">
        <v>33.38</v>
      </c>
      <c r="AD41" s="61">
        <v>0</v>
      </c>
      <c r="AE41" s="69">
        <v>0</v>
      </c>
      <c r="AF41" s="38">
        <v>0</v>
      </c>
      <c r="AG41" s="50">
        <f t="shared" si="36"/>
        <v>33.38</v>
      </c>
      <c r="AH41" s="51">
        <f t="shared" si="37"/>
        <v>25</v>
      </c>
      <c r="AI41" s="68">
        <v>41.35</v>
      </c>
      <c r="AJ41" s="61">
        <v>2</v>
      </c>
      <c r="AK41" s="69">
        <v>0</v>
      </c>
      <c r="AL41" s="69">
        <v>0</v>
      </c>
      <c r="AM41" s="50">
        <f t="shared" si="38"/>
        <v>51.35</v>
      </c>
      <c r="AN41" s="51">
        <f t="shared" si="39"/>
        <v>39</v>
      </c>
      <c r="AO41" s="68">
        <v>38.37</v>
      </c>
      <c r="AP41" s="61">
        <v>0</v>
      </c>
      <c r="AQ41" s="38">
        <v>0</v>
      </c>
      <c r="AR41" s="38">
        <v>0</v>
      </c>
      <c r="AS41" s="50">
        <f t="shared" si="40"/>
        <v>38.37</v>
      </c>
      <c r="AT41" s="51">
        <f t="shared" si="41"/>
        <v>11</v>
      </c>
      <c r="AU41" s="68">
        <v>35.77</v>
      </c>
      <c r="AV41" s="61">
        <v>1</v>
      </c>
      <c r="AW41" s="69">
        <v>0</v>
      </c>
      <c r="AX41" s="38">
        <v>0</v>
      </c>
      <c r="AY41" s="50">
        <f t="shared" si="42"/>
        <v>40.77</v>
      </c>
      <c r="AZ41" s="51">
        <f t="shared" si="43"/>
        <v>33</v>
      </c>
      <c r="BA41" s="68">
        <v>37.46</v>
      </c>
      <c r="BB41" s="61">
        <v>4</v>
      </c>
      <c r="BC41" s="69">
        <v>0</v>
      </c>
      <c r="BD41" s="38">
        <v>0</v>
      </c>
      <c r="BE41" s="50">
        <f t="shared" si="44"/>
        <v>57.46</v>
      </c>
      <c r="BF41" s="51">
        <f t="shared" si="45"/>
        <v>71</v>
      </c>
      <c r="BG41" s="68">
        <v>41.63</v>
      </c>
      <c r="BH41" s="61">
        <v>1</v>
      </c>
      <c r="BI41" s="69">
        <v>0</v>
      </c>
      <c r="BJ41" s="38">
        <v>0</v>
      </c>
      <c r="BK41" s="50">
        <f t="shared" si="46"/>
        <v>46.63</v>
      </c>
      <c r="BL41" s="51">
        <f t="shared" si="47"/>
        <v>40</v>
      </c>
      <c r="BM41" s="68">
        <v>38.72</v>
      </c>
      <c r="BN41" s="61">
        <v>0</v>
      </c>
      <c r="BO41" s="69">
        <v>0</v>
      </c>
      <c r="BP41" s="38">
        <v>0</v>
      </c>
      <c r="BQ41" s="50">
        <f t="shared" si="48"/>
        <v>38.72</v>
      </c>
      <c r="BR41" s="51">
        <f t="shared" si="49"/>
        <v>24</v>
      </c>
      <c r="BS41" s="1" t="s">
        <v>107</v>
      </c>
    </row>
    <row r="42" spans="1:71" s="1" customFormat="1" ht="12.75">
      <c r="A42" s="59" t="s">
        <v>129</v>
      </c>
      <c r="B42" s="10"/>
      <c r="C42" s="9"/>
      <c r="D42" s="11"/>
      <c r="E42" s="66">
        <v>1</v>
      </c>
      <c r="F42" s="44">
        <f t="shared" si="25"/>
        <v>32</v>
      </c>
      <c r="G42" s="45">
        <f t="shared" si="26"/>
        <v>341</v>
      </c>
      <c r="H42" s="46">
        <f t="shared" si="27"/>
        <v>9</v>
      </c>
      <c r="I42" s="47">
        <f t="shared" si="28"/>
        <v>1</v>
      </c>
      <c r="J42" s="56">
        <f t="shared" si="29"/>
        <v>415.99999999999994</v>
      </c>
      <c r="K42" s="68">
        <v>42.3</v>
      </c>
      <c r="L42" s="61">
        <v>0</v>
      </c>
      <c r="M42" s="69">
        <v>0</v>
      </c>
      <c r="N42" s="38">
        <v>0</v>
      </c>
      <c r="O42" s="48">
        <f t="shared" si="30"/>
        <v>42.3</v>
      </c>
      <c r="P42" s="47">
        <f t="shared" si="31"/>
        <v>31</v>
      </c>
      <c r="Q42" s="68">
        <v>28.53</v>
      </c>
      <c r="R42" s="61">
        <v>0</v>
      </c>
      <c r="S42" s="69">
        <v>0</v>
      </c>
      <c r="T42" s="38">
        <v>0</v>
      </c>
      <c r="U42" s="50">
        <f t="shared" si="32"/>
        <v>28.53</v>
      </c>
      <c r="V42" s="51">
        <f t="shared" si="33"/>
        <v>39</v>
      </c>
      <c r="W42" s="68">
        <v>41.68</v>
      </c>
      <c r="X42" s="61">
        <v>0</v>
      </c>
      <c r="Y42" s="69">
        <v>0</v>
      </c>
      <c r="Z42" s="38">
        <v>0</v>
      </c>
      <c r="AA42" s="50">
        <f t="shared" si="34"/>
        <v>41.68</v>
      </c>
      <c r="AB42" s="51">
        <f t="shared" si="35"/>
        <v>32</v>
      </c>
      <c r="AC42" s="68">
        <v>42.48</v>
      </c>
      <c r="AD42" s="61">
        <v>0</v>
      </c>
      <c r="AE42" s="69">
        <v>1</v>
      </c>
      <c r="AF42" s="38">
        <v>0</v>
      </c>
      <c r="AG42" s="50">
        <f t="shared" si="36"/>
        <v>52.48</v>
      </c>
      <c r="AH42" s="51">
        <f t="shared" si="37"/>
        <v>66</v>
      </c>
      <c r="AI42" s="68">
        <v>46.88</v>
      </c>
      <c r="AJ42" s="61">
        <v>0</v>
      </c>
      <c r="AK42" s="69">
        <v>0</v>
      </c>
      <c r="AL42" s="69">
        <v>0</v>
      </c>
      <c r="AM42" s="50">
        <f t="shared" si="38"/>
        <v>46.88</v>
      </c>
      <c r="AN42" s="51">
        <f t="shared" si="39"/>
        <v>26</v>
      </c>
      <c r="AO42" s="68">
        <v>45.41</v>
      </c>
      <c r="AP42" s="61">
        <v>0</v>
      </c>
      <c r="AQ42" s="38">
        <v>0</v>
      </c>
      <c r="AR42" s="38">
        <v>0</v>
      </c>
      <c r="AS42" s="50">
        <f t="shared" si="40"/>
        <v>45.41</v>
      </c>
      <c r="AT42" s="51">
        <f t="shared" si="41"/>
        <v>29</v>
      </c>
      <c r="AU42" s="68">
        <v>39.2</v>
      </c>
      <c r="AV42" s="61">
        <v>0</v>
      </c>
      <c r="AW42" s="69">
        <v>0</v>
      </c>
      <c r="AX42" s="38">
        <v>0</v>
      </c>
      <c r="AY42" s="50">
        <f t="shared" si="42"/>
        <v>39.2</v>
      </c>
      <c r="AZ42" s="51">
        <f t="shared" si="43"/>
        <v>28</v>
      </c>
      <c r="BA42" s="68">
        <v>35.94</v>
      </c>
      <c r="BB42" s="61">
        <v>1</v>
      </c>
      <c r="BC42" s="69">
        <v>0</v>
      </c>
      <c r="BD42" s="38">
        <v>0</v>
      </c>
      <c r="BE42" s="50">
        <f t="shared" si="44"/>
        <v>40.94</v>
      </c>
      <c r="BF42" s="51">
        <f t="shared" si="45"/>
        <v>43</v>
      </c>
      <c r="BG42" s="68">
        <v>38.82</v>
      </c>
      <c r="BH42" s="61">
        <v>0</v>
      </c>
      <c r="BI42" s="69">
        <v>0</v>
      </c>
      <c r="BJ42" s="38">
        <v>0</v>
      </c>
      <c r="BK42" s="50">
        <f t="shared" si="46"/>
        <v>38.82</v>
      </c>
      <c r="BL42" s="51">
        <f t="shared" si="47"/>
        <v>21</v>
      </c>
      <c r="BM42" s="68">
        <v>39.76</v>
      </c>
      <c r="BN42" s="61">
        <v>0</v>
      </c>
      <c r="BO42" s="69">
        <v>0</v>
      </c>
      <c r="BP42" s="38">
        <v>0</v>
      </c>
      <c r="BQ42" s="50">
        <f t="shared" si="48"/>
        <v>39.76</v>
      </c>
      <c r="BR42" s="51">
        <f t="shared" si="49"/>
        <v>26</v>
      </c>
      <c r="BS42" s="1" t="s">
        <v>106</v>
      </c>
    </row>
    <row r="43" spans="1:71" s="1" customFormat="1" ht="12.75">
      <c r="A43" s="59" t="s">
        <v>67</v>
      </c>
      <c r="B43" s="10"/>
      <c r="C43" s="9"/>
      <c r="D43" s="11"/>
      <c r="E43" s="66">
        <v>3</v>
      </c>
      <c r="F43" s="44">
        <f t="shared" si="25"/>
        <v>73</v>
      </c>
      <c r="G43" s="45">
        <f t="shared" si="26"/>
        <v>702</v>
      </c>
      <c r="H43" s="46">
        <f t="shared" si="27"/>
        <v>4</v>
      </c>
      <c r="I43" s="47">
        <f t="shared" si="28"/>
        <v>8</v>
      </c>
      <c r="J43" s="56">
        <f t="shared" si="29"/>
        <v>611.01</v>
      </c>
      <c r="K43" s="68">
        <v>56.58</v>
      </c>
      <c r="L43" s="61">
        <v>1</v>
      </c>
      <c r="M43" s="69">
        <v>0</v>
      </c>
      <c r="N43" s="38">
        <v>0</v>
      </c>
      <c r="O43" s="48">
        <f t="shared" si="30"/>
        <v>61.58</v>
      </c>
      <c r="P43" s="47">
        <f t="shared" si="31"/>
        <v>66</v>
      </c>
      <c r="Q43" s="68">
        <v>28.77</v>
      </c>
      <c r="R43" s="61">
        <v>0</v>
      </c>
      <c r="S43" s="69">
        <v>0</v>
      </c>
      <c r="T43" s="38">
        <v>0</v>
      </c>
      <c r="U43" s="50">
        <f t="shared" si="32"/>
        <v>28.77</v>
      </c>
      <c r="V43" s="51">
        <f t="shared" si="33"/>
        <v>40</v>
      </c>
      <c r="W43" s="68">
        <v>66.35</v>
      </c>
      <c r="X43" s="61">
        <v>2</v>
      </c>
      <c r="Y43" s="69">
        <v>0</v>
      </c>
      <c r="Z43" s="38">
        <v>0</v>
      </c>
      <c r="AA43" s="50">
        <f t="shared" si="34"/>
        <v>76.35</v>
      </c>
      <c r="AB43" s="51">
        <f t="shared" si="35"/>
        <v>91</v>
      </c>
      <c r="AC43" s="68">
        <v>51.96</v>
      </c>
      <c r="AD43" s="61">
        <v>1</v>
      </c>
      <c r="AE43" s="69">
        <v>0</v>
      </c>
      <c r="AF43" s="38">
        <v>0</v>
      </c>
      <c r="AG43" s="50">
        <f t="shared" si="36"/>
        <v>56.96</v>
      </c>
      <c r="AH43" s="51">
        <f t="shared" si="37"/>
        <v>72</v>
      </c>
      <c r="AI43" s="68">
        <v>64.5</v>
      </c>
      <c r="AJ43" s="61">
        <v>1</v>
      </c>
      <c r="AK43" s="69">
        <v>0</v>
      </c>
      <c r="AL43" s="69">
        <v>0</v>
      </c>
      <c r="AM43" s="50">
        <f t="shared" si="38"/>
        <v>69.5</v>
      </c>
      <c r="AN43" s="51">
        <f t="shared" si="39"/>
        <v>74</v>
      </c>
      <c r="AO43" s="68">
        <v>69.85</v>
      </c>
      <c r="AP43" s="61">
        <v>0</v>
      </c>
      <c r="AQ43" s="38">
        <v>0</v>
      </c>
      <c r="AR43" s="38">
        <v>0</v>
      </c>
      <c r="AS43" s="50">
        <f t="shared" si="40"/>
        <v>69.85</v>
      </c>
      <c r="AT43" s="51">
        <f t="shared" si="41"/>
        <v>74</v>
      </c>
      <c r="AU43" s="68">
        <v>53.17</v>
      </c>
      <c r="AV43" s="61">
        <v>2</v>
      </c>
      <c r="AW43" s="69">
        <v>0</v>
      </c>
      <c r="AX43" s="38">
        <v>0</v>
      </c>
      <c r="AY43" s="50">
        <f t="shared" si="42"/>
        <v>63.17</v>
      </c>
      <c r="AZ43" s="51">
        <f t="shared" si="43"/>
        <v>72</v>
      </c>
      <c r="BA43" s="68">
        <v>53.97</v>
      </c>
      <c r="BB43" s="61">
        <v>0</v>
      </c>
      <c r="BC43" s="69">
        <v>0</v>
      </c>
      <c r="BD43" s="38">
        <v>0</v>
      </c>
      <c r="BE43" s="50">
        <f t="shared" si="44"/>
        <v>53.97</v>
      </c>
      <c r="BF43" s="51">
        <f t="shared" si="45"/>
        <v>70</v>
      </c>
      <c r="BG43" s="68">
        <v>56.81</v>
      </c>
      <c r="BH43" s="61">
        <v>0</v>
      </c>
      <c r="BI43" s="69">
        <v>0</v>
      </c>
      <c r="BJ43" s="38">
        <v>0</v>
      </c>
      <c r="BK43" s="50">
        <f t="shared" si="46"/>
        <v>56.81</v>
      </c>
      <c r="BL43" s="51">
        <f t="shared" si="47"/>
        <v>64</v>
      </c>
      <c r="BM43" s="68">
        <v>69.05</v>
      </c>
      <c r="BN43" s="61">
        <v>1</v>
      </c>
      <c r="BO43" s="69">
        <v>0</v>
      </c>
      <c r="BP43" s="38">
        <v>0</v>
      </c>
      <c r="BQ43" s="50">
        <f t="shared" si="48"/>
        <v>74.05</v>
      </c>
      <c r="BR43" s="51">
        <f t="shared" si="49"/>
        <v>79</v>
      </c>
      <c r="BS43" s="1" t="s">
        <v>109</v>
      </c>
    </row>
    <row r="44" spans="1:71" s="1" customFormat="1" ht="12.75">
      <c r="A44" s="59" t="s">
        <v>125</v>
      </c>
      <c r="B44" s="10"/>
      <c r="C44" s="9"/>
      <c r="D44" s="11"/>
      <c r="E44" s="66" t="s">
        <v>158</v>
      </c>
      <c r="F44" s="44">
        <f t="shared" si="25"/>
        <v>62</v>
      </c>
      <c r="G44" s="45">
        <f t="shared" si="26"/>
        <v>617</v>
      </c>
      <c r="H44" s="46">
        <f t="shared" si="27"/>
        <v>4</v>
      </c>
      <c r="I44" s="47">
        <f t="shared" si="28"/>
        <v>9</v>
      </c>
      <c r="J44" s="56">
        <f t="shared" si="29"/>
        <v>560.92</v>
      </c>
      <c r="K44" s="68">
        <v>50.39</v>
      </c>
      <c r="L44" s="61">
        <v>1</v>
      </c>
      <c r="M44" s="69">
        <v>0</v>
      </c>
      <c r="N44" s="38">
        <v>0</v>
      </c>
      <c r="O44" s="48">
        <f t="shared" si="30"/>
        <v>55.39</v>
      </c>
      <c r="P44" s="47">
        <f t="shared" si="31"/>
        <v>55</v>
      </c>
      <c r="Q44" s="68">
        <v>29.04</v>
      </c>
      <c r="R44" s="61">
        <v>0</v>
      </c>
      <c r="S44" s="69">
        <v>0</v>
      </c>
      <c r="T44" s="38">
        <v>0</v>
      </c>
      <c r="U44" s="50">
        <f t="shared" si="32"/>
        <v>29.04</v>
      </c>
      <c r="V44" s="51">
        <f t="shared" si="33"/>
        <v>41</v>
      </c>
      <c r="W44" s="68">
        <v>58.24</v>
      </c>
      <c r="X44" s="61">
        <v>1</v>
      </c>
      <c r="Y44" s="69">
        <v>0</v>
      </c>
      <c r="Z44" s="38">
        <v>0</v>
      </c>
      <c r="AA44" s="50">
        <f t="shared" si="34"/>
        <v>63.24</v>
      </c>
      <c r="AB44" s="51">
        <f t="shared" si="35"/>
        <v>72</v>
      </c>
      <c r="AC44" s="68">
        <v>45.19</v>
      </c>
      <c r="AD44" s="61">
        <v>3</v>
      </c>
      <c r="AE44" s="69">
        <v>1</v>
      </c>
      <c r="AF44" s="38">
        <v>0</v>
      </c>
      <c r="AG44" s="50">
        <f t="shared" si="36"/>
        <v>70.19</v>
      </c>
      <c r="AH44" s="51">
        <f t="shared" si="37"/>
        <v>84</v>
      </c>
      <c r="AI44" s="68">
        <v>59.79</v>
      </c>
      <c r="AJ44" s="61">
        <v>1</v>
      </c>
      <c r="AK44" s="69">
        <v>0</v>
      </c>
      <c r="AL44" s="69">
        <v>0</v>
      </c>
      <c r="AM44" s="50">
        <f t="shared" si="38"/>
        <v>64.78999999999999</v>
      </c>
      <c r="AN44" s="51">
        <f t="shared" si="39"/>
        <v>65</v>
      </c>
      <c r="AO44" s="68">
        <v>58.78</v>
      </c>
      <c r="AP44" s="61">
        <v>0</v>
      </c>
      <c r="AQ44" s="38">
        <v>0</v>
      </c>
      <c r="AR44" s="38">
        <v>0</v>
      </c>
      <c r="AS44" s="50">
        <f t="shared" si="40"/>
        <v>58.78</v>
      </c>
      <c r="AT44" s="51">
        <f t="shared" si="41"/>
        <v>59</v>
      </c>
      <c r="AU44" s="68">
        <v>42.32</v>
      </c>
      <c r="AV44" s="61">
        <v>0</v>
      </c>
      <c r="AW44" s="69">
        <v>0</v>
      </c>
      <c r="AX44" s="38">
        <v>0</v>
      </c>
      <c r="AY44" s="50">
        <f t="shared" si="42"/>
        <v>42.32</v>
      </c>
      <c r="AZ44" s="51">
        <f t="shared" si="43"/>
        <v>38</v>
      </c>
      <c r="BA44" s="68">
        <v>44.3</v>
      </c>
      <c r="BB44" s="61">
        <v>0</v>
      </c>
      <c r="BC44" s="69">
        <v>0</v>
      </c>
      <c r="BD44" s="38">
        <v>0</v>
      </c>
      <c r="BE44" s="50">
        <f t="shared" si="44"/>
        <v>44.3</v>
      </c>
      <c r="BF44" s="51">
        <f t="shared" si="45"/>
        <v>53</v>
      </c>
      <c r="BG44" s="68">
        <v>53.46</v>
      </c>
      <c r="BH44" s="61">
        <v>2</v>
      </c>
      <c r="BI44" s="69">
        <v>0</v>
      </c>
      <c r="BJ44" s="38">
        <v>0</v>
      </c>
      <c r="BK44" s="50">
        <f t="shared" si="46"/>
        <v>63.46</v>
      </c>
      <c r="BL44" s="51">
        <f t="shared" si="47"/>
        <v>75</v>
      </c>
      <c r="BM44" s="68">
        <v>64.41</v>
      </c>
      <c r="BN44" s="61">
        <v>1</v>
      </c>
      <c r="BO44" s="69">
        <v>0</v>
      </c>
      <c r="BP44" s="38">
        <v>0</v>
      </c>
      <c r="BQ44" s="50">
        <f t="shared" si="48"/>
        <v>69.41</v>
      </c>
      <c r="BR44" s="51">
        <f t="shared" si="49"/>
        <v>75</v>
      </c>
      <c r="BS44" s="1" t="s">
        <v>106</v>
      </c>
    </row>
    <row r="45" spans="1:71" s="1" customFormat="1" ht="12.75">
      <c r="A45" s="59" t="s">
        <v>85</v>
      </c>
      <c r="B45" s="59"/>
      <c r="C45" s="59"/>
      <c r="D45" s="59"/>
      <c r="E45" s="67">
        <v>5</v>
      </c>
      <c r="F45" s="44">
        <f t="shared" si="25"/>
        <v>36</v>
      </c>
      <c r="G45" s="45">
        <f t="shared" si="26"/>
        <v>362</v>
      </c>
      <c r="H45" s="46">
        <f t="shared" si="27"/>
        <v>3</v>
      </c>
      <c r="I45" s="47">
        <f t="shared" si="28"/>
        <v>10</v>
      </c>
      <c r="J45" s="56">
        <f t="shared" si="29"/>
        <v>424.15000000000003</v>
      </c>
      <c r="K45" s="68">
        <v>36.53</v>
      </c>
      <c r="L45" s="61">
        <v>1</v>
      </c>
      <c r="M45" s="69">
        <v>0</v>
      </c>
      <c r="N45" s="38">
        <v>0</v>
      </c>
      <c r="O45" s="48">
        <f t="shared" si="30"/>
        <v>41.53</v>
      </c>
      <c r="P45" s="47">
        <f t="shared" si="31"/>
        <v>26</v>
      </c>
      <c r="Q45" s="68">
        <v>24.06</v>
      </c>
      <c r="R45" s="61">
        <v>1</v>
      </c>
      <c r="S45" s="69">
        <v>0</v>
      </c>
      <c r="T45" s="38">
        <v>0</v>
      </c>
      <c r="U45" s="50">
        <f t="shared" si="32"/>
        <v>29.06</v>
      </c>
      <c r="V45" s="51">
        <f t="shared" si="33"/>
        <v>42</v>
      </c>
      <c r="W45" s="68">
        <v>39.19</v>
      </c>
      <c r="X45" s="61">
        <v>4</v>
      </c>
      <c r="Y45" s="69">
        <v>0</v>
      </c>
      <c r="Z45" s="38">
        <v>0</v>
      </c>
      <c r="AA45" s="50">
        <f t="shared" si="34"/>
        <v>59.19</v>
      </c>
      <c r="AB45" s="51">
        <f t="shared" si="35"/>
        <v>65</v>
      </c>
      <c r="AC45" s="68">
        <v>34.85</v>
      </c>
      <c r="AD45" s="61">
        <v>1</v>
      </c>
      <c r="AE45" s="69">
        <v>0</v>
      </c>
      <c r="AF45" s="38">
        <v>0</v>
      </c>
      <c r="AG45" s="50">
        <f t="shared" si="36"/>
        <v>39.85</v>
      </c>
      <c r="AH45" s="51">
        <f t="shared" si="37"/>
        <v>46</v>
      </c>
      <c r="AI45" s="68">
        <v>43.8</v>
      </c>
      <c r="AJ45" s="61">
        <v>1</v>
      </c>
      <c r="AK45" s="69">
        <v>0</v>
      </c>
      <c r="AL45" s="69">
        <v>0</v>
      </c>
      <c r="AM45" s="50">
        <f t="shared" si="38"/>
        <v>48.8</v>
      </c>
      <c r="AN45" s="51">
        <f t="shared" si="39"/>
        <v>33</v>
      </c>
      <c r="AO45" s="68">
        <v>43.67</v>
      </c>
      <c r="AP45" s="61">
        <v>1</v>
      </c>
      <c r="AQ45" s="38">
        <v>0</v>
      </c>
      <c r="AR45" s="38">
        <v>0</v>
      </c>
      <c r="AS45" s="50">
        <f t="shared" si="40"/>
        <v>48.67</v>
      </c>
      <c r="AT45" s="51">
        <f t="shared" si="41"/>
        <v>38</v>
      </c>
      <c r="AU45" s="68">
        <v>34.12</v>
      </c>
      <c r="AV45" s="61">
        <v>0</v>
      </c>
      <c r="AW45" s="69">
        <v>0</v>
      </c>
      <c r="AX45" s="38">
        <v>0</v>
      </c>
      <c r="AY45" s="50">
        <f t="shared" si="42"/>
        <v>34.12</v>
      </c>
      <c r="AZ45" s="51">
        <f t="shared" si="43"/>
        <v>15</v>
      </c>
      <c r="BA45" s="68">
        <v>33.22</v>
      </c>
      <c r="BB45" s="61">
        <v>0</v>
      </c>
      <c r="BC45" s="69">
        <v>0</v>
      </c>
      <c r="BD45" s="38">
        <v>0</v>
      </c>
      <c r="BE45" s="50">
        <f t="shared" si="44"/>
        <v>33.22</v>
      </c>
      <c r="BF45" s="51">
        <f t="shared" si="45"/>
        <v>25</v>
      </c>
      <c r="BG45" s="68">
        <v>40.51</v>
      </c>
      <c r="BH45" s="61">
        <v>0</v>
      </c>
      <c r="BI45" s="69">
        <v>0</v>
      </c>
      <c r="BJ45" s="38">
        <v>0</v>
      </c>
      <c r="BK45" s="50">
        <f t="shared" si="46"/>
        <v>40.51</v>
      </c>
      <c r="BL45" s="51">
        <f t="shared" si="47"/>
        <v>26</v>
      </c>
      <c r="BM45" s="68">
        <v>44.2</v>
      </c>
      <c r="BN45" s="61">
        <v>1</v>
      </c>
      <c r="BO45" s="69">
        <v>0</v>
      </c>
      <c r="BP45" s="38">
        <v>0</v>
      </c>
      <c r="BQ45" s="50">
        <f t="shared" si="48"/>
        <v>49.2</v>
      </c>
      <c r="BR45" s="51">
        <f t="shared" si="49"/>
        <v>46</v>
      </c>
      <c r="BS45" s="1" t="s">
        <v>119</v>
      </c>
    </row>
    <row r="46" spans="1:71" s="1" customFormat="1" ht="12.75">
      <c r="A46" s="59" t="s">
        <v>58</v>
      </c>
      <c r="B46" s="10"/>
      <c r="C46" s="9"/>
      <c r="D46" s="11"/>
      <c r="E46" s="66">
        <v>2</v>
      </c>
      <c r="F46" s="44">
        <f t="shared" si="25"/>
        <v>52</v>
      </c>
      <c r="G46" s="45">
        <f t="shared" si="26"/>
        <v>498</v>
      </c>
      <c r="H46" s="46">
        <f t="shared" si="27"/>
        <v>6</v>
      </c>
      <c r="I46" s="47">
        <f t="shared" si="28"/>
        <v>5</v>
      </c>
      <c r="J46" s="56">
        <f t="shared" si="29"/>
        <v>495.49</v>
      </c>
      <c r="K46" s="68">
        <v>55.53</v>
      </c>
      <c r="L46" s="61">
        <v>2</v>
      </c>
      <c r="M46" s="69">
        <v>1</v>
      </c>
      <c r="N46" s="38">
        <v>0</v>
      </c>
      <c r="O46" s="48">
        <f t="shared" si="30"/>
        <v>75.53</v>
      </c>
      <c r="P46" s="47">
        <f t="shared" si="31"/>
        <v>78</v>
      </c>
      <c r="Q46" s="68">
        <v>29.35</v>
      </c>
      <c r="R46" s="61">
        <v>0</v>
      </c>
      <c r="S46" s="69">
        <v>0</v>
      </c>
      <c r="T46" s="38">
        <v>0</v>
      </c>
      <c r="U46" s="50">
        <f t="shared" si="32"/>
        <v>29.35</v>
      </c>
      <c r="V46" s="51">
        <f t="shared" si="33"/>
        <v>43</v>
      </c>
      <c r="W46" s="68">
        <v>43.37</v>
      </c>
      <c r="X46" s="61">
        <v>0</v>
      </c>
      <c r="Y46" s="69">
        <v>0</v>
      </c>
      <c r="Z46" s="38">
        <v>0</v>
      </c>
      <c r="AA46" s="50">
        <f t="shared" si="34"/>
        <v>43.37</v>
      </c>
      <c r="AB46" s="51">
        <f t="shared" si="35"/>
        <v>37</v>
      </c>
      <c r="AC46" s="68">
        <v>37.21</v>
      </c>
      <c r="AD46" s="61">
        <v>0</v>
      </c>
      <c r="AE46" s="69">
        <v>0</v>
      </c>
      <c r="AF46" s="38">
        <v>0</v>
      </c>
      <c r="AG46" s="50">
        <f t="shared" si="36"/>
        <v>37.21</v>
      </c>
      <c r="AH46" s="51">
        <f t="shared" si="37"/>
        <v>37</v>
      </c>
      <c r="AI46" s="68">
        <v>55.81</v>
      </c>
      <c r="AJ46" s="61">
        <v>1</v>
      </c>
      <c r="AK46" s="69">
        <v>0</v>
      </c>
      <c r="AL46" s="69">
        <v>0</v>
      </c>
      <c r="AM46" s="50">
        <f t="shared" si="38"/>
        <v>60.81</v>
      </c>
      <c r="AN46" s="51">
        <f t="shared" si="39"/>
        <v>59</v>
      </c>
      <c r="AO46" s="68">
        <v>51.78</v>
      </c>
      <c r="AP46" s="61">
        <v>0</v>
      </c>
      <c r="AQ46" s="38">
        <v>0</v>
      </c>
      <c r="AR46" s="38">
        <v>0</v>
      </c>
      <c r="AS46" s="50">
        <f t="shared" si="40"/>
        <v>51.78</v>
      </c>
      <c r="AT46" s="51">
        <f t="shared" si="41"/>
        <v>43</v>
      </c>
      <c r="AU46" s="68">
        <v>47.37</v>
      </c>
      <c r="AV46" s="61">
        <v>1</v>
      </c>
      <c r="AW46" s="69">
        <v>0</v>
      </c>
      <c r="AX46" s="38">
        <v>0</v>
      </c>
      <c r="AY46" s="50">
        <f t="shared" si="42"/>
        <v>52.37</v>
      </c>
      <c r="AZ46" s="51">
        <f t="shared" si="43"/>
        <v>53</v>
      </c>
      <c r="BA46" s="68">
        <v>40.93</v>
      </c>
      <c r="BB46" s="61">
        <v>0</v>
      </c>
      <c r="BC46" s="69">
        <v>0</v>
      </c>
      <c r="BD46" s="38">
        <v>0</v>
      </c>
      <c r="BE46" s="50">
        <f t="shared" si="44"/>
        <v>40.93</v>
      </c>
      <c r="BF46" s="51">
        <f t="shared" si="45"/>
        <v>42</v>
      </c>
      <c r="BG46" s="68">
        <v>52.58</v>
      </c>
      <c r="BH46" s="61">
        <v>1</v>
      </c>
      <c r="BI46" s="69">
        <v>0</v>
      </c>
      <c r="BJ46" s="38">
        <v>0</v>
      </c>
      <c r="BK46" s="50">
        <f t="shared" si="46"/>
        <v>57.58</v>
      </c>
      <c r="BL46" s="51">
        <f t="shared" si="47"/>
        <v>68</v>
      </c>
      <c r="BM46" s="68">
        <v>46.56</v>
      </c>
      <c r="BN46" s="61">
        <v>0</v>
      </c>
      <c r="BO46" s="69">
        <v>0</v>
      </c>
      <c r="BP46" s="38">
        <v>0</v>
      </c>
      <c r="BQ46" s="50">
        <f t="shared" si="48"/>
        <v>46.56</v>
      </c>
      <c r="BR46" s="51">
        <f t="shared" si="49"/>
        <v>38</v>
      </c>
      <c r="BS46" s="1" t="s">
        <v>109</v>
      </c>
    </row>
    <row r="47" spans="1:71" s="1" customFormat="1" ht="12.75">
      <c r="A47" s="59" t="s">
        <v>123</v>
      </c>
      <c r="B47" s="59"/>
      <c r="C47" s="59"/>
      <c r="D47" s="59"/>
      <c r="E47" s="66" t="s">
        <v>158</v>
      </c>
      <c r="F47" s="44">
        <f t="shared" si="25"/>
        <v>27</v>
      </c>
      <c r="G47" s="45">
        <f t="shared" si="26"/>
        <v>321</v>
      </c>
      <c r="H47" s="46">
        <f t="shared" si="27"/>
        <v>7</v>
      </c>
      <c r="I47" s="47">
        <f t="shared" si="28"/>
        <v>4</v>
      </c>
      <c r="J47" s="56">
        <f t="shared" si="29"/>
        <v>418.82</v>
      </c>
      <c r="K47" s="68">
        <v>42.52</v>
      </c>
      <c r="L47" s="61">
        <v>0</v>
      </c>
      <c r="M47" s="69">
        <v>0</v>
      </c>
      <c r="N47" s="38">
        <v>0</v>
      </c>
      <c r="O47" s="48">
        <f t="shared" si="30"/>
        <v>42.52</v>
      </c>
      <c r="P47" s="47">
        <f t="shared" si="31"/>
        <v>32</v>
      </c>
      <c r="Q47" s="68">
        <v>24.42</v>
      </c>
      <c r="R47" s="61">
        <v>1</v>
      </c>
      <c r="S47" s="69">
        <v>0</v>
      </c>
      <c r="T47" s="38">
        <v>0</v>
      </c>
      <c r="U47" s="50">
        <f t="shared" si="32"/>
        <v>29.42</v>
      </c>
      <c r="V47" s="51">
        <f t="shared" si="33"/>
        <v>44</v>
      </c>
      <c r="W47" s="68">
        <v>34.64</v>
      </c>
      <c r="X47" s="61">
        <v>0</v>
      </c>
      <c r="Y47" s="69">
        <v>0</v>
      </c>
      <c r="Z47" s="38">
        <v>0</v>
      </c>
      <c r="AA47" s="50">
        <f t="shared" si="34"/>
        <v>34.64</v>
      </c>
      <c r="AB47" s="51">
        <f t="shared" si="35"/>
        <v>13</v>
      </c>
      <c r="AC47" s="68">
        <v>29.51</v>
      </c>
      <c r="AD47" s="61">
        <v>0</v>
      </c>
      <c r="AE47" s="69">
        <v>0</v>
      </c>
      <c r="AF47" s="38">
        <v>0</v>
      </c>
      <c r="AG47" s="50">
        <f t="shared" si="36"/>
        <v>29.51</v>
      </c>
      <c r="AH47" s="51">
        <f t="shared" si="37"/>
        <v>15</v>
      </c>
      <c r="AI47" s="68">
        <v>46.79</v>
      </c>
      <c r="AJ47" s="61">
        <v>0</v>
      </c>
      <c r="AK47" s="69">
        <v>0</v>
      </c>
      <c r="AL47" s="69">
        <v>0</v>
      </c>
      <c r="AM47" s="50">
        <f t="shared" si="38"/>
        <v>46.79</v>
      </c>
      <c r="AN47" s="51">
        <f t="shared" si="39"/>
        <v>25</v>
      </c>
      <c r="AO47" s="68">
        <v>44.5</v>
      </c>
      <c r="AP47" s="61">
        <v>0</v>
      </c>
      <c r="AQ47" s="38">
        <v>1</v>
      </c>
      <c r="AR47" s="38">
        <v>0</v>
      </c>
      <c r="AS47" s="50">
        <f t="shared" si="40"/>
        <v>54.5</v>
      </c>
      <c r="AT47" s="51">
        <f t="shared" si="41"/>
        <v>47</v>
      </c>
      <c r="AU47" s="68">
        <v>30.56</v>
      </c>
      <c r="AV47" s="61">
        <v>1</v>
      </c>
      <c r="AW47" s="69">
        <v>0</v>
      </c>
      <c r="AX47" s="38">
        <v>0</v>
      </c>
      <c r="AY47" s="50">
        <f t="shared" si="42"/>
        <v>35.56</v>
      </c>
      <c r="AZ47" s="51">
        <f t="shared" si="43"/>
        <v>18</v>
      </c>
      <c r="BA47" s="68">
        <v>30.8</v>
      </c>
      <c r="BB47" s="61">
        <v>0</v>
      </c>
      <c r="BC47" s="69">
        <v>0</v>
      </c>
      <c r="BD47" s="38">
        <v>0</v>
      </c>
      <c r="BE47" s="50">
        <f t="shared" si="44"/>
        <v>30.8</v>
      </c>
      <c r="BF47" s="51">
        <f t="shared" si="45"/>
        <v>13</v>
      </c>
      <c r="BG47" s="68">
        <v>37.33</v>
      </c>
      <c r="BH47" s="61">
        <v>2</v>
      </c>
      <c r="BI47" s="69">
        <v>0</v>
      </c>
      <c r="BJ47" s="38">
        <v>0</v>
      </c>
      <c r="BK47" s="50">
        <f t="shared" si="46"/>
        <v>47.33</v>
      </c>
      <c r="BL47" s="51">
        <f t="shared" si="47"/>
        <v>43</v>
      </c>
      <c r="BM47" s="68">
        <v>67.75</v>
      </c>
      <c r="BN47" s="61">
        <v>0</v>
      </c>
      <c r="BO47" s="69">
        <v>0</v>
      </c>
      <c r="BP47" s="38">
        <v>0</v>
      </c>
      <c r="BQ47" s="50">
        <f t="shared" si="48"/>
        <v>67.75</v>
      </c>
      <c r="BR47" s="51">
        <f t="shared" si="49"/>
        <v>71</v>
      </c>
      <c r="BS47" s="1" t="s">
        <v>104</v>
      </c>
    </row>
    <row r="48" spans="1:71" s="1" customFormat="1" ht="12.75">
      <c r="A48" s="59" t="s">
        <v>140</v>
      </c>
      <c r="B48" s="10"/>
      <c r="C48" s="9"/>
      <c r="D48" s="11"/>
      <c r="E48" s="66">
        <v>4</v>
      </c>
      <c r="F48" s="44">
        <f t="shared" si="25"/>
        <v>57</v>
      </c>
      <c r="G48" s="45">
        <f t="shared" si="26"/>
        <v>546</v>
      </c>
      <c r="H48" s="46">
        <f t="shared" si="27"/>
        <v>8</v>
      </c>
      <c r="I48" s="47">
        <f t="shared" si="28"/>
        <v>4</v>
      </c>
      <c r="J48" s="56">
        <f t="shared" si="29"/>
        <v>510.88000000000005</v>
      </c>
      <c r="K48" s="68">
        <v>52.01</v>
      </c>
      <c r="L48" s="61">
        <v>2</v>
      </c>
      <c r="M48" s="69">
        <v>0</v>
      </c>
      <c r="N48" s="38">
        <v>0</v>
      </c>
      <c r="O48" s="48">
        <f t="shared" si="30"/>
        <v>62.01</v>
      </c>
      <c r="P48" s="47">
        <f t="shared" si="31"/>
        <v>67</v>
      </c>
      <c r="Q48" s="68">
        <v>29.97</v>
      </c>
      <c r="R48" s="61">
        <v>0</v>
      </c>
      <c r="S48" s="69">
        <v>0</v>
      </c>
      <c r="T48" s="38">
        <v>0</v>
      </c>
      <c r="U48" s="50">
        <f t="shared" si="32"/>
        <v>29.97</v>
      </c>
      <c r="V48" s="51">
        <f t="shared" si="33"/>
        <v>45</v>
      </c>
      <c r="W48" s="68">
        <v>50.77</v>
      </c>
      <c r="X48" s="61">
        <v>2</v>
      </c>
      <c r="Y48" s="69">
        <v>0</v>
      </c>
      <c r="Z48" s="38">
        <v>0</v>
      </c>
      <c r="AA48" s="50">
        <f t="shared" si="34"/>
        <v>60.77</v>
      </c>
      <c r="AB48" s="51">
        <f t="shared" si="35"/>
        <v>68</v>
      </c>
      <c r="AC48" s="68">
        <v>45.99</v>
      </c>
      <c r="AD48" s="61">
        <v>0</v>
      </c>
      <c r="AE48" s="69">
        <v>0</v>
      </c>
      <c r="AF48" s="38">
        <v>0</v>
      </c>
      <c r="AG48" s="50">
        <f t="shared" si="36"/>
        <v>45.99</v>
      </c>
      <c r="AH48" s="51">
        <f t="shared" si="37"/>
        <v>56</v>
      </c>
      <c r="AI48" s="68">
        <v>55.22</v>
      </c>
      <c r="AJ48" s="61">
        <v>0</v>
      </c>
      <c r="AK48" s="69">
        <v>0</v>
      </c>
      <c r="AL48" s="69">
        <v>0</v>
      </c>
      <c r="AM48" s="50">
        <f t="shared" si="38"/>
        <v>55.22</v>
      </c>
      <c r="AN48" s="51">
        <f t="shared" si="39"/>
        <v>49</v>
      </c>
      <c r="AO48" s="68">
        <v>55.03</v>
      </c>
      <c r="AP48" s="61">
        <v>0</v>
      </c>
      <c r="AQ48" s="38">
        <v>0</v>
      </c>
      <c r="AR48" s="38">
        <v>0</v>
      </c>
      <c r="AS48" s="50">
        <f t="shared" si="40"/>
        <v>55.03</v>
      </c>
      <c r="AT48" s="51">
        <f t="shared" si="41"/>
        <v>49</v>
      </c>
      <c r="AU48" s="68">
        <v>48.39</v>
      </c>
      <c r="AV48" s="61">
        <v>0</v>
      </c>
      <c r="AW48" s="69">
        <v>0</v>
      </c>
      <c r="AX48" s="38">
        <v>0</v>
      </c>
      <c r="AY48" s="50">
        <f t="shared" si="42"/>
        <v>48.39</v>
      </c>
      <c r="AZ48" s="51">
        <f t="shared" si="43"/>
        <v>47</v>
      </c>
      <c r="BA48" s="68">
        <v>42.85</v>
      </c>
      <c r="BB48" s="61">
        <v>0</v>
      </c>
      <c r="BC48" s="69">
        <v>0</v>
      </c>
      <c r="BD48" s="38">
        <v>0</v>
      </c>
      <c r="BE48" s="50">
        <f t="shared" si="44"/>
        <v>42.85</v>
      </c>
      <c r="BF48" s="51">
        <f t="shared" si="45"/>
        <v>50</v>
      </c>
      <c r="BG48" s="68">
        <v>56.11</v>
      </c>
      <c r="BH48" s="61">
        <v>0</v>
      </c>
      <c r="BI48" s="69">
        <v>0</v>
      </c>
      <c r="BJ48" s="38">
        <v>0</v>
      </c>
      <c r="BK48" s="50">
        <f t="shared" si="46"/>
        <v>56.11</v>
      </c>
      <c r="BL48" s="51">
        <f t="shared" si="47"/>
        <v>62</v>
      </c>
      <c r="BM48" s="68">
        <v>54.54</v>
      </c>
      <c r="BN48" s="61">
        <v>0</v>
      </c>
      <c r="BO48" s="69">
        <v>0</v>
      </c>
      <c r="BP48" s="38">
        <v>0</v>
      </c>
      <c r="BQ48" s="50">
        <f t="shared" si="48"/>
        <v>54.54</v>
      </c>
      <c r="BR48" s="51">
        <f t="shared" si="49"/>
        <v>53</v>
      </c>
      <c r="BS48" s="1" t="s">
        <v>119</v>
      </c>
    </row>
    <row r="49" spans="1:71" s="1" customFormat="1" ht="12.75">
      <c r="A49" s="59" t="s">
        <v>60</v>
      </c>
      <c r="B49" s="10"/>
      <c r="C49" s="9"/>
      <c r="D49" s="11"/>
      <c r="E49" s="66">
        <v>3</v>
      </c>
      <c r="F49" s="44">
        <f t="shared" si="25"/>
        <v>74</v>
      </c>
      <c r="G49" s="45">
        <f t="shared" si="26"/>
        <v>708</v>
      </c>
      <c r="H49" s="46">
        <f t="shared" si="27"/>
        <v>2</v>
      </c>
      <c r="I49" s="47">
        <f t="shared" si="28"/>
        <v>18</v>
      </c>
      <c r="J49" s="56">
        <f t="shared" si="29"/>
        <v>653.79</v>
      </c>
      <c r="K49" s="68">
        <v>75.32</v>
      </c>
      <c r="L49" s="61">
        <v>5</v>
      </c>
      <c r="M49" s="69">
        <v>1</v>
      </c>
      <c r="N49" s="38">
        <v>0</v>
      </c>
      <c r="O49" s="48">
        <f t="shared" si="30"/>
        <v>110.32</v>
      </c>
      <c r="P49" s="47">
        <f t="shared" si="31"/>
        <v>94</v>
      </c>
      <c r="Q49" s="68">
        <v>30.35</v>
      </c>
      <c r="R49" s="61">
        <v>0</v>
      </c>
      <c r="S49" s="69">
        <v>0</v>
      </c>
      <c r="T49" s="38">
        <v>0</v>
      </c>
      <c r="U49" s="50">
        <f t="shared" si="32"/>
        <v>30.35</v>
      </c>
      <c r="V49" s="51">
        <f t="shared" si="33"/>
        <v>46</v>
      </c>
      <c r="W49" s="68">
        <v>51.79</v>
      </c>
      <c r="X49" s="61">
        <v>2</v>
      </c>
      <c r="Y49" s="69">
        <v>0</v>
      </c>
      <c r="Z49" s="38">
        <v>0</v>
      </c>
      <c r="AA49" s="50">
        <f t="shared" si="34"/>
        <v>61.79</v>
      </c>
      <c r="AB49" s="51">
        <f t="shared" si="35"/>
        <v>69</v>
      </c>
      <c r="AC49" s="68">
        <v>44.07</v>
      </c>
      <c r="AD49" s="61">
        <v>1</v>
      </c>
      <c r="AE49" s="69">
        <v>0</v>
      </c>
      <c r="AF49" s="38">
        <v>0</v>
      </c>
      <c r="AG49" s="50">
        <f t="shared" si="36"/>
        <v>49.07</v>
      </c>
      <c r="AH49" s="51">
        <f t="shared" si="37"/>
        <v>59</v>
      </c>
      <c r="AI49" s="68">
        <v>60.52</v>
      </c>
      <c r="AJ49" s="61">
        <v>0</v>
      </c>
      <c r="AK49" s="69">
        <v>0</v>
      </c>
      <c r="AL49" s="69">
        <v>0</v>
      </c>
      <c r="AM49" s="50">
        <f t="shared" si="38"/>
        <v>60.52</v>
      </c>
      <c r="AN49" s="51">
        <f t="shared" si="39"/>
        <v>58</v>
      </c>
      <c r="AO49" s="68">
        <v>56.14</v>
      </c>
      <c r="AP49" s="61">
        <v>3</v>
      </c>
      <c r="AQ49" s="38">
        <v>0</v>
      </c>
      <c r="AR49" s="38">
        <v>0</v>
      </c>
      <c r="AS49" s="50">
        <f t="shared" si="40"/>
        <v>71.14</v>
      </c>
      <c r="AT49" s="51">
        <f t="shared" si="41"/>
        <v>76</v>
      </c>
      <c r="AU49" s="68">
        <v>54.32</v>
      </c>
      <c r="AV49" s="61">
        <v>1</v>
      </c>
      <c r="AW49" s="69">
        <v>0</v>
      </c>
      <c r="AX49" s="38">
        <v>0</v>
      </c>
      <c r="AY49" s="50">
        <f t="shared" si="42"/>
        <v>59.32</v>
      </c>
      <c r="AZ49" s="51">
        <f t="shared" si="43"/>
        <v>66</v>
      </c>
      <c r="BA49" s="68">
        <v>50.92</v>
      </c>
      <c r="BB49" s="61">
        <v>3</v>
      </c>
      <c r="BC49" s="69">
        <v>0</v>
      </c>
      <c r="BD49" s="38">
        <v>0</v>
      </c>
      <c r="BE49" s="50">
        <f t="shared" si="44"/>
        <v>65.92</v>
      </c>
      <c r="BF49" s="51">
        <f t="shared" si="45"/>
        <v>82</v>
      </c>
      <c r="BG49" s="68">
        <v>55.07</v>
      </c>
      <c r="BH49" s="61">
        <v>1</v>
      </c>
      <c r="BI49" s="69">
        <v>0</v>
      </c>
      <c r="BJ49" s="38">
        <v>0</v>
      </c>
      <c r="BK49" s="50">
        <f t="shared" si="46"/>
        <v>60.07</v>
      </c>
      <c r="BL49" s="51">
        <f t="shared" si="47"/>
        <v>72</v>
      </c>
      <c r="BM49" s="68">
        <v>75.29</v>
      </c>
      <c r="BN49" s="61">
        <v>2</v>
      </c>
      <c r="BO49" s="69">
        <v>0</v>
      </c>
      <c r="BP49" s="38">
        <v>0</v>
      </c>
      <c r="BQ49" s="50">
        <f t="shared" si="48"/>
        <v>85.29</v>
      </c>
      <c r="BR49" s="51">
        <f t="shared" si="49"/>
        <v>86</v>
      </c>
      <c r="BS49" s="1" t="s">
        <v>95</v>
      </c>
    </row>
    <row r="50" spans="1:71" s="1" customFormat="1" ht="12.75">
      <c r="A50" s="59" t="s">
        <v>61</v>
      </c>
      <c r="B50" s="10"/>
      <c r="C50" s="9"/>
      <c r="D50" s="11"/>
      <c r="E50" s="66">
        <v>3</v>
      </c>
      <c r="F50" s="44">
        <f t="shared" si="25"/>
        <v>70</v>
      </c>
      <c r="G50" s="45">
        <f t="shared" si="26"/>
        <v>672</v>
      </c>
      <c r="H50" s="46">
        <f t="shared" si="27"/>
        <v>1</v>
      </c>
      <c r="I50" s="47">
        <f t="shared" si="28"/>
        <v>29</v>
      </c>
      <c r="J50" s="56">
        <f t="shared" si="29"/>
        <v>600.75</v>
      </c>
      <c r="K50" s="68">
        <v>43.08</v>
      </c>
      <c r="L50" s="61">
        <v>2</v>
      </c>
      <c r="M50" s="69">
        <v>0</v>
      </c>
      <c r="N50" s="38">
        <v>0</v>
      </c>
      <c r="O50" s="48">
        <f t="shared" si="30"/>
        <v>53.08</v>
      </c>
      <c r="P50" s="47">
        <f t="shared" si="31"/>
        <v>54</v>
      </c>
      <c r="Q50" s="68">
        <v>30.97</v>
      </c>
      <c r="R50" s="61">
        <v>0</v>
      </c>
      <c r="S50" s="69">
        <v>0</v>
      </c>
      <c r="T50" s="38">
        <v>0</v>
      </c>
      <c r="U50" s="50">
        <f t="shared" si="32"/>
        <v>30.97</v>
      </c>
      <c r="V50" s="51">
        <f t="shared" si="33"/>
        <v>47</v>
      </c>
      <c r="W50" s="68">
        <v>47.05</v>
      </c>
      <c r="X50" s="61">
        <v>1</v>
      </c>
      <c r="Y50" s="69">
        <v>0</v>
      </c>
      <c r="Z50" s="38">
        <v>0</v>
      </c>
      <c r="AA50" s="50">
        <f t="shared" si="34"/>
        <v>52.05</v>
      </c>
      <c r="AB50" s="51">
        <f t="shared" si="35"/>
        <v>54</v>
      </c>
      <c r="AC50" s="68">
        <v>40.18</v>
      </c>
      <c r="AD50" s="61">
        <v>5</v>
      </c>
      <c r="AE50" s="69">
        <v>0</v>
      </c>
      <c r="AF50" s="38">
        <v>0</v>
      </c>
      <c r="AG50" s="50">
        <f t="shared" si="36"/>
        <v>65.18</v>
      </c>
      <c r="AH50" s="51">
        <f t="shared" si="37"/>
        <v>82</v>
      </c>
      <c r="AI50" s="68">
        <v>55.34</v>
      </c>
      <c r="AJ50" s="61">
        <v>2</v>
      </c>
      <c r="AK50" s="69">
        <v>0</v>
      </c>
      <c r="AL50" s="69">
        <v>0</v>
      </c>
      <c r="AM50" s="50">
        <f t="shared" si="38"/>
        <v>65.34</v>
      </c>
      <c r="AN50" s="51">
        <f t="shared" si="39"/>
        <v>67</v>
      </c>
      <c r="AO50" s="68">
        <v>58.11</v>
      </c>
      <c r="AP50" s="61">
        <v>3</v>
      </c>
      <c r="AQ50" s="38">
        <v>0</v>
      </c>
      <c r="AR50" s="38">
        <v>0</v>
      </c>
      <c r="AS50" s="50">
        <f t="shared" si="40"/>
        <v>73.11</v>
      </c>
      <c r="AT50" s="51">
        <f t="shared" si="41"/>
        <v>78</v>
      </c>
      <c r="AU50" s="68">
        <v>39.83</v>
      </c>
      <c r="AV50" s="61">
        <v>6</v>
      </c>
      <c r="AW50" s="69">
        <v>0</v>
      </c>
      <c r="AX50" s="38">
        <v>0</v>
      </c>
      <c r="AY50" s="50">
        <f t="shared" si="42"/>
        <v>69.83</v>
      </c>
      <c r="AZ50" s="51">
        <f t="shared" si="43"/>
        <v>79</v>
      </c>
      <c r="BA50" s="68">
        <v>49.01</v>
      </c>
      <c r="BB50" s="61">
        <v>6</v>
      </c>
      <c r="BC50" s="69">
        <v>0</v>
      </c>
      <c r="BD50" s="38">
        <v>0</v>
      </c>
      <c r="BE50" s="50">
        <f t="shared" si="44"/>
        <v>79.00999999999999</v>
      </c>
      <c r="BF50" s="51">
        <f t="shared" si="45"/>
        <v>90</v>
      </c>
      <c r="BG50" s="68">
        <v>47.66</v>
      </c>
      <c r="BH50" s="61">
        <v>2</v>
      </c>
      <c r="BI50" s="69">
        <v>0</v>
      </c>
      <c r="BJ50" s="38">
        <v>0</v>
      </c>
      <c r="BK50" s="50">
        <f t="shared" si="46"/>
        <v>57.66</v>
      </c>
      <c r="BL50" s="51">
        <f t="shared" si="47"/>
        <v>69</v>
      </c>
      <c r="BM50" s="68">
        <v>44.52</v>
      </c>
      <c r="BN50" s="61">
        <v>2</v>
      </c>
      <c r="BO50" s="69">
        <v>0</v>
      </c>
      <c r="BP50" s="38">
        <v>0</v>
      </c>
      <c r="BQ50" s="50">
        <f t="shared" si="48"/>
        <v>54.52</v>
      </c>
      <c r="BR50" s="51">
        <f t="shared" si="49"/>
        <v>52</v>
      </c>
      <c r="BS50" s="1" t="s">
        <v>106</v>
      </c>
    </row>
    <row r="51" spans="1:71" s="1" customFormat="1" ht="12.75">
      <c r="A51" s="59" t="s">
        <v>86</v>
      </c>
      <c r="B51" s="59"/>
      <c r="C51" s="59"/>
      <c r="D51" s="59"/>
      <c r="E51" s="67">
        <v>5</v>
      </c>
      <c r="F51" s="44">
        <f t="shared" si="25"/>
        <v>42</v>
      </c>
      <c r="G51" s="45">
        <f t="shared" si="26"/>
        <v>424</v>
      </c>
      <c r="H51" s="46">
        <f t="shared" si="27"/>
        <v>3</v>
      </c>
      <c r="I51" s="47">
        <f t="shared" si="28"/>
        <v>16</v>
      </c>
      <c r="J51" s="56">
        <f t="shared" si="29"/>
        <v>459.61</v>
      </c>
      <c r="K51" s="68">
        <v>36.92</v>
      </c>
      <c r="L51" s="61">
        <v>1</v>
      </c>
      <c r="M51" s="69">
        <v>0</v>
      </c>
      <c r="N51" s="38">
        <v>0</v>
      </c>
      <c r="O51" s="48">
        <f t="shared" si="30"/>
        <v>41.92</v>
      </c>
      <c r="P51" s="47">
        <f t="shared" si="31"/>
        <v>28</v>
      </c>
      <c r="Q51" s="68">
        <v>31.01</v>
      </c>
      <c r="R51" s="61">
        <v>0</v>
      </c>
      <c r="S51" s="38">
        <v>0</v>
      </c>
      <c r="T51" s="38">
        <v>0</v>
      </c>
      <c r="U51" s="50">
        <f t="shared" si="32"/>
        <v>31.01</v>
      </c>
      <c r="V51" s="51">
        <f t="shared" si="33"/>
        <v>48</v>
      </c>
      <c r="W51" s="68">
        <v>37.42</v>
      </c>
      <c r="X51" s="61">
        <v>0</v>
      </c>
      <c r="Y51" s="69">
        <v>0</v>
      </c>
      <c r="Z51" s="38">
        <v>0</v>
      </c>
      <c r="AA51" s="50">
        <f t="shared" si="34"/>
        <v>37.42</v>
      </c>
      <c r="AB51" s="51">
        <f t="shared" si="35"/>
        <v>18</v>
      </c>
      <c r="AC51" s="68">
        <v>35.64</v>
      </c>
      <c r="AD51" s="61">
        <v>4</v>
      </c>
      <c r="AE51" s="69">
        <v>0</v>
      </c>
      <c r="AF51" s="38">
        <v>0</v>
      </c>
      <c r="AG51" s="50">
        <f t="shared" si="36"/>
        <v>55.64</v>
      </c>
      <c r="AH51" s="51">
        <f t="shared" si="37"/>
        <v>70</v>
      </c>
      <c r="AI51" s="68">
        <v>49.11</v>
      </c>
      <c r="AJ51" s="61">
        <v>1</v>
      </c>
      <c r="AK51" s="69">
        <v>0</v>
      </c>
      <c r="AL51" s="69">
        <v>0</v>
      </c>
      <c r="AM51" s="50">
        <f t="shared" si="38"/>
        <v>54.11</v>
      </c>
      <c r="AN51" s="51">
        <f t="shared" si="39"/>
        <v>48</v>
      </c>
      <c r="AO51" s="68">
        <v>42.25</v>
      </c>
      <c r="AP51" s="61">
        <v>0</v>
      </c>
      <c r="AQ51" s="38">
        <v>0</v>
      </c>
      <c r="AR51" s="38">
        <v>0</v>
      </c>
      <c r="AS51" s="50">
        <f t="shared" si="40"/>
        <v>42.25</v>
      </c>
      <c r="AT51" s="51">
        <f t="shared" si="41"/>
        <v>23</v>
      </c>
      <c r="AU51" s="68">
        <v>39.28</v>
      </c>
      <c r="AV51" s="61">
        <v>4</v>
      </c>
      <c r="AW51" s="69">
        <v>0</v>
      </c>
      <c r="AX51" s="38">
        <v>0</v>
      </c>
      <c r="AY51" s="50">
        <f t="shared" si="42"/>
        <v>59.28</v>
      </c>
      <c r="AZ51" s="51">
        <f t="shared" si="43"/>
        <v>65</v>
      </c>
      <c r="BA51" s="68">
        <v>32.47</v>
      </c>
      <c r="BB51" s="61">
        <v>1</v>
      </c>
      <c r="BC51" s="69">
        <v>0</v>
      </c>
      <c r="BD51" s="38">
        <v>0</v>
      </c>
      <c r="BE51" s="50">
        <f t="shared" si="44"/>
        <v>37.47</v>
      </c>
      <c r="BF51" s="51">
        <f t="shared" si="45"/>
        <v>33</v>
      </c>
      <c r="BG51" s="68">
        <v>39.67</v>
      </c>
      <c r="BH51" s="61">
        <v>1</v>
      </c>
      <c r="BI51" s="69">
        <v>0</v>
      </c>
      <c r="BJ51" s="38">
        <v>0</v>
      </c>
      <c r="BK51" s="50">
        <f t="shared" si="46"/>
        <v>44.67</v>
      </c>
      <c r="BL51" s="51">
        <f t="shared" si="47"/>
        <v>35</v>
      </c>
      <c r="BM51" s="68">
        <v>35.84</v>
      </c>
      <c r="BN51" s="61">
        <v>4</v>
      </c>
      <c r="BO51" s="69">
        <v>0</v>
      </c>
      <c r="BP51" s="38">
        <v>0</v>
      </c>
      <c r="BQ51" s="50">
        <f t="shared" si="48"/>
        <v>55.84</v>
      </c>
      <c r="BR51" s="51">
        <f t="shared" si="49"/>
        <v>56</v>
      </c>
      <c r="BS51" s="1" t="s">
        <v>105</v>
      </c>
    </row>
    <row r="52" spans="1:71" s="1" customFormat="1" ht="12.75">
      <c r="A52" s="59" t="s">
        <v>153</v>
      </c>
      <c r="B52" s="10"/>
      <c r="C52" s="9"/>
      <c r="D52" s="11"/>
      <c r="E52" s="66">
        <v>3</v>
      </c>
      <c r="F52" s="44">
        <f t="shared" si="25"/>
        <v>29</v>
      </c>
      <c r="G52" s="45">
        <f t="shared" si="26"/>
        <v>328</v>
      </c>
      <c r="H52" s="46">
        <f t="shared" si="27"/>
        <v>7</v>
      </c>
      <c r="I52" s="47">
        <f t="shared" si="28"/>
        <v>3</v>
      </c>
      <c r="J52" s="56">
        <f t="shared" si="29"/>
        <v>406.86999999999995</v>
      </c>
      <c r="K52" s="68">
        <v>39.4</v>
      </c>
      <c r="L52" s="61">
        <v>0</v>
      </c>
      <c r="M52" s="69">
        <v>0</v>
      </c>
      <c r="N52" s="38">
        <v>0</v>
      </c>
      <c r="O52" s="48">
        <f t="shared" si="30"/>
        <v>39.4</v>
      </c>
      <c r="P52" s="47">
        <f t="shared" si="31"/>
        <v>24</v>
      </c>
      <c r="Q52" s="68">
        <v>31.1</v>
      </c>
      <c r="R52" s="61">
        <v>0</v>
      </c>
      <c r="S52" s="69">
        <v>0</v>
      </c>
      <c r="T52" s="38">
        <v>0</v>
      </c>
      <c r="U52" s="50">
        <f t="shared" si="32"/>
        <v>31.1</v>
      </c>
      <c r="V52" s="51">
        <f t="shared" si="33"/>
        <v>49</v>
      </c>
      <c r="W52" s="68">
        <v>39.74</v>
      </c>
      <c r="X52" s="61">
        <v>1</v>
      </c>
      <c r="Y52" s="69">
        <v>0</v>
      </c>
      <c r="Z52" s="38">
        <v>0</v>
      </c>
      <c r="AA52" s="50">
        <f t="shared" si="34"/>
        <v>44.74</v>
      </c>
      <c r="AB52" s="51">
        <f t="shared" si="35"/>
        <v>40</v>
      </c>
      <c r="AC52" s="68">
        <v>32.67</v>
      </c>
      <c r="AD52" s="61">
        <v>1</v>
      </c>
      <c r="AE52" s="69">
        <v>0</v>
      </c>
      <c r="AF52" s="38">
        <v>0</v>
      </c>
      <c r="AG52" s="50">
        <f t="shared" si="36"/>
        <v>37.67</v>
      </c>
      <c r="AH52" s="51">
        <f t="shared" si="37"/>
        <v>39</v>
      </c>
      <c r="AI52" s="68">
        <v>45.73</v>
      </c>
      <c r="AJ52" s="61">
        <v>1</v>
      </c>
      <c r="AK52" s="69">
        <v>0</v>
      </c>
      <c r="AL52" s="69">
        <v>0</v>
      </c>
      <c r="AM52" s="50">
        <f t="shared" si="38"/>
        <v>50.73</v>
      </c>
      <c r="AN52" s="51">
        <f t="shared" si="39"/>
        <v>36</v>
      </c>
      <c r="AO52" s="68">
        <v>43.83</v>
      </c>
      <c r="AP52" s="61">
        <v>0</v>
      </c>
      <c r="AQ52" s="38">
        <v>0</v>
      </c>
      <c r="AR52" s="38">
        <v>0</v>
      </c>
      <c r="AS52" s="50">
        <f t="shared" si="40"/>
        <v>43.83</v>
      </c>
      <c r="AT52" s="51">
        <f t="shared" si="41"/>
        <v>26</v>
      </c>
      <c r="AU52" s="68">
        <v>42.28</v>
      </c>
      <c r="AV52" s="61">
        <v>0</v>
      </c>
      <c r="AW52" s="69">
        <v>0</v>
      </c>
      <c r="AX52" s="38">
        <v>0</v>
      </c>
      <c r="AY52" s="50">
        <f t="shared" si="42"/>
        <v>42.28</v>
      </c>
      <c r="AZ52" s="51">
        <f t="shared" si="43"/>
        <v>37</v>
      </c>
      <c r="BA52" s="68">
        <v>32.77</v>
      </c>
      <c r="BB52" s="61">
        <v>0</v>
      </c>
      <c r="BC52" s="69">
        <v>0</v>
      </c>
      <c r="BD52" s="38">
        <v>0</v>
      </c>
      <c r="BE52" s="50">
        <f t="shared" si="44"/>
        <v>32.77</v>
      </c>
      <c r="BF52" s="51">
        <f t="shared" si="45"/>
        <v>22</v>
      </c>
      <c r="BG52" s="68">
        <v>39.4</v>
      </c>
      <c r="BH52" s="61">
        <v>0</v>
      </c>
      <c r="BI52" s="69">
        <v>0</v>
      </c>
      <c r="BJ52" s="38">
        <v>0</v>
      </c>
      <c r="BK52" s="50">
        <f t="shared" si="46"/>
        <v>39.4</v>
      </c>
      <c r="BL52" s="51">
        <f t="shared" si="47"/>
        <v>23</v>
      </c>
      <c r="BM52" s="68">
        <v>44.95</v>
      </c>
      <c r="BN52" s="61">
        <v>0</v>
      </c>
      <c r="BO52" s="69">
        <v>0</v>
      </c>
      <c r="BP52" s="38">
        <v>0</v>
      </c>
      <c r="BQ52" s="50">
        <f t="shared" si="48"/>
        <v>44.95</v>
      </c>
      <c r="BR52" s="51">
        <f t="shared" si="49"/>
        <v>32</v>
      </c>
      <c r="BS52" s="1" t="s">
        <v>108</v>
      </c>
    </row>
    <row r="53" spans="1:71" s="1" customFormat="1" ht="12.75">
      <c r="A53" s="59" t="s">
        <v>75</v>
      </c>
      <c r="B53" s="10"/>
      <c r="C53" s="9"/>
      <c r="D53" s="11"/>
      <c r="E53" s="66">
        <v>4</v>
      </c>
      <c r="F53" s="44">
        <f t="shared" si="25"/>
        <v>36</v>
      </c>
      <c r="G53" s="45">
        <f t="shared" si="26"/>
        <v>362</v>
      </c>
      <c r="H53" s="46">
        <f t="shared" si="27"/>
        <v>9</v>
      </c>
      <c r="I53" s="47">
        <f t="shared" si="28"/>
        <v>1</v>
      </c>
      <c r="J53" s="56">
        <f t="shared" si="29"/>
        <v>420.74000000000007</v>
      </c>
      <c r="K53" s="68">
        <v>43.2</v>
      </c>
      <c r="L53" s="61">
        <v>0</v>
      </c>
      <c r="M53" s="69">
        <v>0</v>
      </c>
      <c r="N53" s="38">
        <v>0</v>
      </c>
      <c r="O53" s="48">
        <f t="shared" si="30"/>
        <v>43.2</v>
      </c>
      <c r="P53" s="47">
        <f t="shared" si="31"/>
        <v>34</v>
      </c>
      <c r="Q53" s="68">
        <v>31.14</v>
      </c>
      <c r="R53" s="61">
        <v>0</v>
      </c>
      <c r="S53" s="69">
        <v>0</v>
      </c>
      <c r="T53" s="38">
        <v>0</v>
      </c>
      <c r="U53" s="50">
        <f t="shared" si="32"/>
        <v>31.14</v>
      </c>
      <c r="V53" s="51">
        <f t="shared" si="33"/>
        <v>50</v>
      </c>
      <c r="W53" s="68">
        <v>42.8</v>
      </c>
      <c r="X53" s="61">
        <v>1</v>
      </c>
      <c r="Y53" s="69">
        <v>0</v>
      </c>
      <c r="Z53" s="38">
        <v>0</v>
      </c>
      <c r="AA53" s="50">
        <f t="shared" si="34"/>
        <v>47.8</v>
      </c>
      <c r="AB53" s="51">
        <f t="shared" si="35"/>
        <v>45</v>
      </c>
      <c r="AC53" s="68">
        <v>36.85</v>
      </c>
      <c r="AD53" s="61">
        <v>0</v>
      </c>
      <c r="AE53" s="69">
        <v>0</v>
      </c>
      <c r="AF53" s="38">
        <v>0</v>
      </c>
      <c r="AG53" s="50">
        <f t="shared" si="36"/>
        <v>36.85</v>
      </c>
      <c r="AH53" s="51">
        <f t="shared" si="37"/>
        <v>35</v>
      </c>
      <c r="AI53" s="68">
        <v>47.15</v>
      </c>
      <c r="AJ53" s="61">
        <v>0</v>
      </c>
      <c r="AK53" s="69">
        <v>1</v>
      </c>
      <c r="AL53" s="69">
        <v>0</v>
      </c>
      <c r="AM53" s="50">
        <f t="shared" si="38"/>
        <v>57.15</v>
      </c>
      <c r="AN53" s="51">
        <f t="shared" si="39"/>
        <v>53</v>
      </c>
      <c r="AO53" s="68">
        <v>43.83</v>
      </c>
      <c r="AP53" s="61">
        <v>0</v>
      </c>
      <c r="AQ53" s="38">
        <v>0</v>
      </c>
      <c r="AR53" s="38">
        <v>0</v>
      </c>
      <c r="AS53" s="50">
        <f t="shared" si="40"/>
        <v>43.83</v>
      </c>
      <c r="AT53" s="51">
        <f t="shared" si="41"/>
        <v>26</v>
      </c>
      <c r="AU53" s="68">
        <v>37.97</v>
      </c>
      <c r="AV53" s="61">
        <v>0</v>
      </c>
      <c r="AW53" s="69">
        <v>0</v>
      </c>
      <c r="AX53" s="38">
        <v>0</v>
      </c>
      <c r="AY53" s="50">
        <f t="shared" si="42"/>
        <v>37.97</v>
      </c>
      <c r="AZ53" s="51">
        <f t="shared" si="43"/>
        <v>25</v>
      </c>
      <c r="BA53" s="68">
        <v>37.67</v>
      </c>
      <c r="BB53" s="61">
        <v>0</v>
      </c>
      <c r="BC53" s="69">
        <v>0</v>
      </c>
      <c r="BD53" s="38">
        <v>0</v>
      </c>
      <c r="BE53" s="50">
        <f t="shared" si="44"/>
        <v>37.67</v>
      </c>
      <c r="BF53" s="51">
        <f t="shared" si="45"/>
        <v>34</v>
      </c>
      <c r="BG53" s="68">
        <v>42.36</v>
      </c>
      <c r="BH53" s="61">
        <v>0</v>
      </c>
      <c r="BI53" s="69">
        <v>0</v>
      </c>
      <c r="BJ53" s="38">
        <v>0</v>
      </c>
      <c r="BK53" s="50">
        <f t="shared" si="46"/>
        <v>42.36</v>
      </c>
      <c r="BL53" s="51">
        <f t="shared" si="47"/>
        <v>30</v>
      </c>
      <c r="BM53" s="68">
        <v>42.77</v>
      </c>
      <c r="BN53" s="61">
        <v>0</v>
      </c>
      <c r="BO53" s="69">
        <v>0</v>
      </c>
      <c r="BP53" s="38">
        <v>0</v>
      </c>
      <c r="BQ53" s="50">
        <f t="shared" si="48"/>
        <v>42.77</v>
      </c>
      <c r="BR53" s="51">
        <f t="shared" si="49"/>
        <v>30</v>
      </c>
      <c r="BS53" s="1" t="s">
        <v>113</v>
      </c>
    </row>
    <row r="54" spans="1:71" s="1" customFormat="1" ht="12.75">
      <c r="A54" s="59" t="s">
        <v>80</v>
      </c>
      <c r="B54" s="59"/>
      <c r="C54" s="59"/>
      <c r="D54" s="59"/>
      <c r="E54" s="66" t="s">
        <v>158</v>
      </c>
      <c r="F54" s="44">
        <f t="shared" si="25"/>
        <v>34</v>
      </c>
      <c r="G54" s="45">
        <f t="shared" si="26"/>
        <v>355</v>
      </c>
      <c r="H54" s="46">
        <f t="shared" si="27"/>
        <v>2</v>
      </c>
      <c r="I54" s="47">
        <f t="shared" si="28"/>
        <v>10</v>
      </c>
      <c r="J54" s="56">
        <f t="shared" si="29"/>
        <v>419.61999999999995</v>
      </c>
      <c r="K54" s="68">
        <v>32.92</v>
      </c>
      <c r="L54" s="61">
        <v>2</v>
      </c>
      <c r="M54" s="69">
        <v>0</v>
      </c>
      <c r="N54" s="38">
        <v>0</v>
      </c>
      <c r="O54" s="48">
        <f t="shared" si="30"/>
        <v>42.92</v>
      </c>
      <c r="P54" s="47">
        <f t="shared" si="31"/>
        <v>33</v>
      </c>
      <c r="Q54" s="68">
        <v>26.41</v>
      </c>
      <c r="R54" s="61">
        <v>1</v>
      </c>
      <c r="S54" s="69">
        <v>0</v>
      </c>
      <c r="T54" s="38">
        <v>0</v>
      </c>
      <c r="U54" s="50">
        <f t="shared" si="32"/>
        <v>31.41</v>
      </c>
      <c r="V54" s="51">
        <f t="shared" si="33"/>
        <v>51</v>
      </c>
      <c r="W54" s="68">
        <v>33.71</v>
      </c>
      <c r="X54" s="61">
        <v>1</v>
      </c>
      <c r="Y54" s="69">
        <v>0</v>
      </c>
      <c r="Z54" s="38">
        <v>0</v>
      </c>
      <c r="AA54" s="50">
        <f t="shared" si="34"/>
        <v>38.71</v>
      </c>
      <c r="AB54" s="51">
        <f t="shared" si="35"/>
        <v>23</v>
      </c>
      <c r="AC54" s="68">
        <v>31.95</v>
      </c>
      <c r="AD54" s="61">
        <v>0</v>
      </c>
      <c r="AE54" s="69">
        <v>0</v>
      </c>
      <c r="AF54" s="38">
        <v>0</v>
      </c>
      <c r="AG54" s="50">
        <f t="shared" si="36"/>
        <v>31.95</v>
      </c>
      <c r="AH54" s="51">
        <f t="shared" si="37"/>
        <v>20</v>
      </c>
      <c r="AI54" s="68">
        <v>40.17</v>
      </c>
      <c r="AJ54" s="61">
        <v>0</v>
      </c>
      <c r="AK54" s="69">
        <v>0</v>
      </c>
      <c r="AL54" s="69">
        <v>0</v>
      </c>
      <c r="AM54" s="50">
        <f t="shared" si="38"/>
        <v>40.17</v>
      </c>
      <c r="AN54" s="51">
        <f t="shared" si="39"/>
        <v>11</v>
      </c>
      <c r="AO54" s="68">
        <v>42.03</v>
      </c>
      <c r="AP54" s="61">
        <v>1</v>
      </c>
      <c r="AQ54" s="38">
        <v>0</v>
      </c>
      <c r="AR54" s="38">
        <v>0</v>
      </c>
      <c r="AS54" s="50">
        <f t="shared" si="40"/>
        <v>47.03</v>
      </c>
      <c r="AT54" s="51">
        <f t="shared" si="41"/>
        <v>35</v>
      </c>
      <c r="AU54" s="68">
        <v>34.98</v>
      </c>
      <c r="AV54" s="61">
        <v>1</v>
      </c>
      <c r="AW54" s="69">
        <v>1</v>
      </c>
      <c r="AX54" s="38">
        <v>0</v>
      </c>
      <c r="AY54" s="50">
        <f t="shared" si="42"/>
        <v>49.98</v>
      </c>
      <c r="AZ54" s="51">
        <f t="shared" si="43"/>
        <v>48</v>
      </c>
      <c r="BA54" s="68">
        <v>37.74</v>
      </c>
      <c r="BB54" s="61">
        <v>2</v>
      </c>
      <c r="BC54" s="69">
        <v>0</v>
      </c>
      <c r="BD54" s="38">
        <v>0</v>
      </c>
      <c r="BE54" s="50">
        <f t="shared" si="44"/>
        <v>47.74</v>
      </c>
      <c r="BF54" s="51">
        <f t="shared" si="45"/>
        <v>60</v>
      </c>
      <c r="BG54" s="68">
        <v>42.91</v>
      </c>
      <c r="BH54" s="61">
        <v>1</v>
      </c>
      <c r="BI54" s="69">
        <v>0</v>
      </c>
      <c r="BJ54" s="38">
        <v>0</v>
      </c>
      <c r="BK54" s="50">
        <f t="shared" si="46"/>
        <v>47.91</v>
      </c>
      <c r="BL54" s="51">
        <f t="shared" si="47"/>
        <v>45</v>
      </c>
      <c r="BM54" s="68">
        <v>36.8</v>
      </c>
      <c r="BN54" s="61">
        <v>1</v>
      </c>
      <c r="BO54" s="69">
        <v>0</v>
      </c>
      <c r="BP54" s="38">
        <v>0</v>
      </c>
      <c r="BQ54" s="50">
        <f t="shared" si="48"/>
        <v>41.8</v>
      </c>
      <c r="BR54" s="51">
        <f t="shared" si="49"/>
        <v>29</v>
      </c>
      <c r="BS54" s="1" t="s">
        <v>98</v>
      </c>
    </row>
    <row r="55" spans="1:71" s="1" customFormat="1" ht="12.75">
      <c r="A55" s="59" t="s">
        <v>160</v>
      </c>
      <c r="B55" s="10"/>
      <c r="C55" s="9"/>
      <c r="D55" s="11"/>
      <c r="E55" s="66">
        <v>2</v>
      </c>
      <c r="F55" s="44">
        <f t="shared" si="25"/>
        <v>40</v>
      </c>
      <c r="G55" s="45">
        <f t="shared" si="26"/>
        <v>406</v>
      </c>
      <c r="H55" s="46">
        <f t="shared" si="27"/>
        <v>4</v>
      </c>
      <c r="I55" s="47">
        <f t="shared" si="28"/>
        <v>15</v>
      </c>
      <c r="J55" s="56">
        <f t="shared" si="29"/>
        <v>444.96</v>
      </c>
      <c r="K55" s="68">
        <v>33.82</v>
      </c>
      <c r="L55" s="61">
        <v>0</v>
      </c>
      <c r="M55" s="69">
        <v>0</v>
      </c>
      <c r="N55" s="38">
        <v>0</v>
      </c>
      <c r="O55" s="48">
        <f t="shared" si="30"/>
        <v>33.82</v>
      </c>
      <c r="P55" s="47">
        <f t="shared" si="31"/>
        <v>11</v>
      </c>
      <c r="Q55" s="68">
        <v>31.89</v>
      </c>
      <c r="R55" s="61">
        <v>0</v>
      </c>
      <c r="S55" s="69">
        <v>0</v>
      </c>
      <c r="T55" s="38">
        <v>0</v>
      </c>
      <c r="U55" s="50">
        <f t="shared" si="32"/>
        <v>31.89</v>
      </c>
      <c r="V55" s="51">
        <f t="shared" si="33"/>
        <v>52</v>
      </c>
      <c r="W55" s="68">
        <v>35.54</v>
      </c>
      <c r="X55" s="61">
        <v>5</v>
      </c>
      <c r="Y55" s="69">
        <v>0</v>
      </c>
      <c r="Z55" s="38">
        <v>0</v>
      </c>
      <c r="AA55" s="50">
        <f t="shared" si="34"/>
        <v>60.54</v>
      </c>
      <c r="AB55" s="51">
        <f t="shared" si="35"/>
        <v>67</v>
      </c>
      <c r="AC55" s="68">
        <v>37.22</v>
      </c>
      <c r="AD55" s="61">
        <v>0</v>
      </c>
      <c r="AE55" s="69">
        <v>0</v>
      </c>
      <c r="AF55" s="38">
        <v>0</v>
      </c>
      <c r="AG55" s="50">
        <f t="shared" si="36"/>
        <v>37.22</v>
      </c>
      <c r="AH55" s="51">
        <f t="shared" si="37"/>
        <v>38</v>
      </c>
      <c r="AI55" s="68">
        <v>37.47</v>
      </c>
      <c r="AJ55" s="61">
        <v>2</v>
      </c>
      <c r="AK55" s="69">
        <v>0</v>
      </c>
      <c r="AL55" s="69">
        <v>0</v>
      </c>
      <c r="AM55" s="50">
        <f t="shared" si="38"/>
        <v>47.47</v>
      </c>
      <c r="AN55" s="51">
        <f t="shared" si="39"/>
        <v>28</v>
      </c>
      <c r="AO55" s="68">
        <v>50.72</v>
      </c>
      <c r="AP55" s="61">
        <v>1</v>
      </c>
      <c r="AQ55" s="38">
        <v>0</v>
      </c>
      <c r="AR55" s="38">
        <v>0</v>
      </c>
      <c r="AS55" s="50">
        <f t="shared" si="40"/>
        <v>55.72</v>
      </c>
      <c r="AT55" s="51">
        <f t="shared" si="41"/>
        <v>51</v>
      </c>
      <c r="AU55" s="68">
        <v>36.92</v>
      </c>
      <c r="AV55" s="61">
        <v>0</v>
      </c>
      <c r="AW55" s="69">
        <v>0</v>
      </c>
      <c r="AX55" s="38">
        <v>0</v>
      </c>
      <c r="AY55" s="50">
        <f t="shared" si="42"/>
        <v>36.92</v>
      </c>
      <c r="AZ55" s="51">
        <f t="shared" si="43"/>
        <v>19</v>
      </c>
      <c r="BA55" s="68">
        <v>34.07</v>
      </c>
      <c r="BB55" s="61">
        <v>2</v>
      </c>
      <c r="BC55" s="69">
        <v>0</v>
      </c>
      <c r="BD55" s="38">
        <v>0</v>
      </c>
      <c r="BE55" s="50">
        <f t="shared" si="44"/>
        <v>44.07</v>
      </c>
      <c r="BF55" s="51">
        <f t="shared" si="45"/>
        <v>52</v>
      </c>
      <c r="BG55" s="68">
        <v>36.1</v>
      </c>
      <c r="BH55" s="61">
        <v>3</v>
      </c>
      <c r="BI55" s="69">
        <v>0</v>
      </c>
      <c r="BJ55" s="38">
        <v>0</v>
      </c>
      <c r="BK55" s="50">
        <f t="shared" si="46"/>
        <v>51.1</v>
      </c>
      <c r="BL55" s="51">
        <f t="shared" si="47"/>
        <v>52</v>
      </c>
      <c r="BM55" s="68">
        <v>36.21</v>
      </c>
      <c r="BN55" s="61">
        <v>2</v>
      </c>
      <c r="BO55" s="69">
        <v>0</v>
      </c>
      <c r="BP55" s="38">
        <v>0</v>
      </c>
      <c r="BQ55" s="50">
        <f t="shared" si="48"/>
        <v>46.21</v>
      </c>
      <c r="BR55" s="51">
        <f t="shared" si="49"/>
        <v>36</v>
      </c>
      <c r="BS55" s="1" t="s">
        <v>108</v>
      </c>
    </row>
    <row r="56" spans="1:71" s="1" customFormat="1" ht="12.75">
      <c r="A56" s="59" t="s">
        <v>154</v>
      </c>
      <c r="B56" s="10"/>
      <c r="C56" s="9"/>
      <c r="D56" s="11"/>
      <c r="E56" s="66">
        <v>4</v>
      </c>
      <c r="F56" s="44">
        <f t="shared" si="25"/>
        <v>78</v>
      </c>
      <c r="G56" s="45">
        <f t="shared" si="26"/>
        <v>731</v>
      </c>
      <c r="H56" s="46">
        <f t="shared" si="27"/>
        <v>10</v>
      </c>
      <c r="I56" s="47">
        <f t="shared" si="28"/>
        <v>0</v>
      </c>
      <c r="J56" s="56">
        <f t="shared" si="29"/>
        <v>636.1899999999999</v>
      </c>
      <c r="K56" s="68">
        <v>68.96</v>
      </c>
      <c r="L56" s="61">
        <v>0</v>
      </c>
      <c r="M56" s="69">
        <v>0</v>
      </c>
      <c r="N56" s="38">
        <v>0</v>
      </c>
      <c r="O56" s="48">
        <f t="shared" si="30"/>
        <v>68.96</v>
      </c>
      <c r="P56" s="47">
        <f t="shared" si="31"/>
        <v>73</v>
      </c>
      <c r="Q56" s="68">
        <v>32.18</v>
      </c>
      <c r="R56" s="61">
        <v>0</v>
      </c>
      <c r="S56" s="69">
        <v>0</v>
      </c>
      <c r="T56" s="38">
        <v>0</v>
      </c>
      <c r="U56" s="50">
        <f t="shared" si="32"/>
        <v>32.18</v>
      </c>
      <c r="V56" s="51">
        <f t="shared" si="33"/>
        <v>53</v>
      </c>
      <c r="W56" s="68">
        <v>69.59</v>
      </c>
      <c r="X56" s="61">
        <v>0</v>
      </c>
      <c r="Y56" s="69">
        <v>0</v>
      </c>
      <c r="Z56" s="38">
        <v>0</v>
      </c>
      <c r="AA56" s="50">
        <f t="shared" si="34"/>
        <v>69.59</v>
      </c>
      <c r="AB56" s="51">
        <f t="shared" si="35"/>
        <v>82</v>
      </c>
      <c r="AC56" s="68">
        <v>59.79</v>
      </c>
      <c r="AD56" s="61">
        <v>0</v>
      </c>
      <c r="AE56" s="69">
        <v>0</v>
      </c>
      <c r="AF56" s="38">
        <v>0</v>
      </c>
      <c r="AG56" s="50">
        <f t="shared" si="36"/>
        <v>59.79</v>
      </c>
      <c r="AH56" s="51">
        <f t="shared" si="37"/>
        <v>76</v>
      </c>
      <c r="AI56" s="68">
        <v>74.09</v>
      </c>
      <c r="AJ56" s="61">
        <v>0</v>
      </c>
      <c r="AK56" s="69">
        <v>0</v>
      </c>
      <c r="AL56" s="69">
        <v>0</v>
      </c>
      <c r="AM56" s="50">
        <f t="shared" si="38"/>
        <v>74.09</v>
      </c>
      <c r="AN56" s="51">
        <f t="shared" si="39"/>
        <v>78</v>
      </c>
      <c r="AO56" s="68">
        <v>64.99</v>
      </c>
      <c r="AP56" s="61">
        <v>0</v>
      </c>
      <c r="AQ56" s="38">
        <v>0</v>
      </c>
      <c r="AR56" s="38">
        <v>0</v>
      </c>
      <c r="AS56" s="50">
        <f t="shared" si="40"/>
        <v>64.99</v>
      </c>
      <c r="AT56" s="51">
        <f t="shared" si="41"/>
        <v>68</v>
      </c>
      <c r="AU56" s="68">
        <v>54.14</v>
      </c>
      <c r="AV56" s="61">
        <v>0</v>
      </c>
      <c r="AW56" s="69">
        <v>0</v>
      </c>
      <c r="AX56" s="38">
        <v>0</v>
      </c>
      <c r="AY56" s="50">
        <f t="shared" si="42"/>
        <v>54.14</v>
      </c>
      <c r="AZ56" s="51">
        <f t="shared" si="43"/>
        <v>58</v>
      </c>
      <c r="BA56" s="68">
        <v>67.69</v>
      </c>
      <c r="BB56" s="61">
        <v>0</v>
      </c>
      <c r="BC56" s="69">
        <v>0</v>
      </c>
      <c r="BD56" s="38">
        <v>0</v>
      </c>
      <c r="BE56" s="50">
        <f t="shared" si="44"/>
        <v>67.69</v>
      </c>
      <c r="BF56" s="51">
        <f t="shared" si="45"/>
        <v>84</v>
      </c>
      <c r="BG56" s="68">
        <v>65.36</v>
      </c>
      <c r="BH56" s="61">
        <v>0</v>
      </c>
      <c r="BI56" s="69">
        <v>1</v>
      </c>
      <c r="BJ56" s="38">
        <v>0</v>
      </c>
      <c r="BK56" s="50">
        <f t="shared" si="46"/>
        <v>75.36</v>
      </c>
      <c r="BL56" s="51">
        <f t="shared" si="47"/>
        <v>85</v>
      </c>
      <c r="BM56" s="68">
        <v>69.4</v>
      </c>
      <c r="BN56" s="61">
        <v>0</v>
      </c>
      <c r="BO56" s="69">
        <v>0</v>
      </c>
      <c r="BP56" s="38">
        <v>0</v>
      </c>
      <c r="BQ56" s="50">
        <f t="shared" si="48"/>
        <v>69.4</v>
      </c>
      <c r="BR56" s="51">
        <f t="shared" si="49"/>
        <v>74</v>
      </c>
      <c r="BS56" s="1" t="s">
        <v>108</v>
      </c>
    </row>
    <row r="57" spans="1:71" s="1" customFormat="1" ht="12.75">
      <c r="A57" s="59" t="s">
        <v>28</v>
      </c>
      <c r="B57" s="10"/>
      <c r="C57" s="9"/>
      <c r="D57" s="11"/>
      <c r="E57" s="66" t="s">
        <v>158</v>
      </c>
      <c r="F57" s="44">
        <f t="shared" si="25"/>
        <v>72</v>
      </c>
      <c r="G57" s="45">
        <f t="shared" si="26"/>
        <v>690</v>
      </c>
      <c r="H57" s="46">
        <f t="shared" si="27"/>
        <v>5</v>
      </c>
      <c r="I57" s="47">
        <f t="shared" si="28"/>
        <v>13</v>
      </c>
      <c r="J57" s="56">
        <f t="shared" si="29"/>
        <v>608.7</v>
      </c>
      <c r="K57" s="68">
        <v>60.98</v>
      </c>
      <c r="L57" s="61">
        <v>7</v>
      </c>
      <c r="M57" s="69">
        <v>0</v>
      </c>
      <c r="N57" s="38">
        <v>0</v>
      </c>
      <c r="O57" s="48">
        <f t="shared" si="30"/>
        <v>95.97999999999999</v>
      </c>
      <c r="P57" s="47">
        <f t="shared" si="31"/>
        <v>90</v>
      </c>
      <c r="Q57" s="68">
        <v>32.62</v>
      </c>
      <c r="R57" s="61">
        <v>0</v>
      </c>
      <c r="S57" s="69">
        <v>0</v>
      </c>
      <c r="T57" s="38">
        <v>0</v>
      </c>
      <c r="U57" s="50">
        <f t="shared" si="32"/>
        <v>32.62</v>
      </c>
      <c r="V57" s="51">
        <f t="shared" si="33"/>
        <v>54</v>
      </c>
      <c r="W57" s="68">
        <v>57.08</v>
      </c>
      <c r="X57" s="61">
        <v>3</v>
      </c>
      <c r="Y57" s="69">
        <v>0</v>
      </c>
      <c r="Z57" s="38">
        <v>0</v>
      </c>
      <c r="AA57" s="50">
        <f t="shared" si="34"/>
        <v>72.08</v>
      </c>
      <c r="AB57" s="51">
        <f t="shared" si="35"/>
        <v>84</v>
      </c>
      <c r="AC57" s="68">
        <v>54.44</v>
      </c>
      <c r="AD57" s="61">
        <v>0</v>
      </c>
      <c r="AE57" s="69">
        <v>0</v>
      </c>
      <c r="AF57" s="38">
        <v>0</v>
      </c>
      <c r="AG57" s="50">
        <f t="shared" si="36"/>
        <v>54.44</v>
      </c>
      <c r="AH57" s="51">
        <f t="shared" si="37"/>
        <v>67</v>
      </c>
      <c r="AI57" s="68">
        <v>65.98</v>
      </c>
      <c r="AJ57" s="61">
        <v>0</v>
      </c>
      <c r="AK57" s="69">
        <v>0</v>
      </c>
      <c r="AL57" s="69">
        <v>0</v>
      </c>
      <c r="AM57" s="50">
        <f t="shared" si="38"/>
        <v>65.98</v>
      </c>
      <c r="AN57" s="51">
        <f t="shared" si="39"/>
        <v>69</v>
      </c>
      <c r="AO57" s="68">
        <v>59.45</v>
      </c>
      <c r="AP57" s="61">
        <v>0</v>
      </c>
      <c r="AQ57" s="38">
        <v>0</v>
      </c>
      <c r="AR57" s="38">
        <v>0</v>
      </c>
      <c r="AS57" s="50">
        <f t="shared" si="40"/>
        <v>59.45</v>
      </c>
      <c r="AT57" s="51">
        <f t="shared" si="41"/>
        <v>60</v>
      </c>
      <c r="AU57" s="68">
        <v>51.17</v>
      </c>
      <c r="AV57" s="61">
        <v>1</v>
      </c>
      <c r="AW57" s="69">
        <v>0</v>
      </c>
      <c r="AX57" s="38">
        <v>0</v>
      </c>
      <c r="AY57" s="50">
        <f t="shared" si="42"/>
        <v>56.17</v>
      </c>
      <c r="AZ57" s="51">
        <f t="shared" si="43"/>
        <v>62</v>
      </c>
      <c r="BA57" s="68">
        <v>52.62</v>
      </c>
      <c r="BB57" s="61">
        <v>0</v>
      </c>
      <c r="BC57" s="69">
        <v>0</v>
      </c>
      <c r="BD57" s="38">
        <v>0</v>
      </c>
      <c r="BE57" s="50">
        <f t="shared" si="44"/>
        <v>52.62</v>
      </c>
      <c r="BF57" s="51">
        <f t="shared" si="45"/>
        <v>67</v>
      </c>
      <c r="BG57" s="68">
        <v>53.88</v>
      </c>
      <c r="BH57" s="61">
        <v>1</v>
      </c>
      <c r="BI57" s="69">
        <v>0</v>
      </c>
      <c r="BJ57" s="38">
        <v>0</v>
      </c>
      <c r="BK57" s="50">
        <f t="shared" si="46"/>
        <v>58.88</v>
      </c>
      <c r="BL57" s="51">
        <f t="shared" si="47"/>
        <v>70</v>
      </c>
      <c r="BM57" s="68">
        <v>55.48</v>
      </c>
      <c r="BN57" s="61">
        <v>1</v>
      </c>
      <c r="BO57" s="69">
        <v>0</v>
      </c>
      <c r="BP57" s="38">
        <v>0</v>
      </c>
      <c r="BQ57" s="50">
        <f t="shared" si="48"/>
        <v>60.48</v>
      </c>
      <c r="BR57" s="51">
        <f t="shared" si="49"/>
        <v>67</v>
      </c>
      <c r="BS57" s="1" t="s">
        <v>111</v>
      </c>
    </row>
    <row r="58" spans="1:71" s="1" customFormat="1" ht="12.75">
      <c r="A58" s="59" t="s">
        <v>39</v>
      </c>
      <c r="B58" s="10"/>
      <c r="C58" s="9"/>
      <c r="D58" s="11"/>
      <c r="E58" s="66" t="s">
        <v>158</v>
      </c>
      <c r="F58" s="44">
        <f t="shared" si="25"/>
        <v>64</v>
      </c>
      <c r="G58" s="45">
        <f t="shared" si="26"/>
        <v>620</v>
      </c>
      <c r="H58" s="46">
        <f t="shared" si="27"/>
        <v>6</v>
      </c>
      <c r="I58" s="47">
        <f t="shared" si="28"/>
        <v>9</v>
      </c>
      <c r="J58" s="56">
        <f t="shared" si="29"/>
        <v>574.17</v>
      </c>
      <c r="K58" s="68">
        <v>48.59</v>
      </c>
      <c r="L58" s="61">
        <v>2</v>
      </c>
      <c r="M58" s="69">
        <v>0</v>
      </c>
      <c r="N58" s="38">
        <v>0</v>
      </c>
      <c r="O58" s="48">
        <f t="shared" si="30"/>
        <v>58.59</v>
      </c>
      <c r="P58" s="47">
        <f t="shared" si="31"/>
        <v>61</v>
      </c>
      <c r="Q58" s="68">
        <v>32.62</v>
      </c>
      <c r="R58" s="61">
        <v>0</v>
      </c>
      <c r="S58" s="69">
        <v>0</v>
      </c>
      <c r="T58" s="38">
        <v>0</v>
      </c>
      <c r="U58" s="50">
        <f t="shared" si="32"/>
        <v>32.62</v>
      </c>
      <c r="V58" s="51">
        <f t="shared" si="33"/>
        <v>54</v>
      </c>
      <c r="W58" s="68">
        <v>53.33</v>
      </c>
      <c r="X58" s="61">
        <v>0</v>
      </c>
      <c r="Y58" s="69">
        <v>0</v>
      </c>
      <c r="Z58" s="38">
        <v>0</v>
      </c>
      <c r="AA58" s="50">
        <f t="shared" si="34"/>
        <v>53.33</v>
      </c>
      <c r="AB58" s="51">
        <f t="shared" si="35"/>
        <v>56</v>
      </c>
      <c r="AC58" s="68">
        <v>55.22</v>
      </c>
      <c r="AD58" s="61">
        <v>4</v>
      </c>
      <c r="AE58" s="69">
        <v>1</v>
      </c>
      <c r="AF58" s="38">
        <v>0</v>
      </c>
      <c r="AG58" s="50">
        <f t="shared" si="36"/>
        <v>85.22</v>
      </c>
      <c r="AH58" s="51">
        <f t="shared" si="37"/>
        <v>93</v>
      </c>
      <c r="AI58" s="68">
        <v>56.18</v>
      </c>
      <c r="AJ58" s="61">
        <v>0</v>
      </c>
      <c r="AK58" s="69">
        <v>0</v>
      </c>
      <c r="AL58" s="69">
        <v>0</v>
      </c>
      <c r="AM58" s="50">
        <f t="shared" si="38"/>
        <v>56.18</v>
      </c>
      <c r="AN58" s="51">
        <f t="shared" si="39"/>
        <v>50</v>
      </c>
      <c r="AO58" s="68">
        <v>59.73</v>
      </c>
      <c r="AP58" s="61">
        <v>0</v>
      </c>
      <c r="AQ58" s="38">
        <v>0</v>
      </c>
      <c r="AR58" s="38">
        <v>0</v>
      </c>
      <c r="AS58" s="50">
        <f t="shared" si="40"/>
        <v>59.73</v>
      </c>
      <c r="AT58" s="51">
        <f t="shared" si="41"/>
        <v>62</v>
      </c>
      <c r="AU58" s="68">
        <v>51.75</v>
      </c>
      <c r="AV58" s="61">
        <v>0</v>
      </c>
      <c r="AW58" s="69">
        <v>0</v>
      </c>
      <c r="AX58" s="38">
        <v>0</v>
      </c>
      <c r="AY58" s="50">
        <f t="shared" si="42"/>
        <v>51.75</v>
      </c>
      <c r="AZ58" s="51">
        <f t="shared" si="43"/>
        <v>52</v>
      </c>
      <c r="BA58" s="68">
        <v>38.84</v>
      </c>
      <c r="BB58" s="61">
        <v>0</v>
      </c>
      <c r="BC58" s="69">
        <v>0</v>
      </c>
      <c r="BD58" s="38">
        <v>0</v>
      </c>
      <c r="BE58" s="50">
        <f t="shared" si="44"/>
        <v>38.84</v>
      </c>
      <c r="BF58" s="51">
        <f t="shared" si="45"/>
        <v>37</v>
      </c>
      <c r="BG58" s="68">
        <v>63.52</v>
      </c>
      <c r="BH58" s="61">
        <v>1</v>
      </c>
      <c r="BI58" s="69">
        <v>0</v>
      </c>
      <c r="BJ58" s="38">
        <v>0</v>
      </c>
      <c r="BK58" s="50">
        <f t="shared" si="46"/>
        <v>68.52000000000001</v>
      </c>
      <c r="BL58" s="51">
        <f t="shared" si="47"/>
        <v>82</v>
      </c>
      <c r="BM58" s="68">
        <v>59.39</v>
      </c>
      <c r="BN58" s="61">
        <v>2</v>
      </c>
      <c r="BO58" s="69">
        <v>0</v>
      </c>
      <c r="BP58" s="38">
        <v>0</v>
      </c>
      <c r="BQ58" s="50">
        <f t="shared" si="48"/>
        <v>69.39</v>
      </c>
      <c r="BR58" s="51">
        <f t="shared" si="49"/>
        <v>73</v>
      </c>
      <c r="BS58" s="1" t="s">
        <v>96</v>
      </c>
    </row>
    <row r="59" spans="1:71" s="1" customFormat="1" ht="12.75">
      <c r="A59" s="59" t="s">
        <v>89</v>
      </c>
      <c r="B59" s="59"/>
      <c r="C59" s="59"/>
      <c r="D59" s="59"/>
      <c r="E59" s="67">
        <v>5</v>
      </c>
      <c r="F59" s="44">
        <f t="shared" si="25"/>
        <v>68</v>
      </c>
      <c r="G59" s="45">
        <f t="shared" si="26"/>
        <v>663</v>
      </c>
      <c r="H59" s="46">
        <f t="shared" si="27"/>
        <v>8</v>
      </c>
      <c r="I59" s="47">
        <f t="shared" si="28"/>
        <v>2</v>
      </c>
      <c r="J59" s="56">
        <f t="shared" si="29"/>
        <v>577.94</v>
      </c>
      <c r="K59" s="68">
        <v>56.03</v>
      </c>
      <c r="L59" s="61">
        <v>0</v>
      </c>
      <c r="M59" s="69">
        <v>0</v>
      </c>
      <c r="N59" s="38">
        <v>0</v>
      </c>
      <c r="O59" s="48">
        <f t="shared" si="30"/>
        <v>56.03</v>
      </c>
      <c r="P59" s="47">
        <f t="shared" si="31"/>
        <v>58</v>
      </c>
      <c r="Q59" s="68">
        <v>32.68</v>
      </c>
      <c r="R59" s="61">
        <v>0</v>
      </c>
      <c r="S59" s="69">
        <v>0</v>
      </c>
      <c r="T59" s="38">
        <v>0</v>
      </c>
      <c r="U59" s="50">
        <f t="shared" si="32"/>
        <v>32.68</v>
      </c>
      <c r="V59" s="51">
        <f t="shared" si="33"/>
        <v>56</v>
      </c>
      <c r="W59" s="68">
        <v>68.17</v>
      </c>
      <c r="X59" s="61">
        <v>0</v>
      </c>
      <c r="Y59" s="69">
        <v>0</v>
      </c>
      <c r="Z59" s="38">
        <v>0</v>
      </c>
      <c r="AA59" s="50">
        <f t="shared" si="34"/>
        <v>68.17</v>
      </c>
      <c r="AB59" s="51">
        <f t="shared" si="35"/>
        <v>78</v>
      </c>
      <c r="AC59" s="68">
        <v>49.37</v>
      </c>
      <c r="AD59" s="61">
        <v>0</v>
      </c>
      <c r="AE59" s="69">
        <v>0</v>
      </c>
      <c r="AF59" s="38">
        <v>0</v>
      </c>
      <c r="AG59" s="50">
        <f t="shared" si="36"/>
        <v>49.37</v>
      </c>
      <c r="AH59" s="51">
        <f t="shared" si="37"/>
        <v>60</v>
      </c>
      <c r="AI59" s="68">
        <v>63.02</v>
      </c>
      <c r="AJ59" s="61">
        <v>0</v>
      </c>
      <c r="AK59" s="69">
        <v>0</v>
      </c>
      <c r="AL59" s="69">
        <v>0</v>
      </c>
      <c r="AM59" s="50">
        <f t="shared" si="38"/>
        <v>63.02</v>
      </c>
      <c r="AN59" s="51">
        <f t="shared" si="39"/>
        <v>63</v>
      </c>
      <c r="AO59" s="68">
        <v>60.8</v>
      </c>
      <c r="AP59" s="61">
        <v>1</v>
      </c>
      <c r="AQ59" s="38">
        <v>0</v>
      </c>
      <c r="AR59" s="38">
        <v>0</v>
      </c>
      <c r="AS59" s="50">
        <f t="shared" si="40"/>
        <v>65.8</v>
      </c>
      <c r="AT59" s="51">
        <f t="shared" si="41"/>
        <v>69</v>
      </c>
      <c r="AU59" s="68">
        <v>52.5</v>
      </c>
      <c r="AV59" s="61">
        <v>0</v>
      </c>
      <c r="AW59" s="69">
        <v>0</v>
      </c>
      <c r="AX59" s="38">
        <v>0</v>
      </c>
      <c r="AY59" s="50">
        <f t="shared" si="42"/>
        <v>52.5</v>
      </c>
      <c r="AZ59" s="51">
        <f t="shared" si="43"/>
        <v>55</v>
      </c>
      <c r="BA59" s="68">
        <v>51.7</v>
      </c>
      <c r="BB59" s="61">
        <v>0</v>
      </c>
      <c r="BC59" s="69">
        <v>0</v>
      </c>
      <c r="BD59" s="38">
        <v>0</v>
      </c>
      <c r="BE59" s="50">
        <f t="shared" si="44"/>
        <v>51.7</v>
      </c>
      <c r="BF59" s="51">
        <f t="shared" si="45"/>
        <v>66</v>
      </c>
      <c r="BG59" s="68">
        <v>66.35</v>
      </c>
      <c r="BH59" s="61">
        <v>0</v>
      </c>
      <c r="BI59" s="69">
        <v>0</v>
      </c>
      <c r="BJ59" s="38">
        <v>0</v>
      </c>
      <c r="BK59" s="50">
        <f t="shared" si="46"/>
        <v>66.35</v>
      </c>
      <c r="BL59" s="51">
        <f t="shared" si="47"/>
        <v>80</v>
      </c>
      <c r="BM59" s="68">
        <v>67.32</v>
      </c>
      <c r="BN59" s="61">
        <v>1</v>
      </c>
      <c r="BO59" s="69">
        <v>0</v>
      </c>
      <c r="BP59" s="38">
        <v>0</v>
      </c>
      <c r="BQ59" s="50">
        <f t="shared" si="48"/>
        <v>72.32</v>
      </c>
      <c r="BR59" s="51">
        <f t="shared" si="49"/>
        <v>78</v>
      </c>
      <c r="BS59" s="1" t="s">
        <v>109</v>
      </c>
    </row>
    <row r="60" spans="1:71" s="1" customFormat="1" ht="12.75">
      <c r="A60" s="59" t="s">
        <v>41</v>
      </c>
      <c r="B60" s="59"/>
      <c r="C60" s="59"/>
      <c r="D60" s="59"/>
      <c r="E60" s="67">
        <v>5</v>
      </c>
      <c r="F60" s="44">
        <f t="shared" si="25"/>
        <v>39</v>
      </c>
      <c r="G60" s="45">
        <f t="shared" si="26"/>
        <v>397</v>
      </c>
      <c r="H60" s="46">
        <f t="shared" si="27"/>
        <v>2</v>
      </c>
      <c r="I60" s="47">
        <f t="shared" si="28"/>
        <v>13</v>
      </c>
      <c r="J60" s="56">
        <f t="shared" si="29"/>
        <v>438.2799999999999</v>
      </c>
      <c r="K60" s="68">
        <v>45.61</v>
      </c>
      <c r="L60" s="61">
        <v>2</v>
      </c>
      <c r="M60" s="69">
        <v>0</v>
      </c>
      <c r="N60" s="38">
        <v>0</v>
      </c>
      <c r="O60" s="48">
        <f t="shared" si="30"/>
        <v>55.61</v>
      </c>
      <c r="P60" s="47">
        <f t="shared" si="31"/>
        <v>56</v>
      </c>
      <c r="Q60" s="68">
        <v>22.68</v>
      </c>
      <c r="R60" s="61">
        <v>2</v>
      </c>
      <c r="S60" s="69">
        <v>0</v>
      </c>
      <c r="T60" s="38">
        <v>0</v>
      </c>
      <c r="U60" s="50">
        <f t="shared" si="32"/>
        <v>32.68</v>
      </c>
      <c r="V60" s="51">
        <f t="shared" si="33"/>
        <v>56</v>
      </c>
      <c r="W60" s="68">
        <v>45.04</v>
      </c>
      <c r="X60" s="61">
        <v>2</v>
      </c>
      <c r="Y60" s="69">
        <v>0</v>
      </c>
      <c r="Z60" s="38">
        <v>0</v>
      </c>
      <c r="AA60" s="50">
        <f t="shared" si="34"/>
        <v>55.04</v>
      </c>
      <c r="AB60" s="51">
        <f t="shared" si="35"/>
        <v>62</v>
      </c>
      <c r="AC60" s="68">
        <v>30.02</v>
      </c>
      <c r="AD60" s="61">
        <v>3</v>
      </c>
      <c r="AE60" s="69">
        <v>0</v>
      </c>
      <c r="AF60" s="38">
        <v>0</v>
      </c>
      <c r="AG60" s="50">
        <f t="shared" si="36"/>
        <v>45.019999999999996</v>
      </c>
      <c r="AH60" s="51">
        <f t="shared" si="37"/>
        <v>52</v>
      </c>
      <c r="AI60" s="68">
        <v>46.85</v>
      </c>
      <c r="AJ60" s="61">
        <v>1</v>
      </c>
      <c r="AK60" s="69">
        <v>0</v>
      </c>
      <c r="AL60" s="69">
        <v>0</v>
      </c>
      <c r="AM60" s="50">
        <f t="shared" si="38"/>
        <v>51.85</v>
      </c>
      <c r="AN60" s="51">
        <f t="shared" si="39"/>
        <v>41</v>
      </c>
      <c r="AO60" s="68">
        <v>34.62</v>
      </c>
      <c r="AP60" s="61">
        <v>1</v>
      </c>
      <c r="AQ60" s="38">
        <v>0</v>
      </c>
      <c r="AR60" s="38">
        <v>0</v>
      </c>
      <c r="AS60" s="50">
        <f t="shared" si="40"/>
        <v>39.62</v>
      </c>
      <c r="AT60" s="51">
        <f t="shared" si="41"/>
        <v>16</v>
      </c>
      <c r="AU60" s="68">
        <v>32.25</v>
      </c>
      <c r="AV60" s="61">
        <v>0</v>
      </c>
      <c r="AW60" s="69">
        <v>0</v>
      </c>
      <c r="AX60" s="38">
        <v>0</v>
      </c>
      <c r="AY60" s="50">
        <f t="shared" si="42"/>
        <v>32.25</v>
      </c>
      <c r="AZ60" s="51">
        <f t="shared" si="43"/>
        <v>14</v>
      </c>
      <c r="BA60" s="68">
        <v>35.66</v>
      </c>
      <c r="BB60" s="61">
        <v>1</v>
      </c>
      <c r="BC60" s="69">
        <v>0</v>
      </c>
      <c r="BD60" s="38">
        <v>0</v>
      </c>
      <c r="BE60" s="50">
        <f t="shared" si="44"/>
        <v>40.66</v>
      </c>
      <c r="BF60" s="51">
        <f t="shared" si="45"/>
        <v>41</v>
      </c>
      <c r="BG60" s="68">
        <v>39.22</v>
      </c>
      <c r="BH60" s="61">
        <v>0</v>
      </c>
      <c r="BI60" s="69">
        <v>0</v>
      </c>
      <c r="BJ60" s="38">
        <v>0</v>
      </c>
      <c r="BK60" s="50">
        <f t="shared" si="46"/>
        <v>39.22</v>
      </c>
      <c r="BL60" s="51">
        <f t="shared" si="47"/>
        <v>22</v>
      </c>
      <c r="BM60" s="68">
        <v>41.33</v>
      </c>
      <c r="BN60" s="61">
        <v>1</v>
      </c>
      <c r="BO60" s="69">
        <v>0</v>
      </c>
      <c r="BP60" s="38">
        <v>0</v>
      </c>
      <c r="BQ60" s="50">
        <f t="shared" si="48"/>
        <v>46.33</v>
      </c>
      <c r="BR60" s="51">
        <f t="shared" si="49"/>
        <v>37</v>
      </c>
      <c r="BS60" s="1" t="s">
        <v>102</v>
      </c>
    </row>
    <row r="61" spans="1:71" s="1" customFormat="1" ht="12.75">
      <c r="A61" s="59" t="s">
        <v>56</v>
      </c>
      <c r="B61" s="10"/>
      <c r="C61" s="9"/>
      <c r="D61" s="11"/>
      <c r="E61" s="66">
        <v>2</v>
      </c>
      <c r="F61" s="44">
        <f t="shared" si="25"/>
        <v>60</v>
      </c>
      <c r="G61" s="45">
        <f t="shared" si="26"/>
        <v>591</v>
      </c>
      <c r="H61" s="46">
        <f t="shared" si="27"/>
        <v>7</v>
      </c>
      <c r="I61" s="47">
        <f t="shared" si="28"/>
        <v>6</v>
      </c>
      <c r="J61" s="56">
        <f t="shared" si="29"/>
        <v>541.0699999999999</v>
      </c>
      <c r="K61" s="68">
        <v>59.34</v>
      </c>
      <c r="L61" s="61">
        <v>3</v>
      </c>
      <c r="M61" s="69">
        <v>0</v>
      </c>
      <c r="N61" s="38">
        <v>0</v>
      </c>
      <c r="O61" s="48">
        <f t="shared" si="30"/>
        <v>74.34</v>
      </c>
      <c r="P61" s="47">
        <f t="shared" si="31"/>
        <v>77</v>
      </c>
      <c r="Q61" s="68">
        <v>33.65</v>
      </c>
      <c r="R61" s="61">
        <v>0</v>
      </c>
      <c r="S61" s="69">
        <v>0</v>
      </c>
      <c r="T61" s="38">
        <v>0</v>
      </c>
      <c r="U61" s="50">
        <f t="shared" si="32"/>
        <v>33.65</v>
      </c>
      <c r="V61" s="51">
        <f t="shared" si="33"/>
        <v>58</v>
      </c>
      <c r="W61" s="68">
        <v>45.54</v>
      </c>
      <c r="X61" s="61">
        <v>0</v>
      </c>
      <c r="Y61" s="69">
        <v>0</v>
      </c>
      <c r="Z61" s="38">
        <v>0</v>
      </c>
      <c r="AA61" s="50">
        <f t="shared" si="34"/>
        <v>45.54</v>
      </c>
      <c r="AB61" s="51">
        <f t="shared" si="35"/>
        <v>42</v>
      </c>
      <c r="AC61" s="68">
        <v>39.76</v>
      </c>
      <c r="AD61" s="61">
        <v>0</v>
      </c>
      <c r="AE61" s="69">
        <v>0</v>
      </c>
      <c r="AF61" s="38">
        <v>0</v>
      </c>
      <c r="AG61" s="50">
        <f t="shared" si="36"/>
        <v>39.76</v>
      </c>
      <c r="AH61" s="51">
        <f t="shared" si="37"/>
        <v>45</v>
      </c>
      <c r="AI61" s="68">
        <v>57.88</v>
      </c>
      <c r="AJ61" s="61">
        <v>0</v>
      </c>
      <c r="AK61" s="69">
        <v>1</v>
      </c>
      <c r="AL61" s="69">
        <v>0</v>
      </c>
      <c r="AM61" s="50">
        <f t="shared" si="38"/>
        <v>67.88</v>
      </c>
      <c r="AN61" s="51">
        <f t="shared" si="39"/>
        <v>70</v>
      </c>
      <c r="AO61" s="68">
        <v>50.37</v>
      </c>
      <c r="AP61" s="61">
        <v>2</v>
      </c>
      <c r="AQ61" s="38">
        <v>0</v>
      </c>
      <c r="AR61" s="38">
        <v>0</v>
      </c>
      <c r="AS61" s="50">
        <f t="shared" si="40"/>
        <v>60.37</v>
      </c>
      <c r="AT61" s="51">
        <f t="shared" si="41"/>
        <v>63</v>
      </c>
      <c r="AU61" s="68">
        <v>54.61</v>
      </c>
      <c r="AV61" s="61">
        <v>0</v>
      </c>
      <c r="AW61" s="69">
        <v>0</v>
      </c>
      <c r="AX61" s="38">
        <v>0</v>
      </c>
      <c r="AY61" s="50">
        <f t="shared" si="42"/>
        <v>54.61</v>
      </c>
      <c r="AZ61" s="51">
        <f t="shared" si="43"/>
        <v>59</v>
      </c>
      <c r="BA61" s="68">
        <v>43.13</v>
      </c>
      <c r="BB61" s="61">
        <v>1</v>
      </c>
      <c r="BC61" s="69">
        <v>0</v>
      </c>
      <c r="BD61" s="38">
        <v>0</v>
      </c>
      <c r="BE61" s="50">
        <f t="shared" si="44"/>
        <v>48.13</v>
      </c>
      <c r="BF61" s="51">
        <f t="shared" si="45"/>
        <v>61</v>
      </c>
      <c r="BG61" s="68">
        <v>47.82</v>
      </c>
      <c r="BH61" s="61">
        <v>0</v>
      </c>
      <c r="BI61" s="69">
        <v>0</v>
      </c>
      <c r="BJ61" s="38">
        <v>0</v>
      </c>
      <c r="BK61" s="50">
        <f t="shared" si="46"/>
        <v>47.82</v>
      </c>
      <c r="BL61" s="51">
        <f t="shared" si="47"/>
        <v>44</v>
      </c>
      <c r="BM61" s="68">
        <v>68.97</v>
      </c>
      <c r="BN61" s="61">
        <v>0</v>
      </c>
      <c r="BO61" s="69">
        <v>0</v>
      </c>
      <c r="BP61" s="38">
        <v>0</v>
      </c>
      <c r="BQ61" s="50">
        <f t="shared" si="48"/>
        <v>68.97</v>
      </c>
      <c r="BR61" s="51">
        <f t="shared" si="49"/>
        <v>72</v>
      </c>
      <c r="BS61" s="1" t="s">
        <v>109</v>
      </c>
    </row>
    <row r="62" spans="1:71" s="1" customFormat="1" ht="12.75">
      <c r="A62" s="59" t="s">
        <v>51</v>
      </c>
      <c r="B62" s="59"/>
      <c r="C62" s="59"/>
      <c r="D62" s="59"/>
      <c r="E62" s="66">
        <v>2</v>
      </c>
      <c r="F62" s="44">
        <f t="shared" si="25"/>
        <v>54</v>
      </c>
      <c r="G62" s="45">
        <f t="shared" si="26"/>
        <v>511</v>
      </c>
      <c r="H62" s="46">
        <f t="shared" si="27"/>
        <v>7</v>
      </c>
      <c r="I62" s="47">
        <f t="shared" si="28"/>
        <v>4</v>
      </c>
      <c r="J62" s="56">
        <f t="shared" si="29"/>
        <v>490.64000000000004</v>
      </c>
      <c r="K62" s="68">
        <v>48.06</v>
      </c>
      <c r="L62" s="61">
        <v>0</v>
      </c>
      <c r="M62" s="69">
        <v>0</v>
      </c>
      <c r="N62" s="38">
        <v>0</v>
      </c>
      <c r="O62" s="48">
        <f t="shared" si="30"/>
        <v>48.06</v>
      </c>
      <c r="P62" s="47">
        <f t="shared" si="31"/>
        <v>45</v>
      </c>
      <c r="Q62" s="68">
        <v>33.82</v>
      </c>
      <c r="R62" s="61">
        <v>0</v>
      </c>
      <c r="S62" s="69">
        <v>0</v>
      </c>
      <c r="T62" s="38">
        <v>0</v>
      </c>
      <c r="U62" s="50">
        <f t="shared" si="32"/>
        <v>33.82</v>
      </c>
      <c r="V62" s="51">
        <f t="shared" si="33"/>
        <v>59</v>
      </c>
      <c r="W62" s="68">
        <v>47.35</v>
      </c>
      <c r="X62" s="61">
        <v>0</v>
      </c>
      <c r="Y62" s="69">
        <v>0</v>
      </c>
      <c r="Z62" s="38">
        <v>0</v>
      </c>
      <c r="AA62" s="50">
        <f t="shared" si="34"/>
        <v>47.35</v>
      </c>
      <c r="AB62" s="51">
        <f t="shared" si="35"/>
        <v>43</v>
      </c>
      <c r="AC62" s="68">
        <v>37.12</v>
      </c>
      <c r="AD62" s="61">
        <v>0</v>
      </c>
      <c r="AE62" s="69">
        <v>0</v>
      </c>
      <c r="AF62" s="38">
        <v>0</v>
      </c>
      <c r="AG62" s="50">
        <f t="shared" si="36"/>
        <v>37.12</v>
      </c>
      <c r="AH62" s="51">
        <f t="shared" si="37"/>
        <v>36</v>
      </c>
      <c r="AI62" s="68">
        <v>51.29</v>
      </c>
      <c r="AJ62" s="61">
        <v>1</v>
      </c>
      <c r="AK62" s="69">
        <v>0</v>
      </c>
      <c r="AL62" s="69">
        <v>0</v>
      </c>
      <c r="AM62" s="50">
        <f t="shared" si="38"/>
        <v>56.29</v>
      </c>
      <c r="AN62" s="51">
        <f t="shared" si="39"/>
        <v>51</v>
      </c>
      <c r="AO62" s="68">
        <v>56.97</v>
      </c>
      <c r="AP62" s="61">
        <v>0</v>
      </c>
      <c r="AQ62" s="38">
        <v>0</v>
      </c>
      <c r="AR62" s="38">
        <v>0</v>
      </c>
      <c r="AS62" s="50">
        <f t="shared" si="40"/>
        <v>56.97</v>
      </c>
      <c r="AT62" s="51">
        <f t="shared" si="41"/>
        <v>54</v>
      </c>
      <c r="AU62" s="68">
        <v>53.97</v>
      </c>
      <c r="AV62" s="61">
        <v>2</v>
      </c>
      <c r="AW62" s="69">
        <v>0</v>
      </c>
      <c r="AX62" s="38">
        <v>0</v>
      </c>
      <c r="AY62" s="50">
        <f t="shared" si="42"/>
        <v>63.97</v>
      </c>
      <c r="AZ62" s="51">
        <f t="shared" si="43"/>
        <v>74</v>
      </c>
      <c r="BA62" s="68">
        <v>39.69</v>
      </c>
      <c r="BB62" s="61">
        <v>0</v>
      </c>
      <c r="BC62" s="69">
        <v>0</v>
      </c>
      <c r="BD62" s="38">
        <v>0</v>
      </c>
      <c r="BE62" s="50">
        <f t="shared" si="44"/>
        <v>39.69</v>
      </c>
      <c r="BF62" s="51">
        <f t="shared" si="45"/>
        <v>38</v>
      </c>
      <c r="BG62" s="68">
        <v>51.33</v>
      </c>
      <c r="BH62" s="61">
        <v>1</v>
      </c>
      <c r="BI62" s="69">
        <v>0</v>
      </c>
      <c r="BJ62" s="38">
        <v>0</v>
      </c>
      <c r="BK62" s="50">
        <f t="shared" si="46"/>
        <v>56.33</v>
      </c>
      <c r="BL62" s="51">
        <f t="shared" si="47"/>
        <v>63</v>
      </c>
      <c r="BM62" s="68">
        <v>51.04</v>
      </c>
      <c r="BN62" s="61">
        <v>0</v>
      </c>
      <c r="BO62" s="69">
        <v>0</v>
      </c>
      <c r="BP62" s="38">
        <v>0</v>
      </c>
      <c r="BQ62" s="50">
        <f t="shared" si="48"/>
        <v>51.04</v>
      </c>
      <c r="BR62" s="51">
        <f t="shared" si="49"/>
        <v>48</v>
      </c>
      <c r="BS62" s="1" t="s">
        <v>109</v>
      </c>
    </row>
    <row r="63" spans="1:71" s="1" customFormat="1" ht="12.75">
      <c r="A63" s="59" t="s">
        <v>136</v>
      </c>
      <c r="B63" s="10"/>
      <c r="C63" s="9"/>
      <c r="D63" s="11"/>
      <c r="E63" s="66">
        <v>2</v>
      </c>
      <c r="F63" s="44">
        <f t="shared" si="25"/>
        <v>44</v>
      </c>
      <c r="G63" s="45">
        <f t="shared" si="26"/>
        <v>448</v>
      </c>
      <c r="H63" s="46">
        <f t="shared" si="27"/>
        <v>6</v>
      </c>
      <c r="I63" s="47">
        <f t="shared" si="28"/>
        <v>7</v>
      </c>
      <c r="J63" s="56">
        <f t="shared" si="29"/>
        <v>458.23999999999995</v>
      </c>
      <c r="K63" s="68">
        <v>38.81</v>
      </c>
      <c r="L63" s="61">
        <v>0</v>
      </c>
      <c r="M63" s="69">
        <v>0</v>
      </c>
      <c r="N63" s="38">
        <v>0</v>
      </c>
      <c r="O63" s="48">
        <f t="shared" si="30"/>
        <v>38.81</v>
      </c>
      <c r="P63" s="47">
        <f t="shared" si="31"/>
        <v>22</v>
      </c>
      <c r="Q63" s="68">
        <v>34.02</v>
      </c>
      <c r="R63" s="61">
        <v>0</v>
      </c>
      <c r="S63" s="69">
        <v>0</v>
      </c>
      <c r="T63" s="38">
        <v>0</v>
      </c>
      <c r="U63" s="50">
        <f t="shared" si="32"/>
        <v>34.02</v>
      </c>
      <c r="V63" s="51">
        <f t="shared" si="33"/>
        <v>60</v>
      </c>
      <c r="W63" s="68">
        <v>42.31</v>
      </c>
      <c r="X63" s="61">
        <v>0</v>
      </c>
      <c r="Y63" s="69">
        <v>0</v>
      </c>
      <c r="Z63" s="38">
        <v>0</v>
      </c>
      <c r="AA63" s="50">
        <f t="shared" si="34"/>
        <v>42.31</v>
      </c>
      <c r="AB63" s="51">
        <f t="shared" si="35"/>
        <v>35</v>
      </c>
      <c r="AC63" s="68">
        <v>33.1</v>
      </c>
      <c r="AD63" s="61">
        <v>2</v>
      </c>
      <c r="AE63" s="69">
        <v>0</v>
      </c>
      <c r="AF63" s="38">
        <v>0</v>
      </c>
      <c r="AG63" s="50">
        <f t="shared" si="36"/>
        <v>43.1</v>
      </c>
      <c r="AH63" s="51">
        <f t="shared" si="37"/>
        <v>48</v>
      </c>
      <c r="AI63" s="68">
        <v>51.57</v>
      </c>
      <c r="AJ63" s="61">
        <v>2</v>
      </c>
      <c r="AK63" s="69">
        <v>0</v>
      </c>
      <c r="AL63" s="69">
        <v>0</v>
      </c>
      <c r="AM63" s="50">
        <f t="shared" si="38"/>
        <v>61.57</v>
      </c>
      <c r="AN63" s="51">
        <f t="shared" si="39"/>
        <v>60</v>
      </c>
      <c r="AO63" s="68">
        <v>44.7</v>
      </c>
      <c r="AP63" s="61">
        <v>2</v>
      </c>
      <c r="AQ63" s="38">
        <v>0</v>
      </c>
      <c r="AR63" s="38">
        <v>0</v>
      </c>
      <c r="AS63" s="50">
        <f t="shared" si="40"/>
        <v>54.7</v>
      </c>
      <c r="AT63" s="51">
        <f t="shared" si="41"/>
        <v>48</v>
      </c>
      <c r="AU63" s="68">
        <v>38.38</v>
      </c>
      <c r="AV63" s="61">
        <v>0</v>
      </c>
      <c r="AW63" s="69">
        <v>0</v>
      </c>
      <c r="AX63" s="38">
        <v>0</v>
      </c>
      <c r="AY63" s="50">
        <f t="shared" si="42"/>
        <v>38.38</v>
      </c>
      <c r="AZ63" s="51">
        <f t="shared" si="43"/>
        <v>26</v>
      </c>
      <c r="BA63" s="68">
        <v>37.53</v>
      </c>
      <c r="BB63" s="61">
        <v>1</v>
      </c>
      <c r="BC63" s="69">
        <v>0</v>
      </c>
      <c r="BD63" s="38">
        <v>0</v>
      </c>
      <c r="BE63" s="50">
        <f t="shared" si="44"/>
        <v>42.53</v>
      </c>
      <c r="BF63" s="51">
        <f t="shared" si="45"/>
        <v>49</v>
      </c>
      <c r="BG63" s="68">
        <v>54.5</v>
      </c>
      <c r="BH63" s="61">
        <v>0</v>
      </c>
      <c r="BI63" s="69">
        <v>0</v>
      </c>
      <c r="BJ63" s="38">
        <v>0</v>
      </c>
      <c r="BK63" s="50">
        <f t="shared" si="46"/>
        <v>54.5</v>
      </c>
      <c r="BL63" s="51">
        <f t="shared" si="47"/>
        <v>57</v>
      </c>
      <c r="BM63" s="68">
        <v>48.32</v>
      </c>
      <c r="BN63" s="61">
        <v>0</v>
      </c>
      <c r="BO63" s="69">
        <v>0</v>
      </c>
      <c r="BP63" s="38">
        <v>0</v>
      </c>
      <c r="BQ63" s="50">
        <f t="shared" si="48"/>
        <v>48.32</v>
      </c>
      <c r="BR63" s="51">
        <f t="shared" si="49"/>
        <v>43</v>
      </c>
      <c r="BS63" s="1" t="s">
        <v>100</v>
      </c>
    </row>
    <row r="64" spans="1:71" s="1" customFormat="1" ht="12.75">
      <c r="A64" s="59" t="s">
        <v>122</v>
      </c>
      <c r="B64" s="59"/>
      <c r="C64" s="59"/>
      <c r="D64" s="59"/>
      <c r="E64" s="66" t="s">
        <v>158</v>
      </c>
      <c r="F64" s="44">
        <f t="shared" si="25"/>
        <v>48</v>
      </c>
      <c r="G64" s="45">
        <f t="shared" si="26"/>
        <v>485</v>
      </c>
      <c r="H64" s="46">
        <f t="shared" si="27"/>
        <v>6</v>
      </c>
      <c r="I64" s="47">
        <f t="shared" si="28"/>
        <v>4</v>
      </c>
      <c r="J64" s="56">
        <f t="shared" si="29"/>
        <v>474.69</v>
      </c>
      <c r="K64" s="68">
        <v>46.23</v>
      </c>
      <c r="L64" s="61">
        <v>1</v>
      </c>
      <c r="M64" s="69">
        <v>0</v>
      </c>
      <c r="N64" s="38">
        <v>0</v>
      </c>
      <c r="O64" s="48">
        <f t="shared" si="30"/>
        <v>51.23</v>
      </c>
      <c r="P64" s="47">
        <f t="shared" si="31"/>
        <v>50</v>
      </c>
      <c r="Q64" s="68">
        <v>34.24</v>
      </c>
      <c r="R64" s="61">
        <v>0</v>
      </c>
      <c r="S64" s="69">
        <v>0</v>
      </c>
      <c r="T64" s="38">
        <v>0</v>
      </c>
      <c r="U64" s="50">
        <f t="shared" si="32"/>
        <v>34.24</v>
      </c>
      <c r="V64" s="51">
        <f t="shared" si="33"/>
        <v>61</v>
      </c>
      <c r="W64" s="68">
        <v>47.54</v>
      </c>
      <c r="X64" s="61">
        <v>0</v>
      </c>
      <c r="Y64" s="69">
        <v>0</v>
      </c>
      <c r="Z64" s="38">
        <v>0</v>
      </c>
      <c r="AA64" s="50">
        <f t="shared" si="34"/>
        <v>47.54</v>
      </c>
      <c r="AB64" s="51">
        <f t="shared" si="35"/>
        <v>44</v>
      </c>
      <c r="AC64" s="68">
        <v>39.07</v>
      </c>
      <c r="AD64" s="61">
        <v>1</v>
      </c>
      <c r="AE64" s="69">
        <v>0</v>
      </c>
      <c r="AF64" s="38">
        <v>0</v>
      </c>
      <c r="AG64" s="50">
        <f t="shared" si="36"/>
        <v>44.07</v>
      </c>
      <c r="AH64" s="51">
        <f t="shared" si="37"/>
        <v>49</v>
      </c>
      <c r="AI64" s="68">
        <v>52.73</v>
      </c>
      <c r="AJ64" s="61">
        <v>0</v>
      </c>
      <c r="AK64" s="69">
        <v>0</v>
      </c>
      <c r="AL64" s="69">
        <v>0</v>
      </c>
      <c r="AM64" s="50">
        <f t="shared" si="38"/>
        <v>52.73</v>
      </c>
      <c r="AN64" s="51">
        <f t="shared" si="39"/>
        <v>45</v>
      </c>
      <c r="AO64" s="68">
        <v>52.42</v>
      </c>
      <c r="AP64" s="61">
        <v>1</v>
      </c>
      <c r="AQ64" s="38">
        <v>0</v>
      </c>
      <c r="AR64" s="38">
        <v>0</v>
      </c>
      <c r="AS64" s="50">
        <f t="shared" si="40"/>
        <v>57.42</v>
      </c>
      <c r="AT64" s="51">
        <f t="shared" si="41"/>
        <v>55</v>
      </c>
      <c r="AU64" s="68">
        <v>42.68</v>
      </c>
      <c r="AV64" s="61">
        <v>0</v>
      </c>
      <c r="AW64" s="69">
        <v>0</v>
      </c>
      <c r="AX64" s="38">
        <v>0</v>
      </c>
      <c r="AY64" s="50">
        <f t="shared" si="42"/>
        <v>42.68</v>
      </c>
      <c r="AZ64" s="51">
        <f t="shared" si="43"/>
        <v>39</v>
      </c>
      <c r="BA64" s="68">
        <v>38.73</v>
      </c>
      <c r="BB64" s="61">
        <v>0</v>
      </c>
      <c r="BC64" s="69">
        <v>0</v>
      </c>
      <c r="BD64" s="38">
        <v>0</v>
      </c>
      <c r="BE64" s="50">
        <f t="shared" si="44"/>
        <v>38.73</v>
      </c>
      <c r="BF64" s="51">
        <f t="shared" si="45"/>
        <v>36</v>
      </c>
      <c r="BG64" s="68">
        <v>48.32</v>
      </c>
      <c r="BH64" s="61">
        <v>0</v>
      </c>
      <c r="BI64" s="69">
        <v>0</v>
      </c>
      <c r="BJ64" s="38">
        <v>0</v>
      </c>
      <c r="BK64" s="50">
        <f t="shared" si="46"/>
        <v>48.32</v>
      </c>
      <c r="BL64" s="51">
        <f t="shared" si="47"/>
        <v>46</v>
      </c>
      <c r="BM64" s="68">
        <v>52.73</v>
      </c>
      <c r="BN64" s="61">
        <v>1</v>
      </c>
      <c r="BO64" s="69">
        <v>0</v>
      </c>
      <c r="BP64" s="38">
        <v>0</v>
      </c>
      <c r="BQ64" s="50">
        <f t="shared" si="48"/>
        <v>57.73</v>
      </c>
      <c r="BR64" s="51">
        <f t="shared" si="49"/>
        <v>60</v>
      </c>
      <c r="BS64" s="1" t="s">
        <v>107</v>
      </c>
    </row>
    <row r="65" spans="1:71" s="1" customFormat="1" ht="12.75">
      <c r="A65" s="59" t="s">
        <v>30</v>
      </c>
      <c r="B65" s="10"/>
      <c r="C65" s="9"/>
      <c r="D65" s="11"/>
      <c r="E65" s="66" t="s">
        <v>158</v>
      </c>
      <c r="F65" s="44">
        <f t="shared" si="25"/>
        <v>80</v>
      </c>
      <c r="G65" s="45">
        <f t="shared" si="26"/>
        <v>737</v>
      </c>
      <c r="H65" s="46">
        <f t="shared" si="27"/>
        <v>1</v>
      </c>
      <c r="I65" s="47">
        <f t="shared" si="28"/>
        <v>18</v>
      </c>
      <c r="J65" s="56">
        <f t="shared" si="29"/>
        <v>643.07</v>
      </c>
      <c r="K65" s="68">
        <v>53.53</v>
      </c>
      <c r="L65" s="61">
        <v>1</v>
      </c>
      <c r="M65" s="69">
        <v>0</v>
      </c>
      <c r="N65" s="38">
        <v>0</v>
      </c>
      <c r="O65" s="48">
        <f t="shared" si="30"/>
        <v>58.53</v>
      </c>
      <c r="P65" s="47">
        <f t="shared" si="31"/>
        <v>60</v>
      </c>
      <c r="Q65" s="68">
        <v>34.53</v>
      </c>
      <c r="R65" s="61">
        <v>0</v>
      </c>
      <c r="S65" s="69">
        <v>0</v>
      </c>
      <c r="T65" s="38">
        <v>0</v>
      </c>
      <c r="U65" s="50">
        <f t="shared" si="32"/>
        <v>34.53</v>
      </c>
      <c r="V65" s="51">
        <f t="shared" si="33"/>
        <v>62</v>
      </c>
      <c r="W65" s="68">
        <v>50.99</v>
      </c>
      <c r="X65" s="61">
        <v>3</v>
      </c>
      <c r="Y65" s="69">
        <v>1</v>
      </c>
      <c r="Z65" s="38">
        <v>0</v>
      </c>
      <c r="AA65" s="50">
        <f t="shared" si="34"/>
        <v>75.99000000000001</v>
      </c>
      <c r="AB65" s="51">
        <f t="shared" si="35"/>
        <v>90</v>
      </c>
      <c r="AC65" s="68">
        <v>41.17</v>
      </c>
      <c r="AD65" s="61">
        <v>2</v>
      </c>
      <c r="AE65" s="69">
        <v>0</v>
      </c>
      <c r="AF65" s="38">
        <v>0</v>
      </c>
      <c r="AG65" s="50">
        <f t="shared" si="36"/>
        <v>51.17</v>
      </c>
      <c r="AH65" s="51">
        <f t="shared" si="37"/>
        <v>63</v>
      </c>
      <c r="AI65" s="68">
        <v>63.73</v>
      </c>
      <c r="AJ65" s="61">
        <v>2</v>
      </c>
      <c r="AK65" s="69">
        <v>0</v>
      </c>
      <c r="AL65" s="69">
        <v>0</v>
      </c>
      <c r="AM65" s="50">
        <f t="shared" si="38"/>
        <v>73.72999999999999</v>
      </c>
      <c r="AN65" s="51">
        <f t="shared" si="39"/>
        <v>77</v>
      </c>
      <c r="AO65" s="68">
        <v>56.79</v>
      </c>
      <c r="AP65" s="61">
        <v>1</v>
      </c>
      <c r="AQ65" s="38">
        <v>0</v>
      </c>
      <c r="AR65" s="38">
        <v>0</v>
      </c>
      <c r="AS65" s="50">
        <f t="shared" si="40"/>
        <v>61.79</v>
      </c>
      <c r="AT65" s="51">
        <f t="shared" si="41"/>
        <v>66</v>
      </c>
      <c r="AU65" s="68">
        <v>52.69</v>
      </c>
      <c r="AV65" s="61">
        <v>4</v>
      </c>
      <c r="AW65" s="69">
        <v>1</v>
      </c>
      <c r="AX65" s="38">
        <v>0</v>
      </c>
      <c r="AY65" s="50">
        <f t="shared" si="42"/>
        <v>82.69</v>
      </c>
      <c r="AZ65" s="51">
        <f t="shared" si="43"/>
        <v>87</v>
      </c>
      <c r="BA65" s="68">
        <v>43.66</v>
      </c>
      <c r="BB65" s="61">
        <v>2</v>
      </c>
      <c r="BC65" s="69">
        <v>0</v>
      </c>
      <c r="BD65" s="38">
        <v>0</v>
      </c>
      <c r="BE65" s="50">
        <f t="shared" si="44"/>
        <v>53.66</v>
      </c>
      <c r="BF65" s="51">
        <f t="shared" si="45"/>
        <v>68</v>
      </c>
      <c r="BG65" s="68">
        <v>55.49</v>
      </c>
      <c r="BH65" s="61">
        <v>2</v>
      </c>
      <c r="BI65" s="69">
        <v>0</v>
      </c>
      <c r="BJ65" s="38">
        <v>0</v>
      </c>
      <c r="BK65" s="50">
        <f t="shared" si="46"/>
        <v>65.49000000000001</v>
      </c>
      <c r="BL65" s="51">
        <f t="shared" si="47"/>
        <v>77</v>
      </c>
      <c r="BM65" s="68">
        <v>80.49</v>
      </c>
      <c r="BN65" s="61">
        <v>1</v>
      </c>
      <c r="BO65" s="69">
        <v>0</v>
      </c>
      <c r="BP65" s="38">
        <v>0</v>
      </c>
      <c r="BQ65" s="50">
        <f t="shared" si="48"/>
        <v>85.49</v>
      </c>
      <c r="BR65" s="51">
        <f t="shared" si="49"/>
        <v>87</v>
      </c>
      <c r="BS65" s="1" t="s">
        <v>101</v>
      </c>
    </row>
    <row r="66" spans="1:71" s="1" customFormat="1" ht="12.75">
      <c r="A66" s="59" t="s">
        <v>57</v>
      </c>
      <c r="B66" s="10"/>
      <c r="C66" s="9"/>
      <c r="D66" s="11"/>
      <c r="E66" s="66">
        <v>2</v>
      </c>
      <c r="F66" s="44">
        <f t="shared" si="25"/>
        <v>28</v>
      </c>
      <c r="G66" s="45">
        <f t="shared" si="26"/>
        <v>323</v>
      </c>
      <c r="H66" s="46">
        <f t="shared" si="27"/>
        <v>6</v>
      </c>
      <c r="I66" s="47">
        <f t="shared" si="28"/>
        <v>4</v>
      </c>
      <c r="J66" s="56">
        <f t="shared" si="29"/>
        <v>403.57000000000005</v>
      </c>
      <c r="K66" s="68">
        <v>36.55</v>
      </c>
      <c r="L66" s="61">
        <v>0</v>
      </c>
      <c r="M66" s="69">
        <v>0</v>
      </c>
      <c r="N66" s="38">
        <v>0</v>
      </c>
      <c r="O66" s="48">
        <f t="shared" si="30"/>
        <v>36.55</v>
      </c>
      <c r="P66" s="47">
        <f t="shared" si="31"/>
        <v>18</v>
      </c>
      <c r="Q66" s="68">
        <v>34.83</v>
      </c>
      <c r="R66" s="61">
        <v>0</v>
      </c>
      <c r="S66" s="69">
        <v>0</v>
      </c>
      <c r="T66" s="38">
        <v>0</v>
      </c>
      <c r="U66" s="50">
        <f t="shared" si="32"/>
        <v>34.83</v>
      </c>
      <c r="V66" s="51">
        <f t="shared" si="33"/>
        <v>63</v>
      </c>
      <c r="W66" s="68">
        <v>37</v>
      </c>
      <c r="X66" s="61">
        <v>0</v>
      </c>
      <c r="Y66" s="69">
        <v>0</v>
      </c>
      <c r="Z66" s="38">
        <v>0</v>
      </c>
      <c r="AA66" s="50">
        <f t="shared" si="34"/>
        <v>37</v>
      </c>
      <c r="AB66" s="51">
        <f t="shared" si="35"/>
        <v>17</v>
      </c>
      <c r="AC66" s="68">
        <v>31.71</v>
      </c>
      <c r="AD66" s="61">
        <v>1</v>
      </c>
      <c r="AE66" s="69">
        <v>0</v>
      </c>
      <c r="AF66" s="38">
        <v>0</v>
      </c>
      <c r="AG66" s="50">
        <f t="shared" si="36"/>
        <v>36.71</v>
      </c>
      <c r="AH66" s="51">
        <f t="shared" si="37"/>
        <v>34</v>
      </c>
      <c r="AI66" s="68">
        <v>46.46</v>
      </c>
      <c r="AJ66" s="61">
        <v>0</v>
      </c>
      <c r="AK66" s="69">
        <v>0</v>
      </c>
      <c r="AL66" s="69">
        <v>0</v>
      </c>
      <c r="AM66" s="50">
        <f t="shared" si="38"/>
        <v>46.46</v>
      </c>
      <c r="AN66" s="51">
        <f t="shared" si="39"/>
        <v>23</v>
      </c>
      <c r="AO66" s="68">
        <v>40</v>
      </c>
      <c r="AP66" s="61">
        <v>0</v>
      </c>
      <c r="AQ66" s="38">
        <v>0</v>
      </c>
      <c r="AR66" s="38">
        <v>0</v>
      </c>
      <c r="AS66" s="50">
        <f t="shared" si="40"/>
        <v>40</v>
      </c>
      <c r="AT66" s="51">
        <f t="shared" si="41"/>
        <v>20</v>
      </c>
      <c r="AU66" s="68">
        <v>40.11</v>
      </c>
      <c r="AV66" s="61">
        <v>1</v>
      </c>
      <c r="AW66" s="69">
        <v>0</v>
      </c>
      <c r="AX66" s="38">
        <v>0</v>
      </c>
      <c r="AY66" s="50">
        <f t="shared" si="42"/>
        <v>45.11</v>
      </c>
      <c r="AZ66" s="51">
        <f t="shared" si="43"/>
        <v>44</v>
      </c>
      <c r="BA66" s="68">
        <v>34.76</v>
      </c>
      <c r="BB66" s="61">
        <v>1</v>
      </c>
      <c r="BC66" s="69">
        <v>0</v>
      </c>
      <c r="BD66" s="38">
        <v>0</v>
      </c>
      <c r="BE66" s="50">
        <f t="shared" si="44"/>
        <v>39.76</v>
      </c>
      <c r="BF66" s="51">
        <f t="shared" si="45"/>
        <v>39</v>
      </c>
      <c r="BG66" s="68">
        <v>40.99</v>
      </c>
      <c r="BH66" s="61">
        <v>1</v>
      </c>
      <c r="BI66" s="69">
        <v>0</v>
      </c>
      <c r="BJ66" s="38">
        <v>0</v>
      </c>
      <c r="BK66" s="50">
        <f t="shared" si="46"/>
        <v>45.99</v>
      </c>
      <c r="BL66" s="51">
        <f t="shared" si="47"/>
        <v>38</v>
      </c>
      <c r="BM66" s="68">
        <v>41.16</v>
      </c>
      <c r="BN66" s="61">
        <v>0</v>
      </c>
      <c r="BO66" s="69">
        <v>0</v>
      </c>
      <c r="BP66" s="38">
        <v>0</v>
      </c>
      <c r="BQ66" s="50">
        <f t="shared" si="48"/>
        <v>41.16</v>
      </c>
      <c r="BR66" s="51">
        <f t="shared" si="49"/>
        <v>27</v>
      </c>
      <c r="BS66" s="1" t="s">
        <v>112</v>
      </c>
    </row>
    <row r="67" spans="1:71" s="1" customFormat="1" ht="12.75">
      <c r="A67" s="59" t="s">
        <v>68</v>
      </c>
      <c r="B67" s="10"/>
      <c r="C67" s="9"/>
      <c r="D67" s="11"/>
      <c r="E67" s="66">
        <v>3</v>
      </c>
      <c r="F67" s="44">
        <f t="shared" si="25"/>
        <v>75</v>
      </c>
      <c r="G67" s="45">
        <f t="shared" si="26"/>
        <v>709</v>
      </c>
      <c r="H67" s="46">
        <f t="shared" si="27"/>
        <v>10</v>
      </c>
      <c r="I67" s="47">
        <f t="shared" si="28"/>
        <v>0</v>
      </c>
      <c r="J67" s="56">
        <f t="shared" si="29"/>
        <v>606.4499999999999</v>
      </c>
      <c r="K67" s="68">
        <v>70.51</v>
      </c>
      <c r="L67" s="61">
        <v>0</v>
      </c>
      <c r="M67" s="69">
        <v>0</v>
      </c>
      <c r="N67" s="38">
        <v>0</v>
      </c>
      <c r="O67" s="48">
        <f t="shared" si="30"/>
        <v>70.51</v>
      </c>
      <c r="P67" s="47">
        <f t="shared" si="31"/>
        <v>76</v>
      </c>
      <c r="Q67" s="68">
        <v>34.92</v>
      </c>
      <c r="R67" s="61">
        <v>0</v>
      </c>
      <c r="S67" s="69">
        <v>0</v>
      </c>
      <c r="T67" s="38">
        <v>0</v>
      </c>
      <c r="U67" s="50">
        <f t="shared" si="32"/>
        <v>34.92</v>
      </c>
      <c r="V67" s="51">
        <f t="shared" si="33"/>
        <v>64</v>
      </c>
      <c r="W67" s="68">
        <v>62.5</v>
      </c>
      <c r="X67" s="61">
        <v>0</v>
      </c>
      <c r="Y67" s="69">
        <v>0</v>
      </c>
      <c r="Z67" s="38">
        <v>0</v>
      </c>
      <c r="AA67" s="50">
        <f t="shared" si="34"/>
        <v>62.5</v>
      </c>
      <c r="AB67" s="51">
        <f t="shared" si="35"/>
        <v>71</v>
      </c>
      <c r="AC67" s="68">
        <v>58.78</v>
      </c>
      <c r="AD67" s="61">
        <v>0</v>
      </c>
      <c r="AE67" s="69">
        <v>0</v>
      </c>
      <c r="AF67" s="38">
        <v>0</v>
      </c>
      <c r="AG67" s="50">
        <f t="shared" si="36"/>
        <v>58.78</v>
      </c>
      <c r="AH67" s="51">
        <f t="shared" si="37"/>
        <v>73</v>
      </c>
      <c r="AI67" s="68">
        <v>74.74</v>
      </c>
      <c r="AJ67" s="61">
        <v>0</v>
      </c>
      <c r="AK67" s="69">
        <v>0</v>
      </c>
      <c r="AL67" s="69">
        <v>0</v>
      </c>
      <c r="AM67" s="50">
        <f t="shared" si="38"/>
        <v>74.74</v>
      </c>
      <c r="AN67" s="51">
        <f t="shared" si="39"/>
        <v>79</v>
      </c>
      <c r="AO67" s="68">
        <v>71.07</v>
      </c>
      <c r="AP67" s="61">
        <v>0</v>
      </c>
      <c r="AQ67" s="38">
        <v>0</v>
      </c>
      <c r="AR67" s="38">
        <v>0</v>
      </c>
      <c r="AS67" s="50">
        <f t="shared" si="40"/>
        <v>71.07</v>
      </c>
      <c r="AT67" s="51">
        <f t="shared" si="41"/>
        <v>75</v>
      </c>
      <c r="AU67" s="68">
        <v>58.25</v>
      </c>
      <c r="AV67" s="61">
        <v>0</v>
      </c>
      <c r="AW67" s="69">
        <v>0</v>
      </c>
      <c r="AX67" s="38">
        <v>0</v>
      </c>
      <c r="AY67" s="50">
        <f t="shared" si="42"/>
        <v>58.25</v>
      </c>
      <c r="AZ67" s="51">
        <f t="shared" si="43"/>
        <v>64</v>
      </c>
      <c r="BA67" s="68">
        <v>53.89</v>
      </c>
      <c r="BB67" s="61">
        <v>0</v>
      </c>
      <c r="BC67" s="69">
        <v>0</v>
      </c>
      <c r="BD67" s="38">
        <v>0</v>
      </c>
      <c r="BE67" s="50">
        <f t="shared" si="44"/>
        <v>53.89</v>
      </c>
      <c r="BF67" s="51">
        <f t="shared" si="45"/>
        <v>69</v>
      </c>
      <c r="BG67" s="68">
        <v>63.13</v>
      </c>
      <c r="BH67" s="61">
        <v>0</v>
      </c>
      <c r="BI67" s="69">
        <v>0</v>
      </c>
      <c r="BJ67" s="38">
        <v>0</v>
      </c>
      <c r="BK67" s="50">
        <f t="shared" si="46"/>
        <v>63.13</v>
      </c>
      <c r="BL67" s="51">
        <f t="shared" si="47"/>
        <v>74</v>
      </c>
      <c r="BM67" s="68">
        <v>58.66</v>
      </c>
      <c r="BN67" s="61">
        <v>0</v>
      </c>
      <c r="BO67" s="69">
        <v>0</v>
      </c>
      <c r="BP67" s="38">
        <v>0</v>
      </c>
      <c r="BQ67" s="50">
        <f t="shared" si="48"/>
        <v>58.66</v>
      </c>
      <c r="BR67" s="51">
        <f t="shared" si="49"/>
        <v>64</v>
      </c>
      <c r="BS67" s="1" t="s">
        <v>107</v>
      </c>
    </row>
    <row r="68" spans="1:71" s="1" customFormat="1" ht="12.75">
      <c r="A68" s="59" t="s">
        <v>149</v>
      </c>
      <c r="B68" s="59"/>
      <c r="C68" s="59"/>
      <c r="D68" s="59"/>
      <c r="E68" s="67">
        <v>5</v>
      </c>
      <c r="F68" s="44">
        <f aca="true" t="shared" si="50" ref="F68:F99">RANK(G68,G$3:G$106,1)</f>
        <v>26</v>
      </c>
      <c r="G68" s="45">
        <f aca="true" t="shared" si="51" ref="G68:G99">P68+V68+AB68+AH68+AN68+AT68+AZ68+BF68+BL68+BR68</f>
        <v>312</v>
      </c>
      <c r="H68" s="46">
        <f aca="true" t="shared" si="52" ref="H68:H99">IF(L68=0,1,0)+IF(R68=0,1,0)+IF(X68=0,1,0)+IF(AD68=0,1,0)+IF(AJ68=0,1,0)+IF(AP68=0,1,0)+IF(AV68=0,1,0)+IF(BB68=0,1,0)+IF(BH68=0,1,0)+IF(BN68=0,1,0)</f>
        <v>5</v>
      </c>
      <c r="I68" s="47">
        <f aca="true" t="shared" si="53" ref="I68:I99">L68+R68+X68+AD68+AJ68+AP68+AV68+BB68+BH68+BN68</f>
        <v>7</v>
      </c>
      <c r="J68" s="56">
        <f aca="true" t="shared" si="54" ref="J68:J99">O68+U68+AA68+AG68+AM68+AS68+AY68+BE68+BK68+BQ68</f>
        <v>399.68</v>
      </c>
      <c r="K68" s="68">
        <v>35.23</v>
      </c>
      <c r="L68" s="61">
        <v>0</v>
      </c>
      <c r="M68" s="69">
        <v>0</v>
      </c>
      <c r="N68" s="38">
        <v>0</v>
      </c>
      <c r="O68" s="48">
        <f aca="true" t="shared" si="55" ref="O68:O99">IF((OR(K68="",K68="DNF",K68="DQ",K68="DNC")),"",(K68+(5*L68)+(M68*10)-(N68*5)))</f>
        <v>35.23</v>
      </c>
      <c r="P68" s="47">
        <f aca="true" t="shared" si="56" ref="P68:P99">IF(O68="",Default_Rank_Score,RANK(O68,O$3:O$106,1))</f>
        <v>15</v>
      </c>
      <c r="Q68" s="68">
        <v>35.41</v>
      </c>
      <c r="R68" s="61">
        <v>0</v>
      </c>
      <c r="S68" s="69">
        <v>0</v>
      </c>
      <c r="T68" s="38">
        <v>0</v>
      </c>
      <c r="U68" s="50">
        <f aca="true" t="shared" si="57" ref="U68:U99">IF((OR(Q68="",Q68="DNF",Q68="DQ",Q68="DNC")),"",(Q68+(5*R68)+(S68*10)-(T68*5)))</f>
        <v>35.41</v>
      </c>
      <c r="V68" s="51">
        <f aca="true" t="shared" si="58" ref="V68:V99">IF(U68="",Default_Rank_Score,RANK(U68,U$3:U$106,1))</f>
        <v>65</v>
      </c>
      <c r="W68" s="68">
        <v>37.74</v>
      </c>
      <c r="X68" s="61">
        <v>0</v>
      </c>
      <c r="Y68" s="69">
        <v>0</v>
      </c>
      <c r="Z68" s="38">
        <v>0</v>
      </c>
      <c r="AA68" s="50">
        <f aca="true" t="shared" si="59" ref="AA68:AA99">IF((OR(W68="",W68="DNF",W68="DQ",W68="DNC")),"",(W68+(5*X68)+(Y68*10)-(Z68*5)))</f>
        <v>37.74</v>
      </c>
      <c r="AB68" s="51">
        <f aca="true" t="shared" si="60" ref="AB68:AB99">IF(AA68="",Default_Rank_Score,RANK(AA68,AA$3:AA$106,1))</f>
        <v>19</v>
      </c>
      <c r="AC68" s="68">
        <v>28.77</v>
      </c>
      <c r="AD68" s="61">
        <v>1</v>
      </c>
      <c r="AE68" s="69">
        <v>0</v>
      </c>
      <c r="AF68" s="38">
        <v>0</v>
      </c>
      <c r="AG68" s="50">
        <f aca="true" t="shared" si="61" ref="AG68:AG99">IF((OR(AC68="",AC68="DNF",AC68="DQ",AC68="DNC")),"",(AC68+(5*AD68)+(AE68*10)-(AF68*5)))</f>
        <v>33.769999999999996</v>
      </c>
      <c r="AH68" s="51">
        <f aca="true" t="shared" si="62" ref="AH68:AH99">IF(AG68="",Default_Rank_Score,RANK(AG68,AG$3:AG$106,1))</f>
        <v>27</v>
      </c>
      <c r="AI68" s="68">
        <v>41.13</v>
      </c>
      <c r="AJ68" s="61">
        <v>2</v>
      </c>
      <c r="AK68" s="69">
        <v>0</v>
      </c>
      <c r="AL68" s="69">
        <v>0</v>
      </c>
      <c r="AM68" s="50">
        <f aca="true" t="shared" si="63" ref="AM68:AM99">IF((OR(AI68="",AI68="DNF",AI68="DQ",AI68="DNC")),"",(AI68+(5*AJ68)+(AK68*10)-(AL68*5)))</f>
        <v>51.13</v>
      </c>
      <c r="AN68" s="51">
        <f aca="true" t="shared" si="64" ref="AN68:AN99">IF(AM68="",Default_Rank_Score,RANK(AM68,AM$3:AM$106,1))</f>
        <v>38</v>
      </c>
      <c r="AO68" s="68">
        <v>43.74</v>
      </c>
      <c r="AP68" s="61">
        <v>2</v>
      </c>
      <c r="AQ68" s="38">
        <v>0</v>
      </c>
      <c r="AR68" s="38">
        <v>0</v>
      </c>
      <c r="AS68" s="50">
        <f aca="true" t="shared" si="65" ref="AS68:AS99">IF((OR(AO68="",AO68="DNF",AO68="DQ",AO68="DNC")),"",(AO68+(5*AP68)+(AQ68*10)-(AR68*5)))</f>
        <v>53.74</v>
      </c>
      <c r="AT68" s="51">
        <f aca="true" t="shared" si="66" ref="AT68:AT99">IF(AS68="",Default_Rank_Score,RANK(AS68,AS$3:AS$106,1))</f>
        <v>45</v>
      </c>
      <c r="AU68" s="68">
        <v>34.8</v>
      </c>
      <c r="AV68" s="61">
        <v>1</v>
      </c>
      <c r="AW68" s="69">
        <v>0</v>
      </c>
      <c r="AX68" s="38">
        <v>0</v>
      </c>
      <c r="AY68" s="50">
        <f aca="true" t="shared" si="67" ref="AY68:AY99">IF((OR(AU68="",AU68="DNF",AU68="DQ",AU68="DNC")),"",(AU68+(5*AV68)+(AW68*10)-(AX68*5)))</f>
        <v>39.8</v>
      </c>
      <c r="AZ68" s="51">
        <f aca="true" t="shared" si="68" ref="AZ68:AZ99">IF(AY68="",Default_Rank_Score,RANK(AY68,AY$3:AY$106,1))</f>
        <v>31</v>
      </c>
      <c r="BA68" s="68">
        <v>32.99</v>
      </c>
      <c r="BB68" s="61">
        <v>0</v>
      </c>
      <c r="BC68" s="69">
        <v>0</v>
      </c>
      <c r="BD68" s="38">
        <v>0</v>
      </c>
      <c r="BE68" s="50">
        <f aca="true" t="shared" si="69" ref="BE68:BE99">IF((OR(BA68="",BA68="DNF",BA68="DQ",BA68="DNC")),"",(BA68+(5*BB68)+(BC68*10)-(BD68*5)))</f>
        <v>32.99</v>
      </c>
      <c r="BF68" s="51">
        <f aca="true" t="shared" si="70" ref="BF68:BF99">IF(BE68="",Default_Rank_Score,RANK(BE68,BE$3:BE$106,1))</f>
        <v>24</v>
      </c>
      <c r="BG68" s="68">
        <v>36.81</v>
      </c>
      <c r="BH68" s="61">
        <v>1</v>
      </c>
      <c r="BI68" s="69">
        <v>0</v>
      </c>
      <c r="BJ68" s="38">
        <v>0</v>
      </c>
      <c r="BK68" s="50">
        <f aca="true" t="shared" si="71" ref="BK68:BK99">IF((OR(BG68="",BG68="DNF",BG68="DQ",BG68="DNC")),"",(BG68+(5*BH68)+(BI68*10)-(BJ68*5)))</f>
        <v>41.81</v>
      </c>
      <c r="BL68" s="51">
        <f aca="true" t="shared" si="72" ref="BL68:BL99">IF(BK68="",Default_Rank_Score,RANK(BK68,BK$3:BK$106,1))</f>
        <v>27</v>
      </c>
      <c r="BM68" s="68">
        <v>38.06</v>
      </c>
      <c r="BN68" s="61">
        <v>0</v>
      </c>
      <c r="BO68" s="69">
        <v>0</v>
      </c>
      <c r="BP68" s="38">
        <v>0</v>
      </c>
      <c r="BQ68" s="50">
        <f aca="true" t="shared" si="73" ref="BQ68:BQ99">IF((OR(BM68="",BM68="DNF",BM68="DQ",BM68="DNC")),"",(BM68+(5*BN68)+(BO68*10)-(BP68*5)))</f>
        <v>38.06</v>
      </c>
      <c r="BR68" s="51">
        <f aca="true" t="shared" si="74" ref="BR68:BR99">IF(BQ68="",Default_Rank_Score,RANK(BQ68,BQ$3:BQ$106,1))</f>
        <v>21</v>
      </c>
      <c r="BS68" s="1" t="s">
        <v>94</v>
      </c>
    </row>
    <row r="69" spans="1:71" s="1" customFormat="1" ht="12.75">
      <c r="A69" s="59" t="s">
        <v>76</v>
      </c>
      <c r="B69" s="10"/>
      <c r="C69" s="9"/>
      <c r="D69" s="11"/>
      <c r="E69" s="66">
        <v>4</v>
      </c>
      <c r="F69" s="44">
        <f t="shared" si="50"/>
        <v>53</v>
      </c>
      <c r="G69" s="45">
        <f t="shared" si="51"/>
        <v>508</v>
      </c>
      <c r="H69" s="46">
        <f t="shared" si="52"/>
        <v>3</v>
      </c>
      <c r="I69" s="47">
        <f t="shared" si="53"/>
        <v>13</v>
      </c>
      <c r="J69" s="56">
        <f t="shared" si="54"/>
        <v>507.05</v>
      </c>
      <c r="K69" s="68">
        <v>40.24</v>
      </c>
      <c r="L69" s="61">
        <v>2</v>
      </c>
      <c r="M69" s="69">
        <v>0</v>
      </c>
      <c r="N69" s="38">
        <v>0</v>
      </c>
      <c r="O69" s="48">
        <f t="shared" si="55"/>
        <v>50.24</v>
      </c>
      <c r="P69" s="47">
        <f t="shared" si="56"/>
        <v>47</v>
      </c>
      <c r="Q69" s="68">
        <v>30.46</v>
      </c>
      <c r="R69" s="61">
        <v>1</v>
      </c>
      <c r="S69" s="69">
        <v>0</v>
      </c>
      <c r="T69" s="38">
        <v>0</v>
      </c>
      <c r="U69" s="50">
        <f t="shared" si="57"/>
        <v>35.46</v>
      </c>
      <c r="V69" s="51">
        <f t="shared" si="58"/>
        <v>66</v>
      </c>
      <c r="W69" s="68">
        <v>48.74</v>
      </c>
      <c r="X69" s="61">
        <v>1</v>
      </c>
      <c r="Y69" s="69">
        <v>0</v>
      </c>
      <c r="Z69" s="38">
        <v>0</v>
      </c>
      <c r="AA69" s="50">
        <f t="shared" si="59"/>
        <v>53.74</v>
      </c>
      <c r="AB69" s="51">
        <f t="shared" si="60"/>
        <v>59</v>
      </c>
      <c r="AC69" s="68">
        <v>42.26</v>
      </c>
      <c r="AD69" s="61">
        <v>1</v>
      </c>
      <c r="AE69" s="69">
        <v>0</v>
      </c>
      <c r="AF69" s="38">
        <v>0</v>
      </c>
      <c r="AG69" s="50">
        <f t="shared" si="61"/>
        <v>47.26</v>
      </c>
      <c r="AH69" s="51">
        <f t="shared" si="62"/>
        <v>57</v>
      </c>
      <c r="AI69" s="68">
        <v>45.94</v>
      </c>
      <c r="AJ69" s="61">
        <v>0</v>
      </c>
      <c r="AK69" s="69">
        <v>0</v>
      </c>
      <c r="AL69" s="69">
        <v>0</v>
      </c>
      <c r="AM69" s="50">
        <f t="shared" si="63"/>
        <v>45.94</v>
      </c>
      <c r="AN69" s="51">
        <f t="shared" si="64"/>
        <v>22</v>
      </c>
      <c r="AO69" s="68">
        <v>45.42</v>
      </c>
      <c r="AP69" s="61">
        <v>0</v>
      </c>
      <c r="AQ69" s="38">
        <v>0</v>
      </c>
      <c r="AR69" s="38">
        <v>0</v>
      </c>
      <c r="AS69" s="50">
        <f t="shared" si="65"/>
        <v>45.42</v>
      </c>
      <c r="AT69" s="51">
        <f t="shared" si="66"/>
        <v>30</v>
      </c>
      <c r="AU69" s="68">
        <v>48.92</v>
      </c>
      <c r="AV69" s="61">
        <v>5</v>
      </c>
      <c r="AW69" s="69">
        <v>1</v>
      </c>
      <c r="AX69" s="38">
        <v>0</v>
      </c>
      <c r="AY69" s="50">
        <f t="shared" si="67"/>
        <v>83.92</v>
      </c>
      <c r="AZ69" s="51">
        <f t="shared" si="68"/>
        <v>88</v>
      </c>
      <c r="BA69" s="68">
        <v>47.52</v>
      </c>
      <c r="BB69" s="61">
        <v>2</v>
      </c>
      <c r="BC69" s="69">
        <v>0</v>
      </c>
      <c r="BD69" s="38">
        <v>0</v>
      </c>
      <c r="BE69" s="50">
        <f t="shared" si="69"/>
        <v>57.52</v>
      </c>
      <c r="BF69" s="51">
        <f t="shared" si="70"/>
        <v>72</v>
      </c>
      <c r="BG69" s="68">
        <v>41.26</v>
      </c>
      <c r="BH69" s="61">
        <v>1</v>
      </c>
      <c r="BI69" s="69">
        <v>0</v>
      </c>
      <c r="BJ69" s="38">
        <v>0</v>
      </c>
      <c r="BK69" s="50">
        <f t="shared" si="71"/>
        <v>46.26</v>
      </c>
      <c r="BL69" s="51">
        <f t="shared" si="72"/>
        <v>39</v>
      </c>
      <c r="BM69" s="68">
        <v>41.29</v>
      </c>
      <c r="BN69" s="61">
        <v>0</v>
      </c>
      <c r="BO69" s="69">
        <v>0</v>
      </c>
      <c r="BP69" s="38">
        <v>0</v>
      </c>
      <c r="BQ69" s="50">
        <f t="shared" si="73"/>
        <v>41.29</v>
      </c>
      <c r="BR69" s="51">
        <f t="shared" si="74"/>
        <v>28</v>
      </c>
      <c r="BS69" s="1" t="s">
        <v>108</v>
      </c>
    </row>
    <row r="70" spans="1:71" s="1" customFormat="1" ht="12.75">
      <c r="A70" s="59" t="s">
        <v>70</v>
      </c>
      <c r="B70" s="10"/>
      <c r="C70" s="9"/>
      <c r="D70" s="11"/>
      <c r="E70" s="66">
        <v>3</v>
      </c>
      <c r="F70" s="44">
        <f t="shared" si="50"/>
        <v>49</v>
      </c>
      <c r="G70" s="45">
        <f t="shared" si="51"/>
        <v>488</v>
      </c>
      <c r="H70" s="46">
        <f t="shared" si="52"/>
        <v>6</v>
      </c>
      <c r="I70" s="47">
        <f t="shared" si="53"/>
        <v>9</v>
      </c>
      <c r="J70" s="56">
        <f t="shared" si="54"/>
        <v>475.96999999999997</v>
      </c>
      <c r="K70" s="68">
        <v>50.47</v>
      </c>
      <c r="L70" s="61">
        <v>0</v>
      </c>
      <c r="M70" s="69">
        <v>0</v>
      </c>
      <c r="N70" s="38">
        <v>0</v>
      </c>
      <c r="O70" s="48">
        <f t="shared" si="55"/>
        <v>50.47</v>
      </c>
      <c r="P70" s="47">
        <f t="shared" si="56"/>
        <v>48</v>
      </c>
      <c r="Q70" s="68">
        <v>35.58</v>
      </c>
      <c r="R70" s="61">
        <v>0</v>
      </c>
      <c r="S70" s="69">
        <v>0</v>
      </c>
      <c r="T70" s="38">
        <v>0</v>
      </c>
      <c r="U70" s="50">
        <f t="shared" si="57"/>
        <v>35.58</v>
      </c>
      <c r="V70" s="51">
        <f t="shared" si="58"/>
        <v>67</v>
      </c>
      <c r="W70" s="68">
        <v>48.43</v>
      </c>
      <c r="X70" s="61">
        <v>1</v>
      </c>
      <c r="Y70" s="69">
        <v>0</v>
      </c>
      <c r="Z70" s="38">
        <v>0</v>
      </c>
      <c r="AA70" s="50">
        <f t="shared" si="59"/>
        <v>53.43</v>
      </c>
      <c r="AB70" s="51">
        <f t="shared" si="60"/>
        <v>58</v>
      </c>
      <c r="AC70" s="68">
        <v>38.95</v>
      </c>
      <c r="AD70" s="61">
        <v>0</v>
      </c>
      <c r="AE70" s="69">
        <v>0</v>
      </c>
      <c r="AF70" s="38">
        <v>0</v>
      </c>
      <c r="AG70" s="50">
        <f t="shared" si="61"/>
        <v>38.95</v>
      </c>
      <c r="AH70" s="51">
        <f t="shared" si="62"/>
        <v>44</v>
      </c>
      <c r="AI70" s="68">
        <v>52.59</v>
      </c>
      <c r="AJ70" s="61">
        <v>0</v>
      </c>
      <c r="AK70" s="69">
        <v>0</v>
      </c>
      <c r="AL70" s="69">
        <v>0</v>
      </c>
      <c r="AM70" s="50">
        <f t="shared" si="63"/>
        <v>52.59</v>
      </c>
      <c r="AN70" s="51">
        <f t="shared" si="64"/>
        <v>43</v>
      </c>
      <c r="AO70" s="68">
        <v>40.49</v>
      </c>
      <c r="AP70" s="61">
        <v>0</v>
      </c>
      <c r="AQ70" s="38">
        <v>1</v>
      </c>
      <c r="AR70" s="38">
        <v>0</v>
      </c>
      <c r="AS70" s="50">
        <f t="shared" si="65"/>
        <v>50.49</v>
      </c>
      <c r="AT70" s="51">
        <f t="shared" si="66"/>
        <v>41</v>
      </c>
      <c r="AU70" s="68">
        <v>37.46</v>
      </c>
      <c r="AV70" s="61">
        <v>5</v>
      </c>
      <c r="AW70" s="69">
        <v>0</v>
      </c>
      <c r="AX70" s="38">
        <v>0</v>
      </c>
      <c r="AY70" s="50">
        <f t="shared" si="67"/>
        <v>62.46</v>
      </c>
      <c r="AZ70" s="51">
        <f t="shared" si="68"/>
        <v>70</v>
      </c>
      <c r="BA70" s="68">
        <v>34.82</v>
      </c>
      <c r="BB70" s="61">
        <v>0</v>
      </c>
      <c r="BC70" s="69">
        <v>0</v>
      </c>
      <c r="BD70" s="38">
        <v>0</v>
      </c>
      <c r="BE70" s="50">
        <f t="shared" si="69"/>
        <v>34.82</v>
      </c>
      <c r="BF70" s="51">
        <f t="shared" si="70"/>
        <v>27</v>
      </c>
      <c r="BG70" s="68">
        <v>39.33</v>
      </c>
      <c r="BH70" s="61">
        <v>2</v>
      </c>
      <c r="BI70" s="69">
        <v>0</v>
      </c>
      <c r="BJ70" s="38">
        <v>0</v>
      </c>
      <c r="BK70" s="50">
        <f t="shared" si="71"/>
        <v>49.33</v>
      </c>
      <c r="BL70" s="51">
        <f t="shared" si="72"/>
        <v>49</v>
      </c>
      <c r="BM70" s="68">
        <v>42.85</v>
      </c>
      <c r="BN70" s="61">
        <v>1</v>
      </c>
      <c r="BO70" s="69">
        <v>0</v>
      </c>
      <c r="BP70" s="38">
        <v>0</v>
      </c>
      <c r="BQ70" s="50">
        <f t="shared" si="73"/>
        <v>47.85</v>
      </c>
      <c r="BR70" s="51">
        <f t="shared" si="74"/>
        <v>41</v>
      </c>
      <c r="BS70" s="1" t="s">
        <v>117</v>
      </c>
    </row>
    <row r="71" spans="1:71" s="1" customFormat="1" ht="12.75">
      <c r="A71" s="59" t="s">
        <v>52</v>
      </c>
      <c r="B71" s="10"/>
      <c r="C71" s="9"/>
      <c r="D71" s="11"/>
      <c r="E71" s="66">
        <v>2</v>
      </c>
      <c r="F71" s="44">
        <f t="shared" si="50"/>
        <v>71</v>
      </c>
      <c r="G71" s="45">
        <f t="shared" si="51"/>
        <v>681</v>
      </c>
      <c r="H71" s="46">
        <f t="shared" si="52"/>
        <v>6</v>
      </c>
      <c r="I71" s="47">
        <f t="shared" si="53"/>
        <v>5</v>
      </c>
      <c r="J71" s="56">
        <f t="shared" si="54"/>
        <v>583.5200000000001</v>
      </c>
      <c r="K71" s="68">
        <v>66.01</v>
      </c>
      <c r="L71" s="61">
        <v>0</v>
      </c>
      <c r="M71" s="69">
        <v>0</v>
      </c>
      <c r="N71" s="38">
        <v>0</v>
      </c>
      <c r="O71" s="48">
        <f t="shared" si="55"/>
        <v>66.01</v>
      </c>
      <c r="P71" s="47">
        <f t="shared" si="56"/>
        <v>70</v>
      </c>
      <c r="Q71" s="68">
        <v>35.7</v>
      </c>
      <c r="R71" s="61">
        <v>0</v>
      </c>
      <c r="S71" s="69">
        <v>0</v>
      </c>
      <c r="T71" s="38">
        <v>0</v>
      </c>
      <c r="U71" s="50">
        <f t="shared" si="57"/>
        <v>35.7</v>
      </c>
      <c r="V71" s="51">
        <f t="shared" si="58"/>
        <v>68</v>
      </c>
      <c r="W71" s="68">
        <v>55.52</v>
      </c>
      <c r="X71" s="61">
        <v>2</v>
      </c>
      <c r="Y71" s="69">
        <v>0</v>
      </c>
      <c r="Z71" s="38">
        <v>0</v>
      </c>
      <c r="AA71" s="50">
        <f t="shared" si="59"/>
        <v>65.52000000000001</v>
      </c>
      <c r="AB71" s="51">
        <f t="shared" si="60"/>
        <v>76</v>
      </c>
      <c r="AC71" s="68">
        <v>43.24</v>
      </c>
      <c r="AD71" s="61">
        <v>1</v>
      </c>
      <c r="AE71" s="69">
        <v>0</v>
      </c>
      <c r="AF71" s="38">
        <v>0</v>
      </c>
      <c r="AG71" s="50">
        <f t="shared" si="61"/>
        <v>48.24</v>
      </c>
      <c r="AH71" s="51">
        <f t="shared" si="62"/>
        <v>58</v>
      </c>
      <c r="AI71" s="68">
        <v>63.82</v>
      </c>
      <c r="AJ71" s="61">
        <v>1</v>
      </c>
      <c r="AK71" s="69">
        <v>0</v>
      </c>
      <c r="AL71" s="69">
        <v>0</v>
      </c>
      <c r="AM71" s="50">
        <f t="shared" si="63"/>
        <v>68.82</v>
      </c>
      <c r="AN71" s="51">
        <f t="shared" si="64"/>
        <v>72</v>
      </c>
      <c r="AO71" s="68">
        <v>68.8</v>
      </c>
      <c r="AP71" s="61">
        <v>0</v>
      </c>
      <c r="AQ71" s="38">
        <v>0</v>
      </c>
      <c r="AR71" s="38">
        <v>0</v>
      </c>
      <c r="AS71" s="50">
        <f t="shared" si="65"/>
        <v>68.8</v>
      </c>
      <c r="AT71" s="51">
        <f t="shared" si="66"/>
        <v>73</v>
      </c>
      <c r="AU71" s="68">
        <v>60.67</v>
      </c>
      <c r="AV71" s="61">
        <v>1</v>
      </c>
      <c r="AW71" s="69">
        <v>0</v>
      </c>
      <c r="AX71" s="38">
        <v>0</v>
      </c>
      <c r="AY71" s="50">
        <f t="shared" si="67"/>
        <v>65.67</v>
      </c>
      <c r="AZ71" s="51">
        <f t="shared" si="68"/>
        <v>76</v>
      </c>
      <c r="BA71" s="68">
        <v>50.28</v>
      </c>
      <c r="BB71" s="61">
        <v>0</v>
      </c>
      <c r="BC71" s="69">
        <v>0</v>
      </c>
      <c r="BD71" s="38">
        <v>0</v>
      </c>
      <c r="BE71" s="50">
        <f t="shared" si="69"/>
        <v>50.28</v>
      </c>
      <c r="BF71" s="51">
        <f t="shared" si="70"/>
        <v>63</v>
      </c>
      <c r="BG71" s="68">
        <v>57.07</v>
      </c>
      <c r="BH71" s="61">
        <v>0</v>
      </c>
      <c r="BI71" s="69">
        <v>0</v>
      </c>
      <c r="BJ71" s="38">
        <v>0</v>
      </c>
      <c r="BK71" s="50">
        <f t="shared" si="71"/>
        <v>57.07</v>
      </c>
      <c r="BL71" s="51">
        <f t="shared" si="72"/>
        <v>66</v>
      </c>
      <c r="BM71" s="68">
        <v>57.41</v>
      </c>
      <c r="BN71" s="61">
        <v>0</v>
      </c>
      <c r="BO71" s="69">
        <v>0</v>
      </c>
      <c r="BP71" s="38">
        <v>0</v>
      </c>
      <c r="BQ71" s="50">
        <f t="shared" si="73"/>
        <v>57.41</v>
      </c>
      <c r="BR71" s="51">
        <f t="shared" si="74"/>
        <v>59</v>
      </c>
      <c r="BS71" s="1" t="s">
        <v>110</v>
      </c>
    </row>
    <row r="72" spans="1:71" s="1" customFormat="1" ht="12.75">
      <c r="A72" s="59" t="s">
        <v>120</v>
      </c>
      <c r="B72" s="10"/>
      <c r="C72" s="9"/>
      <c r="D72" s="11"/>
      <c r="E72" s="66" t="s">
        <v>158</v>
      </c>
      <c r="F72" s="44">
        <f t="shared" si="50"/>
        <v>84</v>
      </c>
      <c r="G72" s="45">
        <f t="shared" si="51"/>
        <v>779</v>
      </c>
      <c r="H72" s="46">
        <f t="shared" si="52"/>
        <v>2</v>
      </c>
      <c r="I72" s="47">
        <f t="shared" si="53"/>
        <v>17</v>
      </c>
      <c r="J72" s="56">
        <f t="shared" si="54"/>
        <v>690.8599999999999</v>
      </c>
      <c r="K72" s="68">
        <v>62.1</v>
      </c>
      <c r="L72" s="61">
        <v>6</v>
      </c>
      <c r="M72" s="69">
        <v>0</v>
      </c>
      <c r="N72" s="38">
        <v>0</v>
      </c>
      <c r="O72" s="48">
        <f t="shared" si="55"/>
        <v>92.1</v>
      </c>
      <c r="P72" s="47">
        <f t="shared" si="56"/>
        <v>88</v>
      </c>
      <c r="Q72" s="68">
        <v>35.85</v>
      </c>
      <c r="R72" s="61">
        <v>0</v>
      </c>
      <c r="S72" s="69">
        <v>0</v>
      </c>
      <c r="T72" s="38">
        <v>0</v>
      </c>
      <c r="U72" s="50">
        <f t="shared" si="57"/>
        <v>35.85</v>
      </c>
      <c r="V72" s="51">
        <f t="shared" si="58"/>
        <v>69</v>
      </c>
      <c r="W72" s="68">
        <v>60.17</v>
      </c>
      <c r="X72" s="61">
        <v>1</v>
      </c>
      <c r="Y72" s="69">
        <v>0</v>
      </c>
      <c r="Z72" s="38">
        <v>0</v>
      </c>
      <c r="AA72" s="50">
        <f t="shared" si="59"/>
        <v>65.17</v>
      </c>
      <c r="AB72" s="51">
        <f t="shared" si="60"/>
        <v>75</v>
      </c>
      <c r="AC72" s="68">
        <v>46.33</v>
      </c>
      <c r="AD72" s="61">
        <v>1</v>
      </c>
      <c r="AE72" s="69">
        <v>0</v>
      </c>
      <c r="AF72" s="38">
        <v>0</v>
      </c>
      <c r="AG72" s="50">
        <f t="shared" si="61"/>
        <v>51.33</v>
      </c>
      <c r="AH72" s="51">
        <f t="shared" si="62"/>
        <v>64</v>
      </c>
      <c r="AI72" s="68">
        <v>67.82</v>
      </c>
      <c r="AJ72" s="61">
        <v>3</v>
      </c>
      <c r="AK72" s="69">
        <v>0</v>
      </c>
      <c r="AL72" s="69">
        <v>0</v>
      </c>
      <c r="AM72" s="50">
        <f t="shared" si="63"/>
        <v>82.82</v>
      </c>
      <c r="AN72" s="51">
        <f t="shared" si="64"/>
        <v>84</v>
      </c>
      <c r="AO72" s="68">
        <v>59.45</v>
      </c>
      <c r="AP72" s="61">
        <v>0</v>
      </c>
      <c r="AQ72" s="38">
        <v>0</v>
      </c>
      <c r="AR72" s="38">
        <v>0</v>
      </c>
      <c r="AS72" s="50">
        <f t="shared" si="65"/>
        <v>59.45</v>
      </c>
      <c r="AT72" s="51">
        <f t="shared" si="66"/>
        <v>60</v>
      </c>
      <c r="AU72" s="68">
        <v>64.59</v>
      </c>
      <c r="AV72" s="61">
        <v>1</v>
      </c>
      <c r="AW72" s="69">
        <v>0</v>
      </c>
      <c r="AX72" s="38">
        <v>0</v>
      </c>
      <c r="AY72" s="50">
        <f t="shared" si="67"/>
        <v>69.59</v>
      </c>
      <c r="AZ72" s="51">
        <f t="shared" si="68"/>
        <v>78</v>
      </c>
      <c r="BA72" s="68">
        <v>64.74</v>
      </c>
      <c r="BB72" s="61">
        <v>2</v>
      </c>
      <c r="BC72" s="69">
        <v>0</v>
      </c>
      <c r="BD72" s="38">
        <v>0</v>
      </c>
      <c r="BE72" s="50">
        <f t="shared" si="69"/>
        <v>74.74</v>
      </c>
      <c r="BF72" s="51">
        <f t="shared" si="70"/>
        <v>89</v>
      </c>
      <c r="BG72" s="68">
        <v>63.54</v>
      </c>
      <c r="BH72" s="61">
        <v>1</v>
      </c>
      <c r="BI72" s="69">
        <v>0</v>
      </c>
      <c r="BJ72" s="38">
        <v>0</v>
      </c>
      <c r="BK72" s="50">
        <f t="shared" si="71"/>
        <v>68.53999999999999</v>
      </c>
      <c r="BL72" s="51">
        <f t="shared" si="72"/>
        <v>83</v>
      </c>
      <c r="BM72" s="68">
        <v>81.27</v>
      </c>
      <c r="BN72" s="61">
        <v>2</v>
      </c>
      <c r="BO72" s="69">
        <v>0</v>
      </c>
      <c r="BP72" s="38">
        <v>0</v>
      </c>
      <c r="BQ72" s="50">
        <f t="shared" si="73"/>
        <v>91.27</v>
      </c>
      <c r="BR72" s="51">
        <f t="shared" si="74"/>
        <v>89</v>
      </c>
      <c r="BS72" s="1" t="s">
        <v>92</v>
      </c>
    </row>
    <row r="73" spans="1:71" s="1" customFormat="1" ht="12.75">
      <c r="A73" s="59" t="s">
        <v>78</v>
      </c>
      <c r="B73" s="10"/>
      <c r="C73" s="9"/>
      <c r="D73" s="11"/>
      <c r="E73" s="66">
        <v>2</v>
      </c>
      <c r="F73" s="44">
        <f t="shared" si="50"/>
        <v>77</v>
      </c>
      <c r="G73" s="45">
        <f t="shared" si="51"/>
        <v>724</v>
      </c>
      <c r="H73" s="46">
        <f t="shared" si="52"/>
        <v>5</v>
      </c>
      <c r="I73" s="47">
        <f t="shared" si="53"/>
        <v>7</v>
      </c>
      <c r="J73" s="56">
        <f t="shared" si="54"/>
        <v>623.32</v>
      </c>
      <c r="K73" s="68">
        <v>48.47</v>
      </c>
      <c r="L73" s="61">
        <v>3</v>
      </c>
      <c r="M73" s="69">
        <v>0</v>
      </c>
      <c r="N73" s="38">
        <v>0</v>
      </c>
      <c r="O73" s="48">
        <f t="shared" si="55"/>
        <v>63.47</v>
      </c>
      <c r="P73" s="47">
        <f t="shared" si="56"/>
        <v>68</v>
      </c>
      <c r="Q73" s="68">
        <v>38.02</v>
      </c>
      <c r="R73" s="61">
        <v>0</v>
      </c>
      <c r="S73" s="69">
        <v>0</v>
      </c>
      <c r="T73" s="38">
        <v>0</v>
      </c>
      <c r="U73" s="50">
        <f t="shared" si="57"/>
        <v>38.02</v>
      </c>
      <c r="V73" s="51">
        <f t="shared" si="58"/>
        <v>70</v>
      </c>
      <c r="W73" s="68">
        <v>65.1</v>
      </c>
      <c r="X73" s="61">
        <v>0</v>
      </c>
      <c r="Y73" s="69">
        <v>0</v>
      </c>
      <c r="Z73" s="38">
        <v>0</v>
      </c>
      <c r="AA73" s="50">
        <f t="shared" si="59"/>
        <v>65.1</v>
      </c>
      <c r="AB73" s="51">
        <f t="shared" si="60"/>
        <v>74</v>
      </c>
      <c r="AC73" s="68">
        <v>44.45</v>
      </c>
      <c r="AD73" s="61">
        <v>0</v>
      </c>
      <c r="AE73" s="69">
        <v>0</v>
      </c>
      <c r="AF73" s="38">
        <v>0</v>
      </c>
      <c r="AG73" s="50">
        <f t="shared" si="61"/>
        <v>44.45</v>
      </c>
      <c r="AH73" s="51">
        <f t="shared" si="62"/>
        <v>50</v>
      </c>
      <c r="AI73" s="68">
        <v>75.19</v>
      </c>
      <c r="AJ73" s="61">
        <v>1</v>
      </c>
      <c r="AK73" s="69">
        <v>0</v>
      </c>
      <c r="AL73" s="69">
        <v>0</v>
      </c>
      <c r="AM73" s="50">
        <f t="shared" si="63"/>
        <v>80.19</v>
      </c>
      <c r="AN73" s="51">
        <f t="shared" si="64"/>
        <v>81</v>
      </c>
      <c r="AO73" s="68">
        <v>73.21</v>
      </c>
      <c r="AP73" s="61">
        <v>0</v>
      </c>
      <c r="AQ73" s="38">
        <v>0</v>
      </c>
      <c r="AR73" s="38">
        <v>0</v>
      </c>
      <c r="AS73" s="50">
        <f t="shared" si="65"/>
        <v>73.21</v>
      </c>
      <c r="AT73" s="51">
        <f t="shared" si="66"/>
        <v>79</v>
      </c>
      <c r="AU73" s="68">
        <v>57.49</v>
      </c>
      <c r="AV73" s="61">
        <v>1</v>
      </c>
      <c r="AW73" s="69">
        <v>1</v>
      </c>
      <c r="AX73" s="38">
        <v>0</v>
      </c>
      <c r="AY73" s="50">
        <f t="shared" si="67"/>
        <v>72.49000000000001</v>
      </c>
      <c r="AZ73" s="51">
        <f t="shared" si="68"/>
        <v>80</v>
      </c>
      <c r="BA73" s="68">
        <v>55.37</v>
      </c>
      <c r="BB73" s="61">
        <v>1</v>
      </c>
      <c r="BC73" s="69">
        <v>0</v>
      </c>
      <c r="BD73" s="38">
        <v>0</v>
      </c>
      <c r="BE73" s="50">
        <f t="shared" si="69"/>
        <v>60.37</v>
      </c>
      <c r="BF73" s="51">
        <f t="shared" si="70"/>
        <v>77</v>
      </c>
      <c r="BG73" s="68">
        <v>65.89</v>
      </c>
      <c r="BH73" s="61">
        <v>0</v>
      </c>
      <c r="BI73" s="69">
        <v>0</v>
      </c>
      <c r="BJ73" s="38">
        <v>0</v>
      </c>
      <c r="BK73" s="50">
        <f t="shared" si="71"/>
        <v>65.89</v>
      </c>
      <c r="BL73" s="51">
        <f t="shared" si="72"/>
        <v>79</v>
      </c>
      <c r="BM73" s="68">
        <v>55.13</v>
      </c>
      <c r="BN73" s="61">
        <v>1</v>
      </c>
      <c r="BO73" s="69">
        <v>0</v>
      </c>
      <c r="BP73" s="38">
        <v>0</v>
      </c>
      <c r="BQ73" s="50">
        <f t="shared" si="73"/>
        <v>60.13</v>
      </c>
      <c r="BR73" s="51">
        <f t="shared" si="74"/>
        <v>66</v>
      </c>
      <c r="BS73" s="1" t="s">
        <v>118</v>
      </c>
    </row>
    <row r="74" spans="1:71" s="1" customFormat="1" ht="12.75">
      <c r="A74" s="59" t="s">
        <v>137</v>
      </c>
      <c r="B74" s="10"/>
      <c r="C74" s="9"/>
      <c r="D74" s="11"/>
      <c r="E74" s="66">
        <v>2</v>
      </c>
      <c r="F74" s="44">
        <f t="shared" si="50"/>
        <v>56</v>
      </c>
      <c r="G74" s="45">
        <f t="shared" si="51"/>
        <v>536</v>
      </c>
      <c r="H74" s="46">
        <f t="shared" si="52"/>
        <v>4</v>
      </c>
      <c r="I74" s="47">
        <f t="shared" si="53"/>
        <v>13</v>
      </c>
      <c r="J74" s="56">
        <f t="shared" si="54"/>
        <v>502.35</v>
      </c>
      <c r="K74" s="68">
        <v>42.69</v>
      </c>
      <c r="L74" s="61">
        <v>5</v>
      </c>
      <c r="M74" s="69">
        <v>0</v>
      </c>
      <c r="N74" s="38">
        <v>0</v>
      </c>
      <c r="O74" s="48">
        <f t="shared" si="55"/>
        <v>67.69</v>
      </c>
      <c r="P74" s="47">
        <f t="shared" si="56"/>
        <v>72</v>
      </c>
      <c r="Q74" s="68">
        <v>38.36</v>
      </c>
      <c r="R74" s="61">
        <v>0</v>
      </c>
      <c r="S74" s="69">
        <v>0</v>
      </c>
      <c r="T74" s="38">
        <v>0</v>
      </c>
      <c r="U74" s="50">
        <f t="shared" si="57"/>
        <v>38.36</v>
      </c>
      <c r="V74" s="51">
        <f t="shared" si="58"/>
        <v>71</v>
      </c>
      <c r="W74" s="68">
        <v>44.79</v>
      </c>
      <c r="X74" s="61">
        <v>2</v>
      </c>
      <c r="Y74" s="69">
        <v>0</v>
      </c>
      <c r="Z74" s="38">
        <v>0</v>
      </c>
      <c r="AA74" s="50">
        <f t="shared" si="59"/>
        <v>54.79</v>
      </c>
      <c r="AB74" s="51">
        <f t="shared" si="60"/>
        <v>61</v>
      </c>
      <c r="AC74" s="68">
        <v>36.88</v>
      </c>
      <c r="AD74" s="61">
        <v>1</v>
      </c>
      <c r="AE74" s="69">
        <v>0</v>
      </c>
      <c r="AF74" s="38">
        <v>0</v>
      </c>
      <c r="AG74" s="50">
        <f t="shared" si="61"/>
        <v>41.88</v>
      </c>
      <c r="AH74" s="51">
        <f t="shared" si="62"/>
        <v>47</v>
      </c>
      <c r="AI74" s="68">
        <v>47.94</v>
      </c>
      <c r="AJ74" s="61">
        <v>0</v>
      </c>
      <c r="AK74" s="69">
        <v>0</v>
      </c>
      <c r="AL74" s="69">
        <v>0</v>
      </c>
      <c r="AM74" s="50">
        <f t="shared" si="63"/>
        <v>47.94</v>
      </c>
      <c r="AN74" s="51">
        <f t="shared" si="64"/>
        <v>30</v>
      </c>
      <c r="AO74" s="68">
        <v>48.19</v>
      </c>
      <c r="AP74" s="61">
        <v>2</v>
      </c>
      <c r="AQ74" s="38">
        <v>0</v>
      </c>
      <c r="AR74" s="38">
        <v>0</v>
      </c>
      <c r="AS74" s="50">
        <f t="shared" si="65"/>
        <v>58.19</v>
      </c>
      <c r="AT74" s="51">
        <f t="shared" si="66"/>
        <v>57</v>
      </c>
      <c r="AU74" s="68">
        <v>39.24</v>
      </c>
      <c r="AV74" s="61">
        <v>0</v>
      </c>
      <c r="AW74" s="69">
        <v>0</v>
      </c>
      <c r="AX74" s="38">
        <v>0</v>
      </c>
      <c r="AY74" s="50">
        <f t="shared" si="67"/>
        <v>39.24</v>
      </c>
      <c r="AZ74" s="51">
        <f t="shared" si="68"/>
        <v>29</v>
      </c>
      <c r="BA74" s="68">
        <v>41.2</v>
      </c>
      <c r="BB74" s="61">
        <v>1</v>
      </c>
      <c r="BC74" s="69">
        <v>0</v>
      </c>
      <c r="BD74" s="38">
        <v>0</v>
      </c>
      <c r="BE74" s="50">
        <f t="shared" si="69"/>
        <v>46.2</v>
      </c>
      <c r="BF74" s="51">
        <f t="shared" si="70"/>
        <v>59</v>
      </c>
      <c r="BG74" s="68">
        <v>45.98</v>
      </c>
      <c r="BH74" s="61">
        <v>2</v>
      </c>
      <c r="BI74" s="69">
        <v>0</v>
      </c>
      <c r="BJ74" s="38">
        <v>0</v>
      </c>
      <c r="BK74" s="50">
        <f t="shared" si="71"/>
        <v>55.98</v>
      </c>
      <c r="BL74" s="51">
        <f t="shared" si="72"/>
        <v>60</v>
      </c>
      <c r="BM74" s="68">
        <v>52.08</v>
      </c>
      <c r="BN74" s="61">
        <v>0</v>
      </c>
      <c r="BO74" s="69">
        <v>0</v>
      </c>
      <c r="BP74" s="38">
        <v>0</v>
      </c>
      <c r="BQ74" s="50">
        <f t="shared" si="73"/>
        <v>52.08</v>
      </c>
      <c r="BR74" s="51">
        <f t="shared" si="74"/>
        <v>50</v>
      </c>
      <c r="BS74" s="1" t="s">
        <v>107</v>
      </c>
    </row>
    <row r="75" spans="1:71" s="1" customFormat="1" ht="12.75">
      <c r="A75" s="59" t="s">
        <v>143</v>
      </c>
      <c r="B75" s="10"/>
      <c r="C75" s="9"/>
      <c r="D75" s="11"/>
      <c r="E75" s="66">
        <v>4</v>
      </c>
      <c r="F75" s="44">
        <f t="shared" si="50"/>
        <v>63</v>
      </c>
      <c r="G75" s="45">
        <f t="shared" si="51"/>
        <v>618</v>
      </c>
      <c r="H75" s="46">
        <f t="shared" si="52"/>
        <v>9</v>
      </c>
      <c r="I75" s="47">
        <f t="shared" si="53"/>
        <v>2</v>
      </c>
      <c r="J75" s="56">
        <f t="shared" si="54"/>
        <v>549.88</v>
      </c>
      <c r="K75" s="68">
        <v>60.08</v>
      </c>
      <c r="L75" s="61">
        <v>0</v>
      </c>
      <c r="M75" s="69">
        <v>1</v>
      </c>
      <c r="N75" s="38">
        <v>0</v>
      </c>
      <c r="O75" s="48">
        <f t="shared" si="55"/>
        <v>70.08</v>
      </c>
      <c r="P75" s="47">
        <f t="shared" si="56"/>
        <v>74</v>
      </c>
      <c r="Q75" s="68">
        <v>38.82</v>
      </c>
      <c r="R75" s="61">
        <v>0</v>
      </c>
      <c r="S75" s="69">
        <v>0</v>
      </c>
      <c r="T75" s="38">
        <v>0</v>
      </c>
      <c r="U75" s="50">
        <f t="shared" si="57"/>
        <v>38.82</v>
      </c>
      <c r="V75" s="51">
        <f t="shared" si="58"/>
        <v>72</v>
      </c>
      <c r="W75" s="68">
        <v>54.78</v>
      </c>
      <c r="X75" s="61">
        <v>0</v>
      </c>
      <c r="Y75" s="69">
        <v>0</v>
      </c>
      <c r="Z75" s="38">
        <v>0</v>
      </c>
      <c r="AA75" s="50">
        <f t="shared" si="59"/>
        <v>54.78</v>
      </c>
      <c r="AB75" s="51">
        <f t="shared" si="60"/>
        <v>60</v>
      </c>
      <c r="AC75" s="68">
        <v>51.12</v>
      </c>
      <c r="AD75" s="61">
        <v>0</v>
      </c>
      <c r="AE75" s="69">
        <v>0</v>
      </c>
      <c r="AF75" s="38">
        <v>0</v>
      </c>
      <c r="AG75" s="50">
        <f t="shared" si="61"/>
        <v>51.12</v>
      </c>
      <c r="AH75" s="51">
        <f t="shared" si="62"/>
        <v>62</v>
      </c>
      <c r="AI75" s="68">
        <v>59.24</v>
      </c>
      <c r="AJ75" s="61">
        <v>0</v>
      </c>
      <c r="AK75" s="69">
        <v>0</v>
      </c>
      <c r="AL75" s="69">
        <v>0</v>
      </c>
      <c r="AM75" s="50">
        <f t="shared" si="63"/>
        <v>59.24</v>
      </c>
      <c r="AN75" s="51">
        <f t="shared" si="64"/>
        <v>57</v>
      </c>
      <c r="AO75" s="68">
        <v>67.97</v>
      </c>
      <c r="AP75" s="61">
        <v>0</v>
      </c>
      <c r="AQ75" s="38">
        <v>0</v>
      </c>
      <c r="AR75" s="38">
        <v>0</v>
      </c>
      <c r="AS75" s="50">
        <f t="shared" si="65"/>
        <v>67.97</v>
      </c>
      <c r="AT75" s="51">
        <f t="shared" si="66"/>
        <v>72</v>
      </c>
      <c r="AU75" s="68">
        <v>51.72</v>
      </c>
      <c r="AV75" s="61">
        <v>0</v>
      </c>
      <c r="AW75" s="69">
        <v>0</v>
      </c>
      <c r="AX75" s="38">
        <v>0</v>
      </c>
      <c r="AY75" s="50">
        <f t="shared" si="67"/>
        <v>51.72</v>
      </c>
      <c r="AZ75" s="51">
        <f t="shared" si="68"/>
        <v>51</v>
      </c>
      <c r="BA75" s="68">
        <v>44.4</v>
      </c>
      <c r="BB75" s="61">
        <v>0</v>
      </c>
      <c r="BC75" s="69">
        <v>0</v>
      </c>
      <c r="BD75" s="38">
        <v>0</v>
      </c>
      <c r="BE75" s="50">
        <f t="shared" si="69"/>
        <v>44.4</v>
      </c>
      <c r="BF75" s="51">
        <f t="shared" si="70"/>
        <v>54</v>
      </c>
      <c r="BG75" s="68">
        <v>53.82</v>
      </c>
      <c r="BH75" s="61">
        <v>0</v>
      </c>
      <c r="BI75" s="69">
        <v>0</v>
      </c>
      <c r="BJ75" s="38">
        <v>0</v>
      </c>
      <c r="BK75" s="50">
        <f t="shared" si="71"/>
        <v>53.82</v>
      </c>
      <c r="BL75" s="51">
        <f t="shared" si="72"/>
        <v>55</v>
      </c>
      <c r="BM75" s="68">
        <v>47.93</v>
      </c>
      <c r="BN75" s="61">
        <v>2</v>
      </c>
      <c r="BO75" s="69">
        <v>0</v>
      </c>
      <c r="BP75" s="38">
        <v>0</v>
      </c>
      <c r="BQ75" s="50">
        <f t="shared" si="73"/>
        <v>57.93</v>
      </c>
      <c r="BR75" s="51">
        <f t="shared" si="74"/>
        <v>61</v>
      </c>
      <c r="BS75" s="1" t="s">
        <v>144</v>
      </c>
    </row>
    <row r="76" spans="1:71" s="1" customFormat="1" ht="12.75">
      <c r="A76" s="59" t="s">
        <v>31</v>
      </c>
      <c r="B76" s="10"/>
      <c r="C76" s="9"/>
      <c r="D76" s="11"/>
      <c r="E76" s="66" t="s">
        <v>158</v>
      </c>
      <c r="F76" s="44">
        <f t="shared" si="50"/>
        <v>86</v>
      </c>
      <c r="G76" s="45">
        <f t="shared" si="51"/>
        <v>819</v>
      </c>
      <c r="H76" s="46">
        <f t="shared" si="52"/>
        <v>2</v>
      </c>
      <c r="I76" s="47">
        <f t="shared" si="53"/>
        <v>21</v>
      </c>
      <c r="J76" s="56">
        <f t="shared" si="54"/>
        <v>739.0099999999999</v>
      </c>
      <c r="K76" s="68">
        <v>79.75</v>
      </c>
      <c r="L76" s="61">
        <v>2</v>
      </c>
      <c r="M76" s="69">
        <v>0</v>
      </c>
      <c r="N76" s="38">
        <v>0</v>
      </c>
      <c r="O76" s="48">
        <f t="shared" si="55"/>
        <v>89.75</v>
      </c>
      <c r="P76" s="47">
        <f t="shared" si="56"/>
        <v>87</v>
      </c>
      <c r="Q76" s="68">
        <v>39.73</v>
      </c>
      <c r="R76" s="61">
        <v>0</v>
      </c>
      <c r="S76" s="69">
        <v>0</v>
      </c>
      <c r="T76" s="38">
        <v>0</v>
      </c>
      <c r="U76" s="50">
        <f t="shared" si="57"/>
        <v>39.73</v>
      </c>
      <c r="V76" s="51">
        <f t="shared" si="58"/>
        <v>73</v>
      </c>
      <c r="W76" s="68">
        <v>69.8</v>
      </c>
      <c r="X76" s="61">
        <v>0</v>
      </c>
      <c r="Y76" s="69">
        <v>0</v>
      </c>
      <c r="Z76" s="38">
        <v>0</v>
      </c>
      <c r="AA76" s="50">
        <f t="shared" si="59"/>
        <v>69.8</v>
      </c>
      <c r="AB76" s="51">
        <f t="shared" si="60"/>
        <v>83</v>
      </c>
      <c r="AC76" s="68">
        <v>58.28</v>
      </c>
      <c r="AD76" s="61">
        <v>4</v>
      </c>
      <c r="AE76" s="69">
        <v>0</v>
      </c>
      <c r="AF76" s="38">
        <v>0</v>
      </c>
      <c r="AG76" s="50">
        <f t="shared" si="61"/>
        <v>78.28</v>
      </c>
      <c r="AH76" s="51">
        <f t="shared" si="62"/>
        <v>89</v>
      </c>
      <c r="AI76" s="68">
        <v>72.51</v>
      </c>
      <c r="AJ76" s="61">
        <v>2</v>
      </c>
      <c r="AK76" s="69">
        <v>0</v>
      </c>
      <c r="AL76" s="69">
        <v>0</v>
      </c>
      <c r="AM76" s="50">
        <f t="shared" si="63"/>
        <v>82.51</v>
      </c>
      <c r="AN76" s="51">
        <f t="shared" si="64"/>
        <v>83</v>
      </c>
      <c r="AO76" s="68">
        <v>84.49</v>
      </c>
      <c r="AP76" s="61">
        <v>2</v>
      </c>
      <c r="AQ76" s="38">
        <v>0</v>
      </c>
      <c r="AR76" s="38">
        <v>0</v>
      </c>
      <c r="AS76" s="50">
        <f t="shared" si="65"/>
        <v>94.49</v>
      </c>
      <c r="AT76" s="51">
        <f t="shared" si="66"/>
        <v>88</v>
      </c>
      <c r="AU76" s="68">
        <v>57.65</v>
      </c>
      <c r="AV76" s="61">
        <v>1</v>
      </c>
      <c r="AW76" s="69">
        <v>0</v>
      </c>
      <c r="AX76" s="38">
        <v>0</v>
      </c>
      <c r="AY76" s="50">
        <f t="shared" si="67"/>
        <v>62.65</v>
      </c>
      <c r="AZ76" s="51">
        <f t="shared" si="68"/>
        <v>71</v>
      </c>
      <c r="BA76" s="68">
        <v>55.03</v>
      </c>
      <c r="BB76" s="61">
        <v>1</v>
      </c>
      <c r="BC76" s="69">
        <v>0</v>
      </c>
      <c r="BD76" s="38">
        <v>0</v>
      </c>
      <c r="BE76" s="50">
        <f t="shared" si="69"/>
        <v>60.03</v>
      </c>
      <c r="BF76" s="51">
        <f t="shared" si="70"/>
        <v>76</v>
      </c>
      <c r="BG76" s="68">
        <v>81.48</v>
      </c>
      <c r="BH76" s="61">
        <v>2</v>
      </c>
      <c r="BI76" s="69">
        <v>0</v>
      </c>
      <c r="BJ76" s="38">
        <v>0</v>
      </c>
      <c r="BK76" s="50">
        <f t="shared" si="71"/>
        <v>91.48</v>
      </c>
      <c r="BL76" s="51">
        <f t="shared" si="72"/>
        <v>93</v>
      </c>
      <c r="BM76" s="68">
        <v>35.29</v>
      </c>
      <c r="BN76" s="61">
        <v>7</v>
      </c>
      <c r="BO76" s="69">
        <v>0</v>
      </c>
      <c r="BP76" s="38">
        <v>0</v>
      </c>
      <c r="BQ76" s="50">
        <f t="shared" si="73"/>
        <v>70.28999999999999</v>
      </c>
      <c r="BR76" s="51">
        <f t="shared" si="74"/>
        <v>76</v>
      </c>
      <c r="BS76" s="1" t="s">
        <v>95</v>
      </c>
    </row>
    <row r="77" spans="1:71" s="1" customFormat="1" ht="12.75">
      <c r="A77" s="59" t="s">
        <v>142</v>
      </c>
      <c r="B77" s="10"/>
      <c r="C77" s="9"/>
      <c r="D77" s="11"/>
      <c r="E77" s="66">
        <v>4</v>
      </c>
      <c r="F77" s="44">
        <f t="shared" si="50"/>
        <v>82</v>
      </c>
      <c r="G77" s="45">
        <f t="shared" si="51"/>
        <v>767</v>
      </c>
      <c r="H77" s="46">
        <f t="shared" si="52"/>
        <v>5</v>
      </c>
      <c r="I77" s="47">
        <f t="shared" si="53"/>
        <v>11</v>
      </c>
      <c r="J77" s="56">
        <f t="shared" si="54"/>
        <v>658.6700000000001</v>
      </c>
      <c r="K77" s="68">
        <v>69.07</v>
      </c>
      <c r="L77" s="61">
        <v>3</v>
      </c>
      <c r="M77" s="69">
        <v>0</v>
      </c>
      <c r="N77" s="38">
        <v>0</v>
      </c>
      <c r="O77" s="48">
        <f t="shared" si="55"/>
        <v>84.07</v>
      </c>
      <c r="P77" s="47">
        <f t="shared" si="56"/>
        <v>83</v>
      </c>
      <c r="Q77" s="68">
        <v>40.44</v>
      </c>
      <c r="R77" s="61">
        <v>0</v>
      </c>
      <c r="S77" s="69">
        <v>0</v>
      </c>
      <c r="T77" s="38">
        <v>0</v>
      </c>
      <c r="U77" s="50">
        <f t="shared" si="57"/>
        <v>40.44</v>
      </c>
      <c r="V77" s="51">
        <f t="shared" si="58"/>
        <v>74</v>
      </c>
      <c r="W77" s="68">
        <v>70.91</v>
      </c>
      <c r="X77" s="61">
        <v>1</v>
      </c>
      <c r="Y77" s="69">
        <v>0</v>
      </c>
      <c r="Z77" s="38">
        <v>0</v>
      </c>
      <c r="AA77" s="50">
        <f t="shared" si="59"/>
        <v>75.91</v>
      </c>
      <c r="AB77" s="51">
        <f t="shared" si="60"/>
        <v>89</v>
      </c>
      <c r="AC77" s="68">
        <v>53.28</v>
      </c>
      <c r="AD77" s="61">
        <v>2</v>
      </c>
      <c r="AE77" s="69">
        <v>0</v>
      </c>
      <c r="AF77" s="38">
        <v>0</v>
      </c>
      <c r="AG77" s="50">
        <f t="shared" si="61"/>
        <v>63.28</v>
      </c>
      <c r="AH77" s="51">
        <f t="shared" si="62"/>
        <v>81</v>
      </c>
      <c r="AI77" s="68">
        <v>71.1</v>
      </c>
      <c r="AJ77" s="61">
        <v>0</v>
      </c>
      <c r="AK77" s="69">
        <v>0</v>
      </c>
      <c r="AL77" s="69">
        <v>0</v>
      </c>
      <c r="AM77" s="50">
        <f t="shared" si="63"/>
        <v>71.1</v>
      </c>
      <c r="AN77" s="51">
        <f t="shared" si="64"/>
        <v>76</v>
      </c>
      <c r="AO77" s="68">
        <v>60.59</v>
      </c>
      <c r="AP77" s="61">
        <v>4</v>
      </c>
      <c r="AQ77" s="38">
        <v>0</v>
      </c>
      <c r="AR77" s="38">
        <v>0</v>
      </c>
      <c r="AS77" s="50">
        <f t="shared" si="65"/>
        <v>80.59</v>
      </c>
      <c r="AT77" s="51">
        <f t="shared" si="66"/>
        <v>82</v>
      </c>
      <c r="AU77" s="68">
        <v>60.33</v>
      </c>
      <c r="AV77" s="61">
        <v>0</v>
      </c>
      <c r="AW77" s="69">
        <v>0</v>
      </c>
      <c r="AX77" s="38">
        <v>0</v>
      </c>
      <c r="AY77" s="50">
        <f t="shared" si="67"/>
        <v>60.33</v>
      </c>
      <c r="AZ77" s="51">
        <f t="shared" si="68"/>
        <v>67</v>
      </c>
      <c r="BA77" s="68">
        <v>57.89</v>
      </c>
      <c r="BB77" s="61">
        <v>1</v>
      </c>
      <c r="BC77" s="69">
        <v>0</v>
      </c>
      <c r="BD77" s="38">
        <v>0</v>
      </c>
      <c r="BE77" s="50">
        <f t="shared" si="69"/>
        <v>62.89</v>
      </c>
      <c r="BF77" s="51">
        <f t="shared" si="70"/>
        <v>80</v>
      </c>
      <c r="BG77" s="68">
        <v>61.45</v>
      </c>
      <c r="BH77" s="61">
        <v>0</v>
      </c>
      <c r="BI77" s="69">
        <v>0</v>
      </c>
      <c r="BJ77" s="38">
        <v>0</v>
      </c>
      <c r="BK77" s="50">
        <f t="shared" si="71"/>
        <v>61.45</v>
      </c>
      <c r="BL77" s="51">
        <f t="shared" si="72"/>
        <v>73</v>
      </c>
      <c r="BM77" s="68">
        <v>58.61</v>
      </c>
      <c r="BN77" s="61">
        <v>0</v>
      </c>
      <c r="BO77" s="69">
        <v>0</v>
      </c>
      <c r="BP77" s="38">
        <v>0</v>
      </c>
      <c r="BQ77" s="50">
        <f t="shared" si="73"/>
        <v>58.61</v>
      </c>
      <c r="BR77" s="51">
        <f t="shared" si="74"/>
        <v>62</v>
      </c>
      <c r="BS77" s="1" t="s">
        <v>144</v>
      </c>
    </row>
    <row r="78" spans="1:71" s="1" customFormat="1" ht="12.75">
      <c r="A78" s="59" t="s">
        <v>50</v>
      </c>
      <c r="B78" s="10"/>
      <c r="C78" s="9"/>
      <c r="D78" s="11"/>
      <c r="E78" s="66">
        <v>2</v>
      </c>
      <c r="F78" s="44">
        <f t="shared" si="50"/>
        <v>59</v>
      </c>
      <c r="G78" s="45">
        <f t="shared" si="51"/>
        <v>570</v>
      </c>
      <c r="H78" s="46">
        <f t="shared" si="52"/>
        <v>2</v>
      </c>
      <c r="I78" s="47">
        <f t="shared" si="53"/>
        <v>13</v>
      </c>
      <c r="J78" s="56">
        <f t="shared" si="54"/>
        <v>524.65</v>
      </c>
      <c r="K78" s="68">
        <v>37</v>
      </c>
      <c r="L78" s="61">
        <v>1</v>
      </c>
      <c r="M78" s="69">
        <v>0</v>
      </c>
      <c r="N78" s="38">
        <v>0</v>
      </c>
      <c r="O78" s="48">
        <f t="shared" si="55"/>
        <v>42</v>
      </c>
      <c r="P78" s="47">
        <f t="shared" si="56"/>
        <v>29</v>
      </c>
      <c r="Q78" s="68">
        <v>30.73</v>
      </c>
      <c r="R78" s="61">
        <v>2</v>
      </c>
      <c r="S78" s="69">
        <v>0</v>
      </c>
      <c r="T78" s="38">
        <v>0</v>
      </c>
      <c r="U78" s="50">
        <f t="shared" si="57"/>
        <v>40.730000000000004</v>
      </c>
      <c r="V78" s="51">
        <f t="shared" si="58"/>
        <v>75</v>
      </c>
      <c r="W78" s="68">
        <v>44.72</v>
      </c>
      <c r="X78" s="61">
        <v>1</v>
      </c>
      <c r="Y78" s="69">
        <v>0</v>
      </c>
      <c r="Z78" s="38">
        <v>0</v>
      </c>
      <c r="AA78" s="50">
        <f t="shared" si="59"/>
        <v>49.72</v>
      </c>
      <c r="AB78" s="51">
        <f t="shared" si="60"/>
        <v>49</v>
      </c>
      <c r="AC78" s="68">
        <v>34.71</v>
      </c>
      <c r="AD78" s="61">
        <v>4</v>
      </c>
      <c r="AE78" s="69">
        <v>0</v>
      </c>
      <c r="AF78" s="38">
        <v>0</v>
      </c>
      <c r="AG78" s="50">
        <f t="shared" si="61"/>
        <v>54.71</v>
      </c>
      <c r="AH78" s="51">
        <f t="shared" si="62"/>
        <v>68</v>
      </c>
      <c r="AI78" s="68">
        <v>48.5</v>
      </c>
      <c r="AJ78" s="61">
        <v>0</v>
      </c>
      <c r="AK78" s="69">
        <v>0</v>
      </c>
      <c r="AL78" s="69">
        <v>0</v>
      </c>
      <c r="AM78" s="50">
        <f t="shared" si="63"/>
        <v>48.5</v>
      </c>
      <c r="AN78" s="51">
        <f t="shared" si="64"/>
        <v>32</v>
      </c>
      <c r="AO78" s="68">
        <v>62.71</v>
      </c>
      <c r="AP78" s="61">
        <v>1</v>
      </c>
      <c r="AQ78" s="38">
        <v>0</v>
      </c>
      <c r="AR78" s="38">
        <v>0</v>
      </c>
      <c r="AS78" s="50">
        <f t="shared" si="65"/>
        <v>67.71000000000001</v>
      </c>
      <c r="AT78" s="51">
        <f t="shared" si="66"/>
        <v>71</v>
      </c>
      <c r="AU78" s="68">
        <v>50.99</v>
      </c>
      <c r="AV78" s="61">
        <v>1</v>
      </c>
      <c r="AW78" s="69">
        <v>1</v>
      </c>
      <c r="AX78" s="38">
        <v>0</v>
      </c>
      <c r="AY78" s="50">
        <f t="shared" si="67"/>
        <v>65.99000000000001</v>
      </c>
      <c r="AZ78" s="51">
        <f t="shared" si="68"/>
        <v>77</v>
      </c>
      <c r="BA78" s="68">
        <v>45.8</v>
      </c>
      <c r="BB78" s="61">
        <v>1</v>
      </c>
      <c r="BC78" s="69">
        <v>0</v>
      </c>
      <c r="BD78" s="38">
        <v>0</v>
      </c>
      <c r="BE78" s="50">
        <f t="shared" si="69"/>
        <v>50.8</v>
      </c>
      <c r="BF78" s="51">
        <f t="shared" si="70"/>
        <v>64</v>
      </c>
      <c r="BG78" s="68">
        <v>46.09</v>
      </c>
      <c r="BH78" s="61">
        <v>2</v>
      </c>
      <c r="BI78" s="69">
        <v>0</v>
      </c>
      <c r="BJ78" s="38">
        <v>0</v>
      </c>
      <c r="BK78" s="50">
        <f t="shared" si="71"/>
        <v>56.09</v>
      </c>
      <c r="BL78" s="51">
        <f t="shared" si="72"/>
        <v>61</v>
      </c>
      <c r="BM78" s="68">
        <v>48.4</v>
      </c>
      <c r="BN78" s="61">
        <v>0</v>
      </c>
      <c r="BO78" s="69">
        <v>0</v>
      </c>
      <c r="BP78" s="38">
        <v>0</v>
      </c>
      <c r="BQ78" s="50">
        <f t="shared" si="73"/>
        <v>48.4</v>
      </c>
      <c r="BR78" s="51">
        <f t="shared" si="74"/>
        <v>44</v>
      </c>
      <c r="BS78" s="1" t="s">
        <v>108</v>
      </c>
    </row>
    <row r="79" spans="1:71" s="1" customFormat="1" ht="12.75">
      <c r="A79" s="59" t="s">
        <v>124</v>
      </c>
      <c r="B79" s="10"/>
      <c r="C79" s="9"/>
      <c r="D79" s="11"/>
      <c r="E79" s="66" t="s">
        <v>158</v>
      </c>
      <c r="F79" s="44">
        <f t="shared" si="50"/>
        <v>91</v>
      </c>
      <c r="G79" s="45">
        <f t="shared" si="51"/>
        <v>905</v>
      </c>
      <c r="H79" s="46">
        <f t="shared" si="52"/>
        <v>0</v>
      </c>
      <c r="I79" s="47">
        <f t="shared" si="53"/>
        <v>43</v>
      </c>
      <c r="J79" s="56">
        <f t="shared" si="54"/>
        <v>910.68</v>
      </c>
      <c r="K79" s="68">
        <v>113.66</v>
      </c>
      <c r="L79" s="61">
        <v>5</v>
      </c>
      <c r="M79" s="69">
        <v>1</v>
      </c>
      <c r="N79" s="38">
        <v>0</v>
      </c>
      <c r="O79" s="48">
        <f t="shared" si="55"/>
        <v>148.66</v>
      </c>
      <c r="P79" s="47">
        <f t="shared" si="56"/>
        <v>101</v>
      </c>
      <c r="Q79" s="68">
        <v>37.09</v>
      </c>
      <c r="R79" s="61">
        <v>1</v>
      </c>
      <c r="S79" s="69">
        <v>0</v>
      </c>
      <c r="T79" s="38">
        <v>0</v>
      </c>
      <c r="U79" s="50">
        <f t="shared" si="57"/>
        <v>42.09</v>
      </c>
      <c r="V79" s="51">
        <f t="shared" si="58"/>
        <v>76</v>
      </c>
      <c r="W79" s="68">
        <v>73.2</v>
      </c>
      <c r="X79" s="61">
        <v>4</v>
      </c>
      <c r="Y79" s="69">
        <v>0</v>
      </c>
      <c r="Z79" s="38">
        <v>0</v>
      </c>
      <c r="AA79" s="50">
        <f t="shared" si="59"/>
        <v>93.2</v>
      </c>
      <c r="AB79" s="51">
        <f t="shared" si="60"/>
        <v>94</v>
      </c>
      <c r="AC79" s="68">
        <v>53.26</v>
      </c>
      <c r="AD79" s="61">
        <v>6</v>
      </c>
      <c r="AE79" s="69">
        <v>0</v>
      </c>
      <c r="AF79" s="38">
        <v>0</v>
      </c>
      <c r="AG79" s="50">
        <f t="shared" si="61"/>
        <v>83.25999999999999</v>
      </c>
      <c r="AH79" s="51">
        <f t="shared" si="62"/>
        <v>92</v>
      </c>
      <c r="AI79" s="68">
        <v>80.41</v>
      </c>
      <c r="AJ79" s="61">
        <v>4</v>
      </c>
      <c r="AK79" s="69">
        <v>0</v>
      </c>
      <c r="AL79" s="69">
        <v>0</v>
      </c>
      <c r="AM79" s="50">
        <f t="shared" si="63"/>
        <v>100.41</v>
      </c>
      <c r="AN79" s="51">
        <f t="shared" si="64"/>
        <v>91</v>
      </c>
      <c r="AO79" s="68">
        <v>65.8</v>
      </c>
      <c r="AP79" s="61">
        <v>6</v>
      </c>
      <c r="AQ79" s="38">
        <v>0</v>
      </c>
      <c r="AR79" s="38">
        <v>0</v>
      </c>
      <c r="AS79" s="50">
        <f t="shared" si="65"/>
        <v>95.8</v>
      </c>
      <c r="AT79" s="51">
        <f t="shared" si="66"/>
        <v>90</v>
      </c>
      <c r="AU79" s="68">
        <v>56.79</v>
      </c>
      <c r="AV79" s="61">
        <v>6</v>
      </c>
      <c r="AW79" s="69">
        <v>0</v>
      </c>
      <c r="AX79" s="38">
        <v>0</v>
      </c>
      <c r="AY79" s="50">
        <f t="shared" si="67"/>
        <v>86.78999999999999</v>
      </c>
      <c r="AZ79" s="51">
        <f t="shared" si="68"/>
        <v>91</v>
      </c>
      <c r="BA79" s="68">
        <v>53.76</v>
      </c>
      <c r="BB79" s="61">
        <v>4</v>
      </c>
      <c r="BC79" s="69">
        <v>0</v>
      </c>
      <c r="BD79" s="38">
        <v>0</v>
      </c>
      <c r="BE79" s="50">
        <f t="shared" si="69"/>
        <v>73.75999999999999</v>
      </c>
      <c r="BF79" s="51">
        <f t="shared" si="70"/>
        <v>88</v>
      </c>
      <c r="BG79" s="68">
        <v>64.1</v>
      </c>
      <c r="BH79" s="61">
        <v>5</v>
      </c>
      <c r="BI79" s="69">
        <v>0</v>
      </c>
      <c r="BJ79" s="38">
        <v>0</v>
      </c>
      <c r="BK79" s="50">
        <f t="shared" si="71"/>
        <v>89.1</v>
      </c>
      <c r="BL79" s="51">
        <f t="shared" si="72"/>
        <v>91</v>
      </c>
      <c r="BM79" s="68">
        <v>87.61</v>
      </c>
      <c r="BN79" s="61">
        <v>2</v>
      </c>
      <c r="BO79" s="69">
        <v>0</v>
      </c>
      <c r="BP79" s="38">
        <v>0</v>
      </c>
      <c r="BQ79" s="50">
        <f t="shared" si="73"/>
        <v>97.61</v>
      </c>
      <c r="BR79" s="51">
        <f t="shared" si="74"/>
        <v>91</v>
      </c>
      <c r="BS79" s="1" t="s">
        <v>128</v>
      </c>
    </row>
    <row r="80" spans="1:71" s="1" customFormat="1" ht="12.75">
      <c r="A80" s="59" t="s">
        <v>83</v>
      </c>
      <c r="B80" s="10"/>
      <c r="C80" s="9"/>
      <c r="D80" s="11"/>
      <c r="E80" s="66" t="s">
        <v>158</v>
      </c>
      <c r="F80" s="44">
        <f t="shared" si="50"/>
        <v>67</v>
      </c>
      <c r="G80" s="45">
        <f t="shared" si="51"/>
        <v>650</v>
      </c>
      <c r="H80" s="46">
        <f t="shared" si="52"/>
        <v>1</v>
      </c>
      <c r="I80" s="47">
        <f t="shared" si="53"/>
        <v>25</v>
      </c>
      <c r="J80" s="56">
        <f t="shared" si="54"/>
        <v>576.46</v>
      </c>
      <c r="K80" s="68">
        <v>45.46</v>
      </c>
      <c r="L80" s="61">
        <v>5</v>
      </c>
      <c r="M80" s="69">
        <v>0</v>
      </c>
      <c r="N80" s="38">
        <v>0</v>
      </c>
      <c r="O80" s="48">
        <f t="shared" si="55"/>
        <v>70.46000000000001</v>
      </c>
      <c r="P80" s="47">
        <f t="shared" si="56"/>
        <v>75</v>
      </c>
      <c r="Q80" s="68">
        <v>32.36</v>
      </c>
      <c r="R80" s="61">
        <v>2</v>
      </c>
      <c r="S80" s="69">
        <v>0</v>
      </c>
      <c r="T80" s="38">
        <v>0</v>
      </c>
      <c r="U80" s="50">
        <f t="shared" si="57"/>
        <v>42.36</v>
      </c>
      <c r="V80" s="51">
        <f t="shared" si="58"/>
        <v>77</v>
      </c>
      <c r="W80" s="68">
        <v>47.98</v>
      </c>
      <c r="X80" s="61">
        <v>1</v>
      </c>
      <c r="Y80" s="69">
        <v>0</v>
      </c>
      <c r="Z80" s="38">
        <v>0</v>
      </c>
      <c r="AA80" s="50">
        <f t="shared" si="59"/>
        <v>52.98</v>
      </c>
      <c r="AB80" s="51">
        <f t="shared" si="60"/>
        <v>55</v>
      </c>
      <c r="AC80" s="68">
        <v>43.86</v>
      </c>
      <c r="AD80" s="61">
        <v>3</v>
      </c>
      <c r="AE80" s="69">
        <v>0</v>
      </c>
      <c r="AF80" s="38">
        <v>0</v>
      </c>
      <c r="AG80" s="50">
        <f t="shared" si="61"/>
        <v>58.86</v>
      </c>
      <c r="AH80" s="51">
        <f t="shared" si="62"/>
        <v>74</v>
      </c>
      <c r="AI80" s="68">
        <v>46.87</v>
      </c>
      <c r="AJ80" s="61">
        <v>1</v>
      </c>
      <c r="AK80" s="69">
        <v>0</v>
      </c>
      <c r="AL80" s="69">
        <v>0</v>
      </c>
      <c r="AM80" s="50">
        <f t="shared" si="63"/>
        <v>51.87</v>
      </c>
      <c r="AN80" s="51">
        <f t="shared" si="64"/>
        <v>42</v>
      </c>
      <c r="AO80" s="68">
        <v>57.22</v>
      </c>
      <c r="AP80" s="61">
        <v>4</v>
      </c>
      <c r="AQ80" s="38">
        <v>0</v>
      </c>
      <c r="AR80" s="38">
        <v>0</v>
      </c>
      <c r="AS80" s="50">
        <f t="shared" si="65"/>
        <v>77.22</v>
      </c>
      <c r="AT80" s="51">
        <f t="shared" si="66"/>
        <v>81</v>
      </c>
      <c r="AU80" s="68">
        <v>35</v>
      </c>
      <c r="AV80" s="61">
        <v>4</v>
      </c>
      <c r="AW80" s="69">
        <v>0</v>
      </c>
      <c r="AX80" s="38">
        <v>0</v>
      </c>
      <c r="AY80" s="50">
        <f t="shared" si="67"/>
        <v>55</v>
      </c>
      <c r="AZ80" s="51">
        <f t="shared" si="68"/>
        <v>60</v>
      </c>
      <c r="BA80" s="68">
        <v>46.32</v>
      </c>
      <c r="BB80" s="61">
        <v>3</v>
      </c>
      <c r="BC80" s="69">
        <v>0</v>
      </c>
      <c r="BD80" s="38">
        <v>0</v>
      </c>
      <c r="BE80" s="50">
        <f t="shared" si="69"/>
        <v>61.32</v>
      </c>
      <c r="BF80" s="51">
        <f t="shared" si="70"/>
        <v>79</v>
      </c>
      <c r="BG80" s="68">
        <v>44.65</v>
      </c>
      <c r="BH80" s="61">
        <v>2</v>
      </c>
      <c r="BI80" s="69">
        <v>0</v>
      </c>
      <c r="BJ80" s="38">
        <v>0</v>
      </c>
      <c r="BK80" s="50">
        <f t="shared" si="71"/>
        <v>54.65</v>
      </c>
      <c r="BL80" s="51">
        <f t="shared" si="72"/>
        <v>58</v>
      </c>
      <c r="BM80" s="68">
        <v>51.74</v>
      </c>
      <c r="BN80" s="61">
        <v>0</v>
      </c>
      <c r="BO80" s="69">
        <v>0</v>
      </c>
      <c r="BP80" s="38">
        <v>0</v>
      </c>
      <c r="BQ80" s="50">
        <f t="shared" si="73"/>
        <v>51.74</v>
      </c>
      <c r="BR80" s="51">
        <f t="shared" si="74"/>
        <v>49</v>
      </c>
      <c r="BS80" s="1" t="s">
        <v>106</v>
      </c>
    </row>
    <row r="81" spans="1:71" s="1" customFormat="1" ht="12.75">
      <c r="A81" s="59" t="s">
        <v>36</v>
      </c>
      <c r="B81" s="10"/>
      <c r="C81" s="9"/>
      <c r="D81" s="11"/>
      <c r="E81" s="66" t="s">
        <v>158</v>
      </c>
      <c r="F81" s="44">
        <f t="shared" si="50"/>
        <v>82</v>
      </c>
      <c r="G81" s="45">
        <f t="shared" si="51"/>
        <v>767</v>
      </c>
      <c r="H81" s="46">
        <f t="shared" si="52"/>
        <v>3</v>
      </c>
      <c r="I81" s="47">
        <f t="shared" si="53"/>
        <v>14</v>
      </c>
      <c r="J81" s="56">
        <f t="shared" si="54"/>
        <v>684.41</v>
      </c>
      <c r="K81" s="68">
        <v>60.05</v>
      </c>
      <c r="L81" s="61">
        <v>1</v>
      </c>
      <c r="M81" s="69">
        <v>0</v>
      </c>
      <c r="N81" s="38">
        <v>0</v>
      </c>
      <c r="O81" s="48">
        <f t="shared" si="55"/>
        <v>65.05</v>
      </c>
      <c r="P81" s="47">
        <f t="shared" si="56"/>
        <v>69</v>
      </c>
      <c r="Q81" s="68">
        <v>45.22</v>
      </c>
      <c r="R81" s="61">
        <v>0</v>
      </c>
      <c r="S81" s="69">
        <v>0</v>
      </c>
      <c r="T81" s="38">
        <v>0</v>
      </c>
      <c r="U81" s="50">
        <f t="shared" si="57"/>
        <v>45.22</v>
      </c>
      <c r="V81" s="51">
        <f t="shared" si="58"/>
        <v>78</v>
      </c>
      <c r="W81" s="68">
        <v>59.4</v>
      </c>
      <c r="X81" s="61">
        <v>1</v>
      </c>
      <c r="Y81" s="69">
        <v>0</v>
      </c>
      <c r="Z81" s="38">
        <v>0</v>
      </c>
      <c r="AA81" s="50">
        <f t="shared" si="59"/>
        <v>64.4</v>
      </c>
      <c r="AB81" s="51">
        <f t="shared" si="60"/>
        <v>73</v>
      </c>
      <c r="AC81" s="68">
        <v>75.23</v>
      </c>
      <c r="AD81" s="61">
        <v>3</v>
      </c>
      <c r="AE81" s="69">
        <v>0</v>
      </c>
      <c r="AF81" s="38">
        <v>0</v>
      </c>
      <c r="AG81" s="50">
        <f t="shared" si="61"/>
        <v>90.23</v>
      </c>
      <c r="AH81" s="51">
        <f t="shared" si="62"/>
        <v>95</v>
      </c>
      <c r="AI81" s="68">
        <v>73.35</v>
      </c>
      <c r="AJ81" s="61">
        <v>2</v>
      </c>
      <c r="AK81" s="69">
        <v>1</v>
      </c>
      <c r="AL81" s="69">
        <v>0</v>
      </c>
      <c r="AM81" s="50">
        <f t="shared" si="63"/>
        <v>93.35</v>
      </c>
      <c r="AN81" s="51">
        <f t="shared" si="64"/>
        <v>87</v>
      </c>
      <c r="AO81" s="68">
        <v>51.12</v>
      </c>
      <c r="AP81" s="61">
        <v>2</v>
      </c>
      <c r="AQ81" s="38">
        <v>0</v>
      </c>
      <c r="AR81" s="38">
        <v>0</v>
      </c>
      <c r="AS81" s="50">
        <f t="shared" si="65"/>
        <v>61.12</v>
      </c>
      <c r="AT81" s="51">
        <f t="shared" si="66"/>
        <v>64</v>
      </c>
      <c r="AU81" s="68">
        <v>62.3</v>
      </c>
      <c r="AV81" s="61">
        <v>3</v>
      </c>
      <c r="AW81" s="69">
        <v>0</v>
      </c>
      <c r="AX81" s="38">
        <v>0</v>
      </c>
      <c r="AY81" s="50">
        <f t="shared" si="67"/>
        <v>77.3</v>
      </c>
      <c r="AZ81" s="51">
        <f t="shared" si="68"/>
        <v>83</v>
      </c>
      <c r="BA81" s="68">
        <v>58.58</v>
      </c>
      <c r="BB81" s="61">
        <v>2</v>
      </c>
      <c r="BC81" s="69">
        <v>0</v>
      </c>
      <c r="BD81" s="38">
        <v>0</v>
      </c>
      <c r="BE81" s="50">
        <f t="shared" si="69"/>
        <v>68.58</v>
      </c>
      <c r="BF81" s="51">
        <f t="shared" si="70"/>
        <v>85</v>
      </c>
      <c r="BG81" s="68">
        <v>57.03</v>
      </c>
      <c r="BH81" s="61">
        <v>0</v>
      </c>
      <c r="BI81" s="69">
        <v>0</v>
      </c>
      <c r="BJ81" s="38">
        <v>0</v>
      </c>
      <c r="BK81" s="50">
        <f t="shared" si="71"/>
        <v>57.03</v>
      </c>
      <c r="BL81" s="51">
        <f t="shared" si="72"/>
        <v>65</v>
      </c>
      <c r="BM81" s="68">
        <v>62.13</v>
      </c>
      <c r="BN81" s="61">
        <v>0</v>
      </c>
      <c r="BO81" s="69">
        <v>0</v>
      </c>
      <c r="BP81" s="38">
        <v>0</v>
      </c>
      <c r="BQ81" s="50">
        <f t="shared" si="73"/>
        <v>62.13</v>
      </c>
      <c r="BR81" s="51">
        <f t="shared" si="74"/>
        <v>68</v>
      </c>
      <c r="BS81" s="1" t="s">
        <v>99</v>
      </c>
    </row>
    <row r="82" spans="1:71" s="1" customFormat="1" ht="12.75">
      <c r="A82" s="59" t="s">
        <v>42</v>
      </c>
      <c r="B82" s="59"/>
      <c r="C82" s="59"/>
      <c r="D82" s="59"/>
      <c r="E82" s="67">
        <v>5</v>
      </c>
      <c r="F82" s="44">
        <f t="shared" si="50"/>
        <v>50</v>
      </c>
      <c r="G82" s="45">
        <f t="shared" si="51"/>
        <v>493</v>
      </c>
      <c r="H82" s="46">
        <f t="shared" si="52"/>
        <v>2</v>
      </c>
      <c r="I82" s="47">
        <f t="shared" si="53"/>
        <v>11</v>
      </c>
      <c r="J82" s="56">
        <f t="shared" si="54"/>
        <v>488.78000000000003</v>
      </c>
      <c r="K82" s="68">
        <v>39.22</v>
      </c>
      <c r="L82" s="61">
        <v>1</v>
      </c>
      <c r="M82" s="69">
        <v>0</v>
      </c>
      <c r="N82" s="38">
        <v>0</v>
      </c>
      <c r="O82" s="48">
        <f t="shared" si="55"/>
        <v>44.22</v>
      </c>
      <c r="P82" s="47">
        <f t="shared" si="56"/>
        <v>38</v>
      </c>
      <c r="Q82" s="68">
        <v>40.44</v>
      </c>
      <c r="R82" s="61">
        <v>1</v>
      </c>
      <c r="S82" s="69">
        <v>0</v>
      </c>
      <c r="T82" s="38">
        <v>0</v>
      </c>
      <c r="U82" s="50">
        <f t="shared" si="57"/>
        <v>45.44</v>
      </c>
      <c r="V82" s="51">
        <f t="shared" si="58"/>
        <v>79</v>
      </c>
      <c r="W82" s="68">
        <v>46.06</v>
      </c>
      <c r="X82" s="61">
        <v>1</v>
      </c>
      <c r="Y82" s="69">
        <v>0</v>
      </c>
      <c r="Z82" s="38">
        <v>0</v>
      </c>
      <c r="AA82" s="50">
        <f t="shared" si="59"/>
        <v>51.06</v>
      </c>
      <c r="AB82" s="51">
        <f t="shared" si="60"/>
        <v>51</v>
      </c>
      <c r="AC82" s="68">
        <v>33.29</v>
      </c>
      <c r="AD82" s="61">
        <v>0</v>
      </c>
      <c r="AE82" s="69">
        <v>0</v>
      </c>
      <c r="AF82" s="38">
        <v>0</v>
      </c>
      <c r="AG82" s="50">
        <f t="shared" si="61"/>
        <v>33.29</v>
      </c>
      <c r="AH82" s="51">
        <f t="shared" si="62"/>
        <v>23</v>
      </c>
      <c r="AI82" s="68">
        <v>53.71</v>
      </c>
      <c r="AJ82" s="61">
        <v>1</v>
      </c>
      <c r="AK82" s="69">
        <v>1</v>
      </c>
      <c r="AL82" s="69">
        <v>0</v>
      </c>
      <c r="AM82" s="50">
        <f t="shared" si="63"/>
        <v>68.71000000000001</v>
      </c>
      <c r="AN82" s="51">
        <f t="shared" si="64"/>
        <v>71</v>
      </c>
      <c r="AO82" s="68">
        <v>42.23</v>
      </c>
      <c r="AP82" s="61">
        <v>1</v>
      </c>
      <c r="AQ82" s="38">
        <v>0</v>
      </c>
      <c r="AR82" s="38">
        <v>0</v>
      </c>
      <c r="AS82" s="50">
        <f t="shared" si="65"/>
        <v>47.23</v>
      </c>
      <c r="AT82" s="51">
        <f t="shared" si="66"/>
        <v>36</v>
      </c>
      <c r="AU82" s="68">
        <v>41.57</v>
      </c>
      <c r="AV82" s="61">
        <v>2</v>
      </c>
      <c r="AW82" s="69">
        <v>0</v>
      </c>
      <c r="AX82" s="38">
        <v>0</v>
      </c>
      <c r="AY82" s="50">
        <f t="shared" si="67"/>
        <v>51.57</v>
      </c>
      <c r="AZ82" s="51">
        <f t="shared" si="68"/>
        <v>50</v>
      </c>
      <c r="BA82" s="68">
        <v>31.35</v>
      </c>
      <c r="BB82" s="61">
        <v>1</v>
      </c>
      <c r="BC82" s="69">
        <v>0</v>
      </c>
      <c r="BD82" s="38">
        <v>0</v>
      </c>
      <c r="BE82" s="50">
        <f t="shared" si="69"/>
        <v>36.35</v>
      </c>
      <c r="BF82" s="51">
        <f t="shared" si="70"/>
        <v>29</v>
      </c>
      <c r="BG82" s="68">
        <v>40.06</v>
      </c>
      <c r="BH82" s="61">
        <v>3</v>
      </c>
      <c r="BI82" s="69">
        <v>0</v>
      </c>
      <c r="BJ82" s="38">
        <v>0</v>
      </c>
      <c r="BK82" s="50">
        <f t="shared" si="71"/>
        <v>55.06</v>
      </c>
      <c r="BL82" s="51">
        <f t="shared" si="72"/>
        <v>59</v>
      </c>
      <c r="BM82" s="68">
        <v>55.85</v>
      </c>
      <c r="BN82" s="61">
        <v>0</v>
      </c>
      <c r="BO82" s="69">
        <v>0</v>
      </c>
      <c r="BP82" s="38">
        <v>0</v>
      </c>
      <c r="BQ82" s="50">
        <f t="shared" si="73"/>
        <v>55.85</v>
      </c>
      <c r="BR82" s="51">
        <f t="shared" si="74"/>
        <v>57</v>
      </c>
      <c r="BS82" s="1" t="s">
        <v>103</v>
      </c>
    </row>
    <row r="83" spans="1:71" s="1" customFormat="1" ht="12.75">
      <c r="A83" s="59" t="s">
        <v>54</v>
      </c>
      <c r="B83" s="10"/>
      <c r="C83" s="9"/>
      <c r="D83" s="11"/>
      <c r="E83" s="66">
        <v>2</v>
      </c>
      <c r="F83" s="44">
        <f t="shared" si="50"/>
        <v>92</v>
      </c>
      <c r="G83" s="45">
        <f t="shared" si="51"/>
        <v>909</v>
      </c>
      <c r="H83" s="46">
        <f t="shared" si="52"/>
        <v>2</v>
      </c>
      <c r="I83" s="47">
        <f t="shared" si="53"/>
        <v>24</v>
      </c>
      <c r="J83" s="56">
        <f t="shared" si="54"/>
        <v>980.9</v>
      </c>
      <c r="K83" s="68">
        <v>72.36</v>
      </c>
      <c r="L83" s="61">
        <v>3</v>
      </c>
      <c r="M83" s="69">
        <v>0</v>
      </c>
      <c r="N83" s="38">
        <v>0</v>
      </c>
      <c r="O83" s="48">
        <f t="shared" si="55"/>
        <v>87.36</v>
      </c>
      <c r="P83" s="47">
        <f t="shared" si="56"/>
        <v>85</v>
      </c>
      <c r="Q83" s="68">
        <v>45.45</v>
      </c>
      <c r="R83" s="61">
        <v>0</v>
      </c>
      <c r="S83" s="79">
        <v>0</v>
      </c>
      <c r="T83" s="38">
        <v>0</v>
      </c>
      <c r="U83" s="50">
        <f t="shared" si="57"/>
        <v>45.45</v>
      </c>
      <c r="V83" s="51">
        <f t="shared" si="58"/>
        <v>80</v>
      </c>
      <c r="W83" s="68">
        <v>69.16</v>
      </c>
      <c r="X83" s="61">
        <v>0</v>
      </c>
      <c r="Y83" s="69">
        <v>0</v>
      </c>
      <c r="Z83" s="38">
        <v>0</v>
      </c>
      <c r="AA83" s="50">
        <f t="shared" si="59"/>
        <v>69.16</v>
      </c>
      <c r="AB83" s="51">
        <f t="shared" si="60"/>
        <v>81</v>
      </c>
      <c r="AC83" s="68">
        <v>78.08</v>
      </c>
      <c r="AD83" s="61">
        <v>2</v>
      </c>
      <c r="AE83" s="69">
        <v>0</v>
      </c>
      <c r="AF83" s="38">
        <v>0</v>
      </c>
      <c r="AG83" s="50">
        <f t="shared" si="61"/>
        <v>88.08</v>
      </c>
      <c r="AH83" s="51">
        <f t="shared" si="62"/>
        <v>94</v>
      </c>
      <c r="AI83" s="68">
        <v>116.23</v>
      </c>
      <c r="AJ83" s="61">
        <v>3</v>
      </c>
      <c r="AK83" s="69">
        <v>0</v>
      </c>
      <c r="AL83" s="69">
        <v>0</v>
      </c>
      <c r="AM83" s="50">
        <f t="shared" si="63"/>
        <v>131.23000000000002</v>
      </c>
      <c r="AN83" s="51">
        <f t="shared" si="64"/>
        <v>96</v>
      </c>
      <c r="AO83" s="68">
        <v>84.51</v>
      </c>
      <c r="AP83" s="61">
        <v>2</v>
      </c>
      <c r="AQ83" s="38">
        <v>0</v>
      </c>
      <c r="AR83" s="38">
        <v>0</v>
      </c>
      <c r="AS83" s="50">
        <f t="shared" si="65"/>
        <v>94.51</v>
      </c>
      <c r="AT83" s="51">
        <f t="shared" si="66"/>
        <v>89</v>
      </c>
      <c r="AU83" s="68">
        <v>81.55</v>
      </c>
      <c r="AV83" s="61">
        <v>1</v>
      </c>
      <c r="AW83" s="69">
        <v>0</v>
      </c>
      <c r="AX83" s="38">
        <v>0</v>
      </c>
      <c r="AY83" s="50">
        <f t="shared" si="67"/>
        <v>86.55</v>
      </c>
      <c r="AZ83" s="51">
        <f t="shared" si="68"/>
        <v>90</v>
      </c>
      <c r="BA83" s="68">
        <v>68.77</v>
      </c>
      <c r="BB83" s="61">
        <v>7</v>
      </c>
      <c r="BC83" s="69">
        <v>0</v>
      </c>
      <c r="BD83" s="38">
        <v>0</v>
      </c>
      <c r="BE83" s="50">
        <f t="shared" si="69"/>
        <v>103.77</v>
      </c>
      <c r="BF83" s="51">
        <f t="shared" si="70"/>
        <v>97</v>
      </c>
      <c r="BG83" s="68">
        <v>136.67</v>
      </c>
      <c r="BH83" s="61">
        <v>5</v>
      </c>
      <c r="BI83" s="69">
        <v>0</v>
      </c>
      <c r="BJ83" s="38">
        <v>0</v>
      </c>
      <c r="BK83" s="50">
        <f t="shared" si="71"/>
        <v>161.67</v>
      </c>
      <c r="BL83" s="51">
        <f t="shared" si="72"/>
        <v>101</v>
      </c>
      <c r="BM83" s="68">
        <v>108.12</v>
      </c>
      <c r="BN83" s="61">
        <v>1</v>
      </c>
      <c r="BO83" s="69">
        <v>0</v>
      </c>
      <c r="BP83" s="38">
        <v>0</v>
      </c>
      <c r="BQ83" s="50">
        <f t="shared" si="73"/>
        <v>113.12</v>
      </c>
      <c r="BR83" s="51">
        <f t="shared" si="74"/>
        <v>96</v>
      </c>
      <c r="BS83" s="1" t="s">
        <v>111</v>
      </c>
    </row>
    <row r="84" spans="1:71" s="1" customFormat="1" ht="12.75">
      <c r="A84" s="59" t="s">
        <v>34</v>
      </c>
      <c r="B84" s="10"/>
      <c r="C84" s="9"/>
      <c r="D84" s="11"/>
      <c r="E84" s="66" t="s">
        <v>158</v>
      </c>
      <c r="F84" s="44">
        <f t="shared" si="50"/>
        <v>89</v>
      </c>
      <c r="G84" s="45">
        <f t="shared" si="51"/>
        <v>854</v>
      </c>
      <c r="H84" s="46">
        <f t="shared" si="52"/>
        <v>2</v>
      </c>
      <c r="I84" s="47">
        <f t="shared" si="53"/>
        <v>15</v>
      </c>
      <c r="J84" s="56">
        <f t="shared" si="54"/>
        <v>802.7499999999999</v>
      </c>
      <c r="K84" s="68">
        <v>68.41</v>
      </c>
      <c r="L84" s="61">
        <v>2</v>
      </c>
      <c r="M84" s="69">
        <v>0</v>
      </c>
      <c r="N84" s="38">
        <v>0</v>
      </c>
      <c r="O84" s="48">
        <f t="shared" si="55"/>
        <v>78.41</v>
      </c>
      <c r="P84" s="47">
        <f t="shared" si="56"/>
        <v>79</v>
      </c>
      <c r="Q84" s="68">
        <v>45.99</v>
      </c>
      <c r="R84" s="61">
        <v>0</v>
      </c>
      <c r="S84" s="69">
        <v>0</v>
      </c>
      <c r="T84" s="38">
        <v>0</v>
      </c>
      <c r="U84" s="50">
        <f t="shared" si="57"/>
        <v>45.99</v>
      </c>
      <c r="V84" s="51">
        <f t="shared" si="58"/>
        <v>81</v>
      </c>
      <c r="W84" s="68">
        <v>57.34</v>
      </c>
      <c r="X84" s="61">
        <v>3</v>
      </c>
      <c r="Y84" s="69">
        <v>0</v>
      </c>
      <c r="Z84" s="38">
        <v>0</v>
      </c>
      <c r="AA84" s="50">
        <f t="shared" si="59"/>
        <v>72.34</v>
      </c>
      <c r="AB84" s="51">
        <f t="shared" si="60"/>
        <v>85</v>
      </c>
      <c r="AC84" s="68">
        <v>67.53</v>
      </c>
      <c r="AD84" s="61">
        <v>1</v>
      </c>
      <c r="AE84" s="69">
        <v>0</v>
      </c>
      <c r="AF84" s="38">
        <v>0</v>
      </c>
      <c r="AG84" s="50">
        <f t="shared" si="61"/>
        <v>72.53</v>
      </c>
      <c r="AH84" s="51">
        <f t="shared" si="62"/>
        <v>85</v>
      </c>
      <c r="AI84" s="68">
        <v>75.24</v>
      </c>
      <c r="AJ84" s="61">
        <v>1</v>
      </c>
      <c r="AK84" s="69">
        <v>0</v>
      </c>
      <c r="AL84" s="69">
        <v>0</v>
      </c>
      <c r="AM84" s="50">
        <f t="shared" si="63"/>
        <v>80.24</v>
      </c>
      <c r="AN84" s="51">
        <f t="shared" si="64"/>
        <v>82</v>
      </c>
      <c r="AO84" s="68">
        <v>96.82</v>
      </c>
      <c r="AP84" s="61">
        <v>4</v>
      </c>
      <c r="AQ84" s="38">
        <v>1</v>
      </c>
      <c r="AR84" s="38">
        <v>0</v>
      </c>
      <c r="AS84" s="50">
        <f t="shared" si="65"/>
        <v>126.82</v>
      </c>
      <c r="AT84" s="51">
        <f t="shared" si="66"/>
        <v>96</v>
      </c>
      <c r="AU84" s="68">
        <v>66.69</v>
      </c>
      <c r="AV84" s="61">
        <v>1</v>
      </c>
      <c r="AW84" s="69">
        <v>1</v>
      </c>
      <c r="AX84" s="38">
        <v>0</v>
      </c>
      <c r="AY84" s="50">
        <f t="shared" si="67"/>
        <v>81.69</v>
      </c>
      <c r="AZ84" s="51">
        <f t="shared" si="68"/>
        <v>86</v>
      </c>
      <c r="BA84" s="68">
        <v>57.53</v>
      </c>
      <c r="BB84" s="61">
        <v>1</v>
      </c>
      <c r="BC84" s="69">
        <v>1</v>
      </c>
      <c r="BD84" s="38">
        <v>0</v>
      </c>
      <c r="BE84" s="50">
        <f t="shared" si="69"/>
        <v>72.53</v>
      </c>
      <c r="BF84" s="51">
        <f t="shared" si="70"/>
        <v>86</v>
      </c>
      <c r="BG84" s="68">
        <v>64.78</v>
      </c>
      <c r="BH84" s="61">
        <v>2</v>
      </c>
      <c r="BI84" s="69">
        <v>0</v>
      </c>
      <c r="BJ84" s="38">
        <v>0</v>
      </c>
      <c r="BK84" s="50">
        <f t="shared" si="71"/>
        <v>74.78</v>
      </c>
      <c r="BL84" s="51">
        <f t="shared" si="72"/>
        <v>84</v>
      </c>
      <c r="BM84" s="68">
        <v>97.42</v>
      </c>
      <c r="BN84" s="61">
        <v>0</v>
      </c>
      <c r="BO84" s="69">
        <v>0</v>
      </c>
      <c r="BP84" s="38">
        <v>0</v>
      </c>
      <c r="BQ84" s="50">
        <f t="shared" si="73"/>
        <v>97.42</v>
      </c>
      <c r="BR84" s="51">
        <f t="shared" si="74"/>
        <v>90</v>
      </c>
      <c r="BS84" s="1" t="s">
        <v>92</v>
      </c>
    </row>
    <row r="85" spans="1:71" s="1" customFormat="1" ht="12.75">
      <c r="A85" s="59" t="s">
        <v>148</v>
      </c>
      <c r="B85" s="59"/>
      <c r="C85" s="59"/>
      <c r="D85" s="59"/>
      <c r="E85" s="67">
        <v>5</v>
      </c>
      <c r="F85" s="44">
        <f t="shared" si="50"/>
        <v>61</v>
      </c>
      <c r="G85" s="45">
        <f t="shared" si="51"/>
        <v>595</v>
      </c>
      <c r="H85" s="46">
        <f t="shared" si="52"/>
        <v>3</v>
      </c>
      <c r="I85" s="47">
        <f t="shared" si="53"/>
        <v>15</v>
      </c>
      <c r="J85" s="56">
        <f t="shared" si="54"/>
        <v>550.02</v>
      </c>
      <c r="K85" s="68">
        <v>39.63</v>
      </c>
      <c r="L85" s="61">
        <v>4</v>
      </c>
      <c r="M85" s="69">
        <v>0</v>
      </c>
      <c r="N85" s="38">
        <v>0</v>
      </c>
      <c r="O85" s="48">
        <f t="shared" si="55"/>
        <v>59.63</v>
      </c>
      <c r="P85" s="47">
        <f t="shared" si="56"/>
        <v>62</v>
      </c>
      <c r="Q85" s="68">
        <v>46.23</v>
      </c>
      <c r="R85" s="61">
        <v>0</v>
      </c>
      <c r="S85" s="69">
        <v>0</v>
      </c>
      <c r="T85" s="38">
        <v>0</v>
      </c>
      <c r="U85" s="50">
        <f t="shared" si="57"/>
        <v>46.23</v>
      </c>
      <c r="V85" s="51">
        <f t="shared" si="58"/>
        <v>82</v>
      </c>
      <c r="W85" s="68">
        <v>38.89</v>
      </c>
      <c r="X85" s="61">
        <v>4</v>
      </c>
      <c r="Y85" s="69">
        <v>0</v>
      </c>
      <c r="Z85" s="38">
        <v>0</v>
      </c>
      <c r="AA85" s="50">
        <f t="shared" si="59"/>
        <v>58.89</v>
      </c>
      <c r="AB85" s="51">
        <f t="shared" si="60"/>
        <v>64</v>
      </c>
      <c r="AC85" s="68">
        <v>32.76</v>
      </c>
      <c r="AD85" s="61">
        <v>0</v>
      </c>
      <c r="AE85" s="69">
        <v>0</v>
      </c>
      <c r="AF85" s="38">
        <v>0</v>
      </c>
      <c r="AG85" s="50">
        <f t="shared" si="61"/>
        <v>32.76</v>
      </c>
      <c r="AH85" s="51">
        <f t="shared" si="62"/>
        <v>22</v>
      </c>
      <c r="AI85" s="68">
        <v>65.07</v>
      </c>
      <c r="AJ85" s="61">
        <v>2</v>
      </c>
      <c r="AK85" s="69">
        <v>0</v>
      </c>
      <c r="AL85" s="69">
        <v>0</v>
      </c>
      <c r="AM85" s="50">
        <f t="shared" si="63"/>
        <v>75.07</v>
      </c>
      <c r="AN85" s="51">
        <f t="shared" si="64"/>
        <v>80</v>
      </c>
      <c r="AO85" s="68">
        <v>44.21</v>
      </c>
      <c r="AP85" s="61">
        <v>1</v>
      </c>
      <c r="AQ85" s="38">
        <v>0</v>
      </c>
      <c r="AR85" s="38">
        <v>0</v>
      </c>
      <c r="AS85" s="50">
        <f t="shared" si="65"/>
        <v>49.21</v>
      </c>
      <c r="AT85" s="51">
        <f t="shared" si="66"/>
        <v>39</v>
      </c>
      <c r="AU85" s="68">
        <v>41.79</v>
      </c>
      <c r="AV85" s="61">
        <v>2</v>
      </c>
      <c r="AW85" s="69">
        <v>1</v>
      </c>
      <c r="AX85" s="38">
        <v>0</v>
      </c>
      <c r="AY85" s="50">
        <f t="shared" si="67"/>
        <v>61.79</v>
      </c>
      <c r="AZ85" s="51">
        <f t="shared" si="68"/>
        <v>69</v>
      </c>
      <c r="BA85" s="68">
        <v>37.35</v>
      </c>
      <c r="BB85" s="61">
        <v>1</v>
      </c>
      <c r="BC85" s="69">
        <v>0</v>
      </c>
      <c r="BD85" s="38">
        <v>0</v>
      </c>
      <c r="BE85" s="50">
        <f t="shared" si="69"/>
        <v>42.35</v>
      </c>
      <c r="BF85" s="51">
        <f t="shared" si="70"/>
        <v>48</v>
      </c>
      <c r="BG85" s="68">
        <v>43.61</v>
      </c>
      <c r="BH85" s="61">
        <v>1</v>
      </c>
      <c r="BI85" s="69">
        <v>0</v>
      </c>
      <c r="BJ85" s="38">
        <v>0</v>
      </c>
      <c r="BK85" s="50">
        <f t="shared" si="71"/>
        <v>48.61</v>
      </c>
      <c r="BL85" s="51">
        <f t="shared" si="72"/>
        <v>48</v>
      </c>
      <c r="BM85" s="68">
        <v>75.48</v>
      </c>
      <c r="BN85" s="61">
        <v>0</v>
      </c>
      <c r="BO85" s="69">
        <v>0</v>
      </c>
      <c r="BP85" s="38">
        <v>0</v>
      </c>
      <c r="BQ85" s="50">
        <f t="shared" si="73"/>
        <v>75.48</v>
      </c>
      <c r="BR85" s="51">
        <f t="shared" si="74"/>
        <v>81</v>
      </c>
      <c r="BS85" s="1" t="s">
        <v>113</v>
      </c>
    </row>
    <row r="86" spans="1:71" s="1" customFormat="1" ht="12.75">
      <c r="A86" s="59" t="s">
        <v>29</v>
      </c>
      <c r="B86" s="10"/>
      <c r="C86" s="9"/>
      <c r="D86" s="11"/>
      <c r="E86" s="66" t="s">
        <v>158</v>
      </c>
      <c r="F86" s="44">
        <f t="shared" si="50"/>
        <v>58</v>
      </c>
      <c r="G86" s="45">
        <f t="shared" si="51"/>
        <v>550</v>
      </c>
      <c r="H86" s="46">
        <f t="shared" si="52"/>
        <v>5</v>
      </c>
      <c r="I86" s="47">
        <f t="shared" si="53"/>
        <v>6</v>
      </c>
      <c r="J86" s="56">
        <f t="shared" si="54"/>
        <v>516.9499999999999</v>
      </c>
      <c r="K86" s="68">
        <v>44.18</v>
      </c>
      <c r="L86" s="61">
        <v>0</v>
      </c>
      <c r="M86" s="69">
        <v>0</v>
      </c>
      <c r="N86" s="38">
        <v>0</v>
      </c>
      <c r="O86" s="48">
        <f t="shared" si="55"/>
        <v>44.18</v>
      </c>
      <c r="P86" s="47">
        <f t="shared" si="56"/>
        <v>36</v>
      </c>
      <c r="Q86" s="68">
        <v>41.99</v>
      </c>
      <c r="R86" s="61">
        <v>1</v>
      </c>
      <c r="S86" s="69">
        <v>0</v>
      </c>
      <c r="T86" s="38">
        <v>0</v>
      </c>
      <c r="U86" s="50">
        <f t="shared" si="57"/>
        <v>46.99</v>
      </c>
      <c r="V86" s="51">
        <f t="shared" si="58"/>
        <v>83</v>
      </c>
      <c r="W86" s="68">
        <v>58.46</v>
      </c>
      <c r="X86" s="61">
        <v>2</v>
      </c>
      <c r="Y86" s="69">
        <v>0</v>
      </c>
      <c r="Z86" s="38">
        <v>0</v>
      </c>
      <c r="AA86" s="50">
        <f t="shared" si="59"/>
        <v>68.46000000000001</v>
      </c>
      <c r="AB86" s="51">
        <f t="shared" si="60"/>
        <v>79</v>
      </c>
      <c r="AC86" s="68">
        <v>44.93</v>
      </c>
      <c r="AD86" s="61">
        <v>1</v>
      </c>
      <c r="AE86" s="69">
        <v>1</v>
      </c>
      <c r="AF86" s="38">
        <v>0</v>
      </c>
      <c r="AG86" s="50">
        <f t="shared" si="61"/>
        <v>59.93</v>
      </c>
      <c r="AH86" s="51">
        <f t="shared" si="62"/>
        <v>77</v>
      </c>
      <c r="AI86" s="68">
        <v>50.35</v>
      </c>
      <c r="AJ86" s="61">
        <v>1</v>
      </c>
      <c r="AK86" s="69">
        <v>1</v>
      </c>
      <c r="AL86" s="69">
        <v>0</v>
      </c>
      <c r="AM86" s="50">
        <f t="shared" si="63"/>
        <v>65.35</v>
      </c>
      <c r="AN86" s="51">
        <f t="shared" si="64"/>
        <v>68</v>
      </c>
      <c r="AO86" s="68">
        <v>48.52</v>
      </c>
      <c r="AP86" s="61">
        <v>0</v>
      </c>
      <c r="AQ86" s="38">
        <v>0</v>
      </c>
      <c r="AR86" s="38">
        <v>0</v>
      </c>
      <c r="AS86" s="50">
        <f t="shared" si="65"/>
        <v>48.52</v>
      </c>
      <c r="AT86" s="51">
        <f t="shared" si="66"/>
        <v>37</v>
      </c>
      <c r="AU86" s="68">
        <v>37.33</v>
      </c>
      <c r="AV86" s="61">
        <v>0</v>
      </c>
      <c r="AW86" s="69">
        <v>0</v>
      </c>
      <c r="AX86" s="38">
        <v>0</v>
      </c>
      <c r="AY86" s="50">
        <f t="shared" si="67"/>
        <v>37.33</v>
      </c>
      <c r="AZ86" s="51">
        <f t="shared" si="68"/>
        <v>23</v>
      </c>
      <c r="BA86" s="68">
        <v>40.4</v>
      </c>
      <c r="BB86" s="61">
        <v>0</v>
      </c>
      <c r="BC86" s="69">
        <v>0</v>
      </c>
      <c r="BD86" s="38">
        <v>0</v>
      </c>
      <c r="BE86" s="50">
        <f t="shared" si="69"/>
        <v>40.4</v>
      </c>
      <c r="BF86" s="51">
        <f t="shared" si="70"/>
        <v>40</v>
      </c>
      <c r="BG86" s="68">
        <v>47.08</v>
      </c>
      <c r="BH86" s="61">
        <v>0</v>
      </c>
      <c r="BI86" s="69">
        <v>0</v>
      </c>
      <c r="BJ86" s="38">
        <v>0</v>
      </c>
      <c r="BK86" s="50">
        <f t="shared" si="71"/>
        <v>47.08</v>
      </c>
      <c r="BL86" s="51">
        <f t="shared" si="72"/>
        <v>42</v>
      </c>
      <c r="BM86" s="68">
        <v>53.71</v>
      </c>
      <c r="BN86" s="61">
        <v>1</v>
      </c>
      <c r="BO86" s="69">
        <v>0</v>
      </c>
      <c r="BP86" s="38">
        <v>0</v>
      </c>
      <c r="BQ86" s="50">
        <f t="shared" si="73"/>
        <v>58.71</v>
      </c>
      <c r="BR86" s="51">
        <f t="shared" si="74"/>
        <v>65</v>
      </c>
      <c r="BS86" s="1" t="s">
        <v>93</v>
      </c>
    </row>
    <row r="87" spans="1:71" s="1" customFormat="1" ht="12.75">
      <c r="A87" s="59" t="s">
        <v>38</v>
      </c>
      <c r="B87" s="10"/>
      <c r="C87" s="9"/>
      <c r="D87" s="11"/>
      <c r="E87" s="66" t="s">
        <v>158</v>
      </c>
      <c r="F87" s="44">
        <f t="shared" si="50"/>
        <v>88</v>
      </c>
      <c r="G87" s="45">
        <f t="shared" si="51"/>
        <v>852</v>
      </c>
      <c r="H87" s="46">
        <f t="shared" si="52"/>
        <v>7</v>
      </c>
      <c r="I87" s="47">
        <f t="shared" si="53"/>
        <v>18</v>
      </c>
      <c r="J87" s="56">
        <f t="shared" si="54"/>
        <v>824.4099999999999</v>
      </c>
      <c r="K87" s="68">
        <v>85.69</v>
      </c>
      <c r="L87" s="61">
        <v>8</v>
      </c>
      <c r="M87" s="69">
        <v>0</v>
      </c>
      <c r="N87" s="38">
        <v>0</v>
      </c>
      <c r="O87" s="48">
        <f t="shared" si="55"/>
        <v>125.69</v>
      </c>
      <c r="P87" s="47">
        <f t="shared" si="56"/>
        <v>98</v>
      </c>
      <c r="Q87" s="68">
        <v>47.66</v>
      </c>
      <c r="R87" s="61">
        <v>0</v>
      </c>
      <c r="S87" s="69">
        <v>0</v>
      </c>
      <c r="T87" s="38">
        <v>0</v>
      </c>
      <c r="U87" s="50">
        <f t="shared" si="57"/>
        <v>47.66</v>
      </c>
      <c r="V87" s="51">
        <f t="shared" si="58"/>
        <v>84</v>
      </c>
      <c r="W87" s="68">
        <v>60.44</v>
      </c>
      <c r="X87" s="61">
        <v>0</v>
      </c>
      <c r="Y87" s="69">
        <v>0</v>
      </c>
      <c r="Z87" s="38">
        <v>0</v>
      </c>
      <c r="AA87" s="50">
        <f t="shared" si="59"/>
        <v>60.44</v>
      </c>
      <c r="AB87" s="51">
        <f t="shared" si="60"/>
        <v>66</v>
      </c>
      <c r="AC87" s="68">
        <v>60.25</v>
      </c>
      <c r="AD87" s="61">
        <v>0</v>
      </c>
      <c r="AE87" s="69">
        <v>0</v>
      </c>
      <c r="AF87" s="38">
        <v>0</v>
      </c>
      <c r="AG87" s="50">
        <f t="shared" si="61"/>
        <v>60.25</v>
      </c>
      <c r="AH87" s="51">
        <f t="shared" si="62"/>
        <v>79</v>
      </c>
      <c r="AI87" s="68">
        <v>87.64</v>
      </c>
      <c r="AJ87" s="61">
        <v>0</v>
      </c>
      <c r="AK87" s="69">
        <v>0</v>
      </c>
      <c r="AL87" s="69">
        <v>0</v>
      </c>
      <c r="AM87" s="50">
        <f t="shared" si="63"/>
        <v>87.64</v>
      </c>
      <c r="AN87" s="51">
        <f t="shared" si="64"/>
        <v>86</v>
      </c>
      <c r="AO87" s="68">
        <v>90.13</v>
      </c>
      <c r="AP87" s="61">
        <v>8</v>
      </c>
      <c r="AQ87" s="38">
        <v>0</v>
      </c>
      <c r="AR87" s="38">
        <v>0</v>
      </c>
      <c r="AS87" s="50">
        <f t="shared" si="65"/>
        <v>130.13</v>
      </c>
      <c r="AT87" s="51">
        <f t="shared" si="66"/>
        <v>98</v>
      </c>
      <c r="AU87" s="68">
        <v>62.53</v>
      </c>
      <c r="AV87" s="61">
        <v>2</v>
      </c>
      <c r="AW87" s="69">
        <v>0</v>
      </c>
      <c r="AX87" s="38">
        <v>0</v>
      </c>
      <c r="AY87" s="50">
        <f t="shared" si="67"/>
        <v>72.53</v>
      </c>
      <c r="AZ87" s="51">
        <f t="shared" si="68"/>
        <v>81</v>
      </c>
      <c r="BA87" s="68">
        <v>63.98</v>
      </c>
      <c r="BB87" s="61">
        <v>0</v>
      </c>
      <c r="BC87" s="69">
        <v>0</v>
      </c>
      <c r="BD87" s="38">
        <v>0</v>
      </c>
      <c r="BE87" s="50">
        <f t="shared" si="69"/>
        <v>63.98</v>
      </c>
      <c r="BF87" s="51">
        <f t="shared" si="70"/>
        <v>81</v>
      </c>
      <c r="BG87" s="68">
        <v>95.42</v>
      </c>
      <c r="BH87" s="61">
        <v>0</v>
      </c>
      <c r="BI87" s="69">
        <v>0</v>
      </c>
      <c r="BJ87" s="38">
        <v>0</v>
      </c>
      <c r="BK87" s="50">
        <f t="shared" si="71"/>
        <v>95.42</v>
      </c>
      <c r="BL87" s="51">
        <f t="shared" si="72"/>
        <v>94</v>
      </c>
      <c r="BM87" s="68">
        <v>80.67</v>
      </c>
      <c r="BN87" s="61">
        <v>0</v>
      </c>
      <c r="BO87" s="69">
        <v>0</v>
      </c>
      <c r="BP87" s="38">
        <v>0</v>
      </c>
      <c r="BQ87" s="50">
        <f t="shared" si="73"/>
        <v>80.67</v>
      </c>
      <c r="BR87" s="51">
        <f t="shared" si="74"/>
        <v>85</v>
      </c>
      <c r="BS87" s="1" t="s">
        <v>100</v>
      </c>
    </row>
    <row r="88" spans="1:71" s="1" customFormat="1" ht="12.75">
      <c r="A88" s="59" t="s">
        <v>77</v>
      </c>
      <c r="B88" s="10"/>
      <c r="C88" s="9"/>
      <c r="D88" s="11"/>
      <c r="E88" s="66">
        <v>4</v>
      </c>
      <c r="F88" s="44">
        <f t="shared" si="50"/>
        <v>23</v>
      </c>
      <c r="G88" s="45">
        <f t="shared" si="51"/>
        <v>280</v>
      </c>
      <c r="H88" s="46">
        <f t="shared" si="52"/>
        <v>6</v>
      </c>
      <c r="I88" s="47">
        <f t="shared" si="53"/>
        <v>7</v>
      </c>
      <c r="J88" s="56">
        <f t="shared" si="54"/>
        <v>390.85</v>
      </c>
      <c r="K88" s="68">
        <v>39.03</v>
      </c>
      <c r="L88" s="61">
        <v>1</v>
      </c>
      <c r="M88" s="69">
        <v>0</v>
      </c>
      <c r="N88" s="38">
        <v>0</v>
      </c>
      <c r="O88" s="48">
        <f t="shared" si="55"/>
        <v>44.03</v>
      </c>
      <c r="P88" s="47">
        <f t="shared" si="56"/>
        <v>35</v>
      </c>
      <c r="Q88" s="68">
        <v>32.84</v>
      </c>
      <c r="R88" s="61">
        <v>3</v>
      </c>
      <c r="S88" s="69">
        <v>0</v>
      </c>
      <c r="T88" s="38">
        <v>0</v>
      </c>
      <c r="U88" s="50">
        <f t="shared" si="57"/>
        <v>47.84</v>
      </c>
      <c r="V88" s="51">
        <f t="shared" si="58"/>
        <v>85</v>
      </c>
      <c r="W88" s="68">
        <v>35.35</v>
      </c>
      <c r="X88" s="61">
        <v>0</v>
      </c>
      <c r="Y88" s="69">
        <v>0</v>
      </c>
      <c r="Z88" s="38">
        <v>0</v>
      </c>
      <c r="AA88" s="50">
        <f t="shared" si="59"/>
        <v>35.35</v>
      </c>
      <c r="AB88" s="51">
        <f t="shared" si="60"/>
        <v>14</v>
      </c>
      <c r="AC88" s="68">
        <v>30.49</v>
      </c>
      <c r="AD88" s="61">
        <v>0</v>
      </c>
      <c r="AE88" s="69">
        <v>0</v>
      </c>
      <c r="AF88" s="38">
        <v>0</v>
      </c>
      <c r="AG88" s="50">
        <f t="shared" si="61"/>
        <v>30.49</v>
      </c>
      <c r="AH88" s="51">
        <f t="shared" si="62"/>
        <v>19</v>
      </c>
      <c r="AI88" s="68">
        <v>37.47</v>
      </c>
      <c r="AJ88" s="61">
        <v>0</v>
      </c>
      <c r="AK88" s="69">
        <v>0</v>
      </c>
      <c r="AL88" s="69">
        <v>0</v>
      </c>
      <c r="AM88" s="50">
        <f t="shared" si="63"/>
        <v>37.47</v>
      </c>
      <c r="AN88" s="51">
        <f t="shared" si="64"/>
        <v>7</v>
      </c>
      <c r="AO88" s="68">
        <v>46.6</v>
      </c>
      <c r="AP88" s="61">
        <v>0</v>
      </c>
      <c r="AQ88" s="38">
        <v>0</v>
      </c>
      <c r="AR88" s="38">
        <v>0</v>
      </c>
      <c r="AS88" s="50">
        <f t="shared" si="65"/>
        <v>46.6</v>
      </c>
      <c r="AT88" s="51">
        <f t="shared" si="66"/>
        <v>33</v>
      </c>
      <c r="AU88" s="68">
        <v>37.45</v>
      </c>
      <c r="AV88" s="61">
        <v>0</v>
      </c>
      <c r="AW88" s="69">
        <v>0</v>
      </c>
      <c r="AX88" s="38">
        <v>0</v>
      </c>
      <c r="AY88" s="50">
        <f t="shared" si="67"/>
        <v>37.45</v>
      </c>
      <c r="AZ88" s="51">
        <f t="shared" si="68"/>
        <v>24</v>
      </c>
      <c r="BA88" s="68">
        <v>30.97</v>
      </c>
      <c r="BB88" s="61">
        <v>0</v>
      </c>
      <c r="BC88" s="69">
        <v>0</v>
      </c>
      <c r="BD88" s="38">
        <v>0</v>
      </c>
      <c r="BE88" s="50">
        <f t="shared" si="69"/>
        <v>30.97</v>
      </c>
      <c r="BF88" s="51">
        <f t="shared" si="70"/>
        <v>16</v>
      </c>
      <c r="BG88" s="68">
        <v>32.4</v>
      </c>
      <c r="BH88" s="61">
        <v>1</v>
      </c>
      <c r="BI88" s="69">
        <v>0</v>
      </c>
      <c r="BJ88" s="38">
        <v>0</v>
      </c>
      <c r="BK88" s="50">
        <f t="shared" si="71"/>
        <v>37.4</v>
      </c>
      <c r="BL88" s="51">
        <f t="shared" si="72"/>
        <v>16</v>
      </c>
      <c r="BM88" s="68">
        <v>33.25</v>
      </c>
      <c r="BN88" s="61">
        <v>2</v>
      </c>
      <c r="BO88" s="69">
        <v>0</v>
      </c>
      <c r="BP88" s="38">
        <v>0</v>
      </c>
      <c r="BQ88" s="50">
        <f t="shared" si="73"/>
        <v>43.25</v>
      </c>
      <c r="BR88" s="51">
        <f t="shared" si="74"/>
        <v>31</v>
      </c>
      <c r="BS88" s="1" t="s">
        <v>97</v>
      </c>
    </row>
    <row r="89" spans="1:71" s="1" customFormat="1" ht="12.75">
      <c r="A89" s="59" t="s">
        <v>146</v>
      </c>
      <c r="B89" s="10"/>
      <c r="C89" s="9"/>
      <c r="D89" s="11"/>
      <c r="E89" s="66">
        <v>4</v>
      </c>
      <c r="F89" s="44">
        <f t="shared" si="50"/>
        <v>81</v>
      </c>
      <c r="G89" s="45">
        <f t="shared" si="51"/>
        <v>746</v>
      </c>
      <c r="H89" s="46">
        <f t="shared" si="52"/>
        <v>3</v>
      </c>
      <c r="I89" s="47">
        <f t="shared" si="53"/>
        <v>10</v>
      </c>
      <c r="J89" s="56">
        <f t="shared" si="54"/>
        <v>637.8199999999999</v>
      </c>
      <c r="K89" s="68">
        <v>69.17</v>
      </c>
      <c r="L89" s="61">
        <v>2</v>
      </c>
      <c r="M89" s="69">
        <v>0</v>
      </c>
      <c r="N89" s="38">
        <v>0</v>
      </c>
      <c r="O89" s="48">
        <f t="shared" si="55"/>
        <v>79.17</v>
      </c>
      <c r="P89" s="47">
        <f t="shared" si="56"/>
        <v>80</v>
      </c>
      <c r="Q89" s="68">
        <v>39.67</v>
      </c>
      <c r="R89" s="61">
        <v>2</v>
      </c>
      <c r="S89" s="69">
        <v>0</v>
      </c>
      <c r="T89" s="38">
        <v>0</v>
      </c>
      <c r="U89" s="50">
        <f t="shared" si="57"/>
        <v>49.67</v>
      </c>
      <c r="V89" s="51">
        <f t="shared" si="58"/>
        <v>86</v>
      </c>
      <c r="W89" s="68">
        <v>63.66</v>
      </c>
      <c r="X89" s="61">
        <v>1</v>
      </c>
      <c r="Y89" s="69">
        <v>0</v>
      </c>
      <c r="Z89" s="38">
        <v>0</v>
      </c>
      <c r="AA89" s="50">
        <f t="shared" si="59"/>
        <v>68.66</v>
      </c>
      <c r="AB89" s="51">
        <f t="shared" si="60"/>
        <v>80</v>
      </c>
      <c r="AC89" s="68">
        <v>45.35</v>
      </c>
      <c r="AD89" s="61">
        <v>0</v>
      </c>
      <c r="AE89" s="69">
        <v>0</v>
      </c>
      <c r="AF89" s="38">
        <v>0</v>
      </c>
      <c r="AG89" s="50">
        <f t="shared" si="61"/>
        <v>45.35</v>
      </c>
      <c r="AH89" s="51">
        <f t="shared" si="62"/>
        <v>54</v>
      </c>
      <c r="AI89" s="68">
        <v>64.44</v>
      </c>
      <c r="AJ89" s="61">
        <v>1</v>
      </c>
      <c r="AK89" s="69">
        <v>0</v>
      </c>
      <c r="AL89" s="69">
        <v>0</v>
      </c>
      <c r="AM89" s="50">
        <f t="shared" si="63"/>
        <v>69.44</v>
      </c>
      <c r="AN89" s="51">
        <f t="shared" si="64"/>
        <v>73</v>
      </c>
      <c r="AO89" s="68">
        <v>60.89</v>
      </c>
      <c r="AP89" s="61">
        <v>1</v>
      </c>
      <c r="AQ89" s="38">
        <v>0</v>
      </c>
      <c r="AR89" s="38">
        <v>0</v>
      </c>
      <c r="AS89" s="50">
        <f t="shared" si="65"/>
        <v>65.89</v>
      </c>
      <c r="AT89" s="51">
        <f t="shared" si="66"/>
        <v>70</v>
      </c>
      <c r="AU89" s="68">
        <v>54.83</v>
      </c>
      <c r="AV89" s="61">
        <v>2</v>
      </c>
      <c r="AW89" s="69">
        <v>0</v>
      </c>
      <c r="AX89" s="38">
        <v>0</v>
      </c>
      <c r="AY89" s="50">
        <f t="shared" si="67"/>
        <v>64.83</v>
      </c>
      <c r="AZ89" s="51">
        <f t="shared" si="68"/>
        <v>75</v>
      </c>
      <c r="BA89" s="68">
        <v>46.01</v>
      </c>
      <c r="BB89" s="61">
        <v>1</v>
      </c>
      <c r="BC89" s="69">
        <v>0</v>
      </c>
      <c r="BD89" s="38">
        <v>0</v>
      </c>
      <c r="BE89" s="50">
        <f t="shared" si="69"/>
        <v>51.01</v>
      </c>
      <c r="BF89" s="51">
        <f t="shared" si="70"/>
        <v>65</v>
      </c>
      <c r="BG89" s="68">
        <v>67.36</v>
      </c>
      <c r="BH89" s="61">
        <v>0</v>
      </c>
      <c r="BI89" s="69">
        <v>0</v>
      </c>
      <c r="BJ89" s="38">
        <v>0</v>
      </c>
      <c r="BK89" s="50">
        <f t="shared" si="71"/>
        <v>67.36</v>
      </c>
      <c r="BL89" s="51">
        <f t="shared" si="72"/>
        <v>81</v>
      </c>
      <c r="BM89" s="68">
        <v>76.44</v>
      </c>
      <c r="BN89" s="61">
        <v>0</v>
      </c>
      <c r="BO89" s="69">
        <v>0</v>
      </c>
      <c r="BP89" s="38">
        <v>0</v>
      </c>
      <c r="BQ89" s="50">
        <f t="shared" si="73"/>
        <v>76.44</v>
      </c>
      <c r="BR89" s="51">
        <f t="shared" si="74"/>
        <v>82</v>
      </c>
      <c r="BS89" s="1" t="s">
        <v>110</v>
      </c>
    </row>
    <row r="90" spans="1:71" s="1" customFormat="1" ht="12.75">
      <c r="A90" s="59" t="s">
        <v>65</v>
      </c>
      <c r="B90" s="10"/>
      <c r="C90" s="9"/>
      <c r="D90" s="11"/>
      <c r="E90" s="66">
        <v>4</v>
      </c>
      <c r="F90" s="44">
        <f t="shared" si="50"/>
        <v>76</v>
      </c>
      <c r="G90" s="45">
        <f t="shared" si="51"/>
        <v>712</v>
      </c>
      <c r="H90" s="46">
        <f t="shared" si="52"/>
        <v>4</v>
      </c>
      <c r="I90" s="47">
        <f t="shared" si="53"/>
        <v>17</v>
      </c>
      <c r="J90" s="56">
        <f t="shared" si="54"/>
        <v>1558.63</v>
      </c>
      <c r="K90" s="68">
        <v>60.63</v>
      </c>
      <c r="L90" s="61">
        <v>0</v>
      </c>
      <c r="M90" s="69">
        <v>0</v>
      </c>
      <c r="N90" s="38">
        <v>0</v>
      </c>
      <c r="O90" s="48">
        <f t="shared" si="55"/>
        <v>60.63</v>
      </c>
      <c r="P90" s="47">
        <f t="shared" si="56"/>
        <v>65</v>
      </c>
      <c r="Q90" s="68">
        <v>53.95</v>
      </c>
      <c r="R90" s="61">
        <v>0</v>
      </c>
      <c r="S90" s="69">
        <v>0</v>
      </c>
      <c r="T90" s="38">
        <v>0</v>
      </c>
      <c r="U90" s="50">
        <f t="shared" si="57"/>
        <v>53.95</v>
      </c>
      <c r="V90" s="51">
        <f t="shared" si="58"/>
        <v>87</v>
      </c>
      <c r="W90" s="68">
        <v>47.06</v>
      </c>
      <c r="X90" s="61">
        <v>3</v>
      </c>
      <c r="Y90" s="69">
        <v>0</v>
      </c>
      <c r="Z90" s="38">
        <v>0</v>
      </c>
      <c r="AA90" s="50">
        <f t="shared" si="59"/>
        <v>62.06</v>
      </c>
      <c r="AB90" s="51">
        <f t="shared" si="60"/>
        <v>70</v>
      </c>
      <c r="AC90" s="68">
        <v>52.42</v>
      </c>
      <c r="AD90" s="61">
        <v>3</v>
      </c>
      <c r="AE90" s="69">
        <v>0</v>
      </c>
      <c r="AF90" s="38">
        <v>0</v>
      </c>
      <c r="AG90" s="50">
        <f t="shared" si="61"/>
        <v>67.42</v>
      </c>
      <c r="AH90" s="51">
        <f t="shared" si="62"/>
        <v>83</v>
      </c>
      <c r="AI90" s="68">
        <v>51.6</v>
      </c>
      <c r="AJ90" s="61">
        <v>1</v>
      </c>
      <c r="AK90" s="69">
        <v>0</v>
      </c>
      <c r="AL90" s="69">
        <v>0</v>
      </c>
      <c r="AM90" s="50">
        <f t="shared" si="63"/>
        <v>56.6</v>
      </c>
      <c r="AN90" s="51">
        <f t="shared" si="64"/>
        <v>52</v>
      </c>
      <c r="AO90" s="68">
        <v>49.85</v>
      </c>
      <c r="AP90" s="61">
        <v>0</v>
      </c>
      <c r="AQ90" s="38">
        <v>0</v>
      </c>
      <c r="AR90" s="38">
        <v>0</v>
      </c>
      <c r="AS90" s="50">
        <f t="shared" si="65"/>
        <v>49.85</v>
      </c>
      <c r="AT90" s="51">
        <f t="shared" si="66"/>
        <v>40</v>
      </c>
      <c r="AU90" s="68">
        <v>49.59</v>
      </c>
      <c r="AV90" s="61">
        <v>5</v>
      </c>
      <c r="AW90" s="69">
        <v>1</v>
      </c>
      <c r="AX90" s="38">
        <v>0</v>
      </c>
      <c r="AY90" s="50">
        <f t="shared" si="67"/>
        <v>84.59</v>
      </c>
      <c r="AZ90" s="51">
        <f t="shared" si="68"/>
        <v>89</v>
      </c>
      <c r="BA90" s="68">
        <v>60.81</v>
      </c>
      <c r="BB90" s="61">
        <v>4</v>
      </c>
      <c r="BC90" s="79">
        <v>0</v>
      </c>
      <c r="BD90" s="38">
        <v>0</v>
      </c>
      <c r="BE90" s="50">
        <f t="shared" si="69"/>
        <v>80.81</v>
      </c>
      <c r="BF90" s="51">
        <f t="shared" si="70"/>
        <v>92</v>
      </c>
      <c r="BG90" s="68">
        <v>38.72</v>
      </c>
      <c r="BH90" s="61">
        <v>1</v>
      </c>
      <c r="BI90" s="69">
        <v>0</v>
      </c>
      <c r="BJ90" s="38">
        <v>0</v>
      </c>
      <c r="BK90" s="50">
        <f t="shared" si="71"/>
        <v>43.72</v>
      </c>
      <c r="BL90" s="51">
        <f t="shared" si="72"/>
        <v>32</v>
      </c>
      <c r="BM90" s="80">
        <v>999</v>
      </c>
      <c r="BN90" s="81">
        <v>0</v>
      </c>
      <c r="BO90" s="69">
        <v>0</v>
      </c>
      <c r="BP90" s="38">
        <v>0</v>
      </c>
      <c r="BQ90" s="50">
        <f t="shared" si="73"/>
        <v>999</v>
      </c>
      <c r="BR90" s="51">
        <f t="shared" si="74"/>
        <v>102</v>
      </c>
      <c r="BS90" s="1" t="s">
        <v>112</v>
      </c>
    </row>
    <row r="91" spans="1:71" s="1" customFormat="1" ht="12.75">
      <c r="A91" s="59" t="s">
        <v>73</v>
      </c>
      <c r="B91" s="10"/>
      <c r="C91" s="9"/>
      <c r="D91" s="11"/>
      <c r="E91" s="66">
        <v>4</v>
      </c>
      <c r="F91" s="44">
        <f t="shared" si="50"/>
        <v>90</v>
      </c>
      <c r="G91" s="45">
        <f t="shared" si="51"/>
        <v>903</v>
      </c>
      <c r="H91" s="46">
        <f t="shared" si="52"/>
        <v>6</v>
      </c>
      <c r="I91" s="47">
        <f t="shared" si="53"/>
        <v>5</v>
      </c>
      <c r="J91" s="56">
        <f t="shared" si="54"/>
        <v>872.7499999999999</v>
      </c>
      <c r="K91" s="68">
        <v>99.83</v>
      </c>
      <c r="L91" s="61">
        <v>0</v>
      </c>
      <c r="M91" s="69">
        <v>0</v>
      </c>
      <c r="N91" s="38">
        <v>0</v>
      </c>
      <c r="O91" s="48">
        <f t="shared" si="55"/>
        <v>99.83</v>
      </c>
      <c r="P91" s="47">
        <f t="shared" si="56"/>
        <v>92</v>
      </c>
      <c r="Q91" s="68">
        <v>56.43</v>
      </c>
      <c r="R91" s="61">
        <v>0</v>
      </c>
      <c r="S91" s="69">
        <v>0</v>
      </c>
      <c r="T91" s="38">
        <v>0</v>
      </c>
      <c r="U91" s="50">
        <f t="shared" si="57"/>
        <v>56.43</v>
      </c>
      <c r="V91" s="51">
        <f t="shared" si="58"/>
        <v>88</v>
      </c>
      <c r="W91" s="68">
        <v>75.16</v>
      </c>
      <c r="X91" s="61">
        <v>0</v>
      </c>
      <c r="Y91" s="69">
        <v>0</v>
      </c>
      <c r="Z91" s="38">
        <v>0</v>
      </c>
      <c r="AA91" s="50">
        <f t="shared" si="59"/>
        <v>75.16</v>
      </c>
      <c r="AB91" s="51">
        <f t="shared" si="60"/>
        <v>88</v>
      </c>
      <c r="AC91" s="68">
        <v>63.18</v>
      </c>
      <c r="AD91" s="61">
        <v>2</v>
      </c>
      <c r="AE91" s="69">
        <v>0</v>
      </c>
      <c r="AF91" s="38">
        <v>0</v>
      </c>
      <c r="AG91" s="50">
        <f t="shared" si="61"/>
        <v>73.18</v>
      </c>
      <c r="AH91" s="51">
        <f t="shared" si="62"/>
        <v>86</v>
      </c>
      <c r="AI91" s="68">
        <v>113.16</v>
      </c>
      <c r="AJ91" s="61">
        <v>1</v>
      </c>
      <c r="AK91" s="69">
        <v>0</v>
      </c>
      <c r="AL91" s="69">
        <v>0</v>
      </c>
      <c r="AM91" s="50">
        <f t="shared" si="63"/>
        <v>118.16</v>
      </c>
      <c r="AN91" s="51">
        <f t="shared" si="64"/>
        <v>94</v>
      </c>
      <c r="AO91" s="68">
        <v>90.89</v>
      </c>
      <c r="AP91" s="61">
        <v>0</v>
      </c>
      <c r="AQ91" s="38">
        <v>0</v>
      </c>
      <c r="AR91" s="38">
        <v>0</v>
      </c>
      <c r="AS91" s="50">
        <f t="shared" si="65"/>
        <v>90.89</v>
      </c>
      <c r="AT91" s="51">
        <f t="shared" si="66"/>
        <v>87</v>
      </c>
      <c r="AU91" s="68">
        <v>77.52</v>
      </c>
      <c r="AV91" s="61">
        <v>0</v>
      </c>
      <c r="AW91" s="69">
        <v>1</v>
      </c>
      <c r="AX91" s="38">
        <v>0</v>
      </c>
      <c r="AY91" s="50">
        <f t="shared" si="67"/>
        <v>87.52</v>
      </c>
      <c r="AZ91" s="51">
        <f t="shared" si="68"/>
        <v>92</v>
      </c>
      <c r="BA91" s="68">
        <v>75.76</v>
      </c>
      <c r="BB91" s="61">
        <v>1</v>
      </c>
      <c r="BC91" s="69">
        <v>0</v>
      </c>
      <c r="BD91" s="38">
        <v>0</v>
      </c>
      <c r="BE91" s="50">
        <f t="shared" si="69"/>
        <v>80.76</v>
      </c>
      <c r="BF91" s="51">
        <f t="shared" si="70"/>
        <v>91</v>
      </c>
      <c r="BG91" s="68">
        <v>74.54</v>
      </c>
      <c r="BH91" s="61">
        <v>1</v>
      </c>
      <c r="BI91" s="69">
        <v>1</v>
      </c>
      <c r="BJ91" s="38">
        <v>0</v>
      </c>
      <c r="BK91" s="50">
        <f t="shared" si="71"/>
        <v>89.54</v>
      </c>
      <c r="BL91" s="51">
        <f t="shared" si="72"/>
        <v>92</v>
      </c>
      <c r="BM91" s="68">
        <v>101.28</v>
      </c>
      <c r="BN91" s="61">
        <v>0</v>
      </c>
      <c r="BO91" s="69">
        <v>0</v>
      </c>
      <c r="BP91" s="38">
        <v>0</v>
      </c>
      <c r="BQ91" s="50">
        <f t="shared" si="73"/>
        <v>101.28</v>
      </c>
      <c r="BR91" s="51">
        <f t="shared" si="74"/>
        <v>93</v>
      </c>
      <c r="BS91" s="1" t="s">
        <v>112</v>
      </c>
    </row>
    <row r="92" spans="1:71" s="1" customFormat="1" ht="12.75">
      <c r="A92" s="59" t="s">
        <v>69</v>
      </c>
      <c r="B92" s="10"/>
      <c r="C92" s="9"/>
      <c r="D92" s="11"/>
      <c r="E92" s="66">
        <v>3</v>
      </c>
      <c r="F92" s="44">
        <f t="shared" si="50"/>
        <v>94</v>
      </c>
      <c r="G92" s="45">
        <f t="shared" si="51"/>
        <v>919</v>
      </c>
      <c r="H92" s="46">
        <f t="shared" si="52"/>
        <v>2</v>
      </c>
      <c r="I92" s="47">
        <f t="shared" si="53"/>
        <v>24</v>
      </c>
      <c r="J92" s="56">
        <f t="shared" si="54"/>
        <v>971.27</v>
      </c>
      <c r="K92" s="68">
        <v>74.33</v>
      </c>
      <c r="L92" s="61">
        <v>1</v>
      </c>
      <c r="M92" s="69">
        <v>0</v>
      </c>
      <c r="N92" s="38">
        <v>0</v>
      </c>
      <c r="O92" s="48">
        <f t="shared" si="55"/>
        <v>79.33</v>
      </c>
      <c r="P92" s="47">
        <f t="shared" si="56"/>
        <v>81</v>
      </c>
      <c r="Q92" s="68">
        <v>57.85</v>
      </c>
      <c r="R92" s="61">
        <v>0</v>
      </c>
      <c r="S92" s="69">
        <v>0</v>
      </c>
      <c r="T92" s="38">
        <v>0</v>
      </c>
      <c r="U92" s="50">
        <f t="shared" si="57"/>
        <v>57.85</v>
      </c>
      <c r="V92" s="51">
        <f t="shared" si="58"/>
        <v>89</v>
      </c>
      <c r="W92" s="68">
        <v>95.68</v>
      </c>
      <c r="X92" s="61">
        <v>3</v>
      </c>
      <c r="Y92" s="69">
        <v>0</v>
      </c>
      <c r="Z92" s="38">
        <v>0</v>
      </c>
      <c r="AA92" s="50">
        <f t="shared" si="59"/>
        <v>110.68</v>
      </c>
      <c r="AB92" s="51">
        <f t="shared" si="60"/>
        <v>96</v>
      </c>
      <c r="AC92" s="68">
        <v>72.49</v>
      </c>
      <c r="AD92" s="61">
        <v>3</v>
      </c>
      <c r="AE92" s="69">
        <v>1</v>
      </c>
      <c r="AF92" s="38">
        <v>0</v>
      </c>
      <c r="AG92" s="50">
        <f t="shared" si="61"/>
        <v>97.49</v>
      </c>
      <c r="AH92" s="51">
        <f t="shared" si="62"/>
        <v>97</v>
      </c>
      <c r="AI92" s="68">
        <v>118.03</v>
      </c>
      <c r="AJ92" s="61">
        <v>8</v>
      </c>
      <c r="AK92" s="69">
        <v>1</v>
      </c>
      <c r="AL92" s="69">
        <v>0</v>
      </c>
      <c r="AM92" s="50">
        <f t="shared" si="63"/>
        <v>168.03</v>
      </c>
      <c r="AN92" s="51">
        <f t="shared" si="64"/>
        <v>102</v>
      </c>
      <c r="AO92" s="68">
        <v>88.57</v>
      </c>
      <c r="AP92" s="61">
        <v>2</v>
      </c>
      <c r="AQ92" s="38">
        <v>0</v>
      </c>
      <c r="AR92" s="38">
        <v>0</v>
      </c>
      <c r="AS92" s="50">
        <f t="shared" si="65"/>
        <v>98.57</v>
      </c>
      <c r="AT92" s="51">
        <f t="shared" si="66"/>
        <v>92</v>
      </c>
      <c r="AU92" s="68">
        <v>73.66</v>
      </c>
      <c r="AV92" s="61">
        <v>4</v>
      </c>
      <c r="AW92" s="69">
        <v>0</v>
      </c>
      <c r="AX92" s="38">
        <v>0</v>
      </c>
      <c r="AY92" s="50">
        <f t="shared" si="67"/>
        <v>93.66</v>
      </c>
      <c r="AZ92" s="51">
        <f t="shared" si="68"/>
        <v>95</v>
      </c>
      <c r="BA92" s="68">
        <v>62.31</v>
      </c>
      <c r="BB92" s="61">
        <v>1</v>
      </c>
      <c r="BC92" s="69">
        <v>0</v>
      </c>
      <c r="BD92" s="38">
        <v>0</v>
      </c>
      <c r="BE92" s="50">
        <f t="shared" si="69"/>
        <v>67.31</v>
      </c>
      <c r="BF92" s="51">
        <f t="shared" si="70"/>
        <v>83</v>
      </c>
      <c r="BG92" s="68">
        <v>87.79</v>
      </c>
      <c r="BH92" s="61">
        <v>0</v>
      </c>
      <c r="BI92" s="69">
        <v>0</v>
      </c>
      <c r="BJ92" s="38">
        <v>0</v>
      </c>
      <c r="BK92" s="50">
        <f t="shared" si="71"/>
        <v>87.79</v>
      </c>
      <c r="BL92" s="51">
        <f t="shared" si="72"/>
        <v>89</v>
      </c>
      <c r="BM92" s="68">
        <v>100.56</v>
      </c>
      <c r="BN92" s="61">
        <v>2</v>
      </c>
      <c r="BO92" s="69">
        <v>0</v>
      </c>
      <c r="BP92" s="38">
        <v>0</v>
      </c>
      <c r="BQ92" s="50">
        <f t="shared" si="73"/>
        <v>110.56</v>
      </c>
      <c r="BR92" s="51">
        <f t="shared" si="74"/>
        <v>95</v>
      </c>
      <c r="BS92" s="1" t="s">
        <v>116</v>
      </c>
    </row>
    <row r="93" spans="1:71" s="1" customFormat="1" ht="12.75">
      <c r="A93" s="59" t="s">
        <v>37</v>
      </c>
      <c r="B93" s="10"/>
      <c r="C93" s="9"/>
      <c r="D93" s="11"/>
      <c r="E93" s="66" t="s">
        <v>158</v>
      </c>
      <c r="F93" s="44">
        <f t="shared" si="50"/>
        <v>86</v>
      </c>
      <c r="G93" s="45">
        <f t="shared" si="51"/>
        <v>819</v>
      </c>
      <c r="H93" s="46">
        <f t="shared" si="52"/>
        <v>2</v>
      </c>
      <c r="I93" s="47">
        <f t="shared" si="53"/>
        <v>24</v>
      </c>
      <c r="J93" s="56">
        <f t="shared" si="54"/>
        <v>744.72</v>
      </c>
      <c r="K93" s="68">
        <v>78.31</v>
      </c>
      <c r="L93" s="61">
        <v>7</v>
      </c>
      <c r="M93" s="69">
        <v>0</v>
      </c>
      <c r="N93" s="38">
        <v>0</v>
      </c>
      <c r="O93" s="48">
        <f t="shared" si="55"/>
        <v>113.31</v>
      </c>
      <c r="P93" s="47">
        <f t="shared" si="56"/>
        <v>95</v>
      </c>
      <c r="Q93" s="68">
        <v>55.07</v>
      </c>
      <c r="R93" s="61">
        <v>1</v>
      </c>
      <c r="S93" s="69">
        <v>0</v>
      </c>
      <c r="T93" s="38">
        <v>0</v>
      </c>
      <c r="U93" s="50">
        <f t="shared" si="57"/>
        <v>60.07</v>
      </c>
      <c r="V93" s="51">
        <f t="shared" si="58"/>
        <v>90</v>
      </c>
      <c r="W93" s="68">
        <v>64.15</v>
      </c>
      <c r="X93" s="61">
        <v>2</v>
      </c>
      <c r="Y93" s="69">
        <v>0</v>
      </c>
      <c r="Z93" s="38">
        <v>0</v>
      </c>
      <c r="AA93" s="50">
        <f t="shared" si="59"/>
        <v>74.15</v>
      </c>
      <c r="AB93" s="51">
        <f t="shared" si="60"/>
        <v>86</v>
      </c>
      <c r="AC93" s="68">
        <v>55.22</v>
      </c>
      <c r="AD93" s="61">
        <v>1</v>
      </c>
      <c r="AE93" s="69">
        <v>0</v>
      </c>
      <c r="AF93" s="38">
        <v>0</v>
      </c>
      <c r="AG93" s="50">
        <f t="shared" si="61"/>
        <v>60.22</v>
      </c>
      <c r="AH93" s="51">
        <f t="shared" si="62"/>
        <v>78</v>
      </c>
      <c r="AI93" s="68">
        <v>41.8</v>
      </c>
      <c r="AJ93" s="61">
        <v>4</v>
      </c>
      <c r="AK93" s="69">
        <v>0</v>
      </c>
      <c r="AL93" s="69">
        <v>0</v>
      </c>
      <c r="AM93" s="50">
        <f t="shared" si="63"/>
        <v>61.8</v>
      </c>
      <c r="AN93" s="51">
        <f t="shared" si="64"/>
        <v>61</v>
      </c>
      <c r="AO93" s="68">
        <v>66.58</v>
      </c>
      <c r="AP93" s="61">
        <v>1</v>
      </c>
      <c r="AQ93" s="38">
        <v>0</v>
      </c>
      <c r="AR93" s="38">
        <v>0</v>
      </c>
      <c r="AS93" s="50">
        <f t="shared" si="65"/>
        <v>71.58</v>
      </c>
      <c r="AT93" s="51">
        <f t="shared" si="66"/>
        <v>77</v>
      </c>
      <c r="AU93" s="68">
        <v>53.21</v>
      </c>
      <c r="AV93" s="61">
        <v>7</v>
      </c>
      <c r="AW93" s="69">
        <v>0</v>
      </c>
      <c r="AX93" s="38">
        <v>0</v>
      </c>
      <c r="AY93" s="50">
        <f t="shared" si="67"/>
        <v>88.21000000000001</v>
      </c>
      <c r="AZ93" s="51">
        <f t="shared" si="68"/>
        <v>93</v>
      </c>
      <c r="BA93" s="68">
        <v>53.98</v>
      </c>
      <c r="BB93" s="61">
        <v>1</v>
      </c>
      <c r="BC93" s="69">
        <v>0</v>
      </c>
      <c r="BD93" s="38">
        <v>0</v>
      </c>
      <c r="BE93" s="50">
        <f t="shared" si="69"/>
        <v>58.98</v>
      </c>
      <c r="BF93" s="51">
        <f t="shared" si="70"/>
        <v>74</v>
      </c>
      <c r="BG93" s="68">
        <v>85.47</v>
      </c>
      <c r="BH93" s="61">
        <v>0</v>
      </c>
      <c r="BI93" s="69">
        <v>0</v>
      </c>
      <c r="BJ93" s="38">
        <v>0</v>
      </c>
      <c r="BK93" s="50">
        <f t="shared" si="71"/>
        <v>85.47</v>
      </c>
      <c r="BL93" s="51">
        <f t="shared" si="72"/>
        <v>88</v>
      </c>
      <c r="BM93" s="68">
        <v>70.93</v>
      </c>
      <c r="BN93" s="61">
        <v>0</v>
      </c>
      <c r="BO93" s="69">
        <v>0</v>
      </c>
      <c r="BP93" s="38">
        <v>0</v>
      </c>
      <c r="BQ93" s="50">
        <f t="shared" si="73"/>
        <v>70.93</v>
      </c>
      <c r="BR93" s="51">
        <f t="shared" si="74"/>
        <v>77</v>
      </c>
      <c r="BS93" s="1" t="s">
        <v>92</v>
      </c>
    </row>
    <row r="94" spans="1:71" s="1" customFormat="1" ht="12.75">
      <c r="A94" s="59" t="s">
        <v>150</v>
      </c>
      <c r="B94" s="59"/>
      <c r="C94" s="59"/>
      <c r="D94" s="59"/>
      <c r="E94" s="66" t="s">
        <v>158</v>
      </c>
      <c r="F94" s="44">
        <f t="shared" si="50"/>
        <v>98</v>
      </c>
      <c r="G94" s="45">
        <f t="shared" si="51"/>
        <v>965</v>
      </c>
      <c r="H94" s="46">
        <f t="shared" si="52"/>
        <v>2</v>
      </c>
      <c r="I94" s="47">
        <f t="shared" si="53"/>
        <v>48</v>
      </c>
      <c r="J94" s="56">
        <f t="shared" si="54"/>
        <v>1178.09</v>
      </c>
      <c r="K94" s="68">
        <v>93.03</v>
      </c>
      <c r="L94" s="61">
        <v>4</v>
      </c>
      <c r="M94" s="69">
        <v>1</v>
      </c>
      <c r="N94" s="38">
        <v>0</v>
      </c>
      <c r="O94" s="48">
        <f t="shared" si="55"/>
        <v>123.03</v>
      </c>
      <c r="P94" s="47">
        <f t="shared" si="56"/>
        <v>97</v>
      </c>
      <c r="Q94" s="68">
        <v>63.55</v>
      </c>
      <c r="R94" s="61">
        <v>0</v>
      </c>
      <c r="S94" s="69">
        <v>0</v>
      </c>
      <c r="T94" s="38">
        <v>0</v>
      </c>
      <c r="U94" s="50">
        <f t="shared" si="57"/>
        <v>63.55</v>
      </c>
      <c r="V94" s="51">
        <f t="shared" si="58"/>
        <v>91</v>
      </c>
      <c r="W94" s="68">
        <v>98.79</v>
      </c>
      <c r="X94" s="61">
        <v>8</v>
      </c>
      <c r="Y94" s="69">
        <v>1</v>
      </c>
      <c r="Z94" s="38">
        <v>0</v>
      </c>
      <c r="AA94" s="50">
        <f t="shared" si="59"/>
        <v>148.79000000000002</v>
      </c>
      <c r="AB94" s="51">
        <f t="shared" si="60"/>
        <v>101</v>
      </c>
      <c r="AC94" s="68">
        <v>78.11</v>
      </c>
      <c r="AD94" s="61">
        <v>5</v>
      </c>
      <c r="AE94" s="69">
        <v>1</v>
      </c>
      <c r="AF94" s="38">
        <v>0</v>
      </c>
      <c r="AG94" s="50">
        <f t="shared" si="61"/>
        <v>113.11</v>
      </c>
      <c r="AH94" s="51">
        <f t="shared" si="62"/>
        <v>100</v>
      </c>
      <c r="AI94" s="68">
        <v>102.66</v>
      </c>
      <c r="AJ94" s="61">
        <v>8</v>
      </c>
      <c r="AK94" s="69">
        <v>1</v>
      </c>
      <c r="AL94" s="69">
        <v>0</v>
      </c>
      <c r="AM94" s="50">
        <f t="shared" si="63"/>
        <v>152.66</v>
      </c>
      <c r="AN94" s="51">
        <f t="shared" si="64"/>
        <v>98</v>
      </c>
      <c r="AO94" s="68">
        <v>99.78</v>
      </c>
      <c r="AP94" s="61">
        <v>6</v>
      </c>
      <c r="AQ94" s="38">
        <v>0</v>
      </c>
      <c r="AR94" s="38">
        <v>0</v>
      </c>
      <c r="AS94" s="50">
        <f t="shared" si="65"/>
        <v>129.78</v>
      </c>
      <c r="AT94" s="51">
        <f t="shared" si="66"/>
        <v>97</v>
      </c>
      <c r="AU94" s="68">
        <v>74.38</v>
      </c>
      <c r="AV94" s="61">
        <v>4</v>
      </c>
      <c r="AW94" s="69">
        <v>0</v>
      </c>
      <c r="AX94" s="38">
        <v>0</v>
      </c>
      <c r="AY94" s="50">
        <f t="shared" si="67"/>
        <v>94.38</v>
      </c>
      <c r="AZ94" s="51">
        <f t="shared" si="68"/>
        <v>96</v>
      </c>
      <c r="BA94" s="68">
        <v>100.49</v>
      </c>
      <c r="BB94" s="61">
        <v>8</v>
      </c>
      <c r="BC94" s="69">
        <v>0</v>
      </c>
      <c r="BD94" s="38">
        <v>0</v>
      </c>
      <c r="BE94" s="50">
        <f t="shared" si="69"/>
        <v>140.49</v>
      </c>
      <c r="BF94" s="51">
        <f t="shared" si="70"/>
        <v>99</v>
      </c>
      <c r="BG94" s="68">
        <v>99.51</v>
      </c>
      <c r="BH94" s="61">
        <v>5</v>
      </c>
      <c r="BI94" s="69">
        <v>0</v>
      </c>
      <c r="BJ94" s="38">
        <v>0</v>
      </c>
      <c r="BK94" s="50">
        <f t="shared" si="71"/>
        <v>124.51</v>
      </c>
      <c r="BL94" s="51">
        <f t="shared" si="72"/>
        <v>98</v>
      </c>
      <c r="BM94" s="68">
        <v>87.79</v>
      </c>
      <c r="BN94" s="61">
        <v>0</v>
      </c>
      <c r="BO94" s="69">
        <v>0</v>
      </c>
      <c r="BP94" s="38">
        <v>0</v>
      </c>
      <c r="BQ94" s="50">
        <f t="shared" si="73"/>
        <v>87.79</v>
      </c>
      <c r="BR94" s="51">
        <f t="shared" si="74"/>
        <v>88</v>
      </c>
      <c r="BS94" s="1" t="s">
        <v>109</v>
      </c>
    </row>
    <row r="95" spans="1:71" s="1" customFormat="1" ht="12.75">
      <c r="A95" s="59" t="s">
        <v>44</v>
      </c>
      <c r="B95" s="10"/>
      <c r="C95" s="9"/>
      <c r="D95" s="11"/>
      <c r="E95" s="66">
        <v>2</v>
      </c>
      <c r="F95" s="44">
        <f t="shared" si="50"/>
        <v>69</v>
      </c>
      <c r="G95" s="45">
        <f t="shared" si="51"/>
        <v>664</v>
      </c>
      <c r="H95" s="46">
        <f t="shared" si="52"/>
        <v>7</v>
      </c>
      <c r="I95" s="47">
        <f t="shared" si="53"/>
        <v>7</v>
      </c>
      <c r="J95" s="56">
        <f t="shared" si="54"/>
        <v>613.58</v>
      </c>
      <c r="K95" s="68">
        <v>70.36</v>
      </c>
      <c r="L95" s="61">
        <v>0</v>
      </c>
      <c r="M95" s="69">
        <v>1</v>
      </c>
      <c r="N95" s="38">
        <v>0</v>
      </c>
      <c r="O95" s="48">
        <f t="shared" si="55"/>
        <v>80.36</v>
      </c>
      <c r="P95" s="47">
        <f t="shared" si="56"/>
        <v>82</v>
      </c>
      <c r="Q95" s="68">
        <v>63.9</v>
      </c>
      <c r="R95" s="61">
        <v>0</v>
      </c>
      <c r="S95" s="69">
        <v>0</v>
      </c>
      <c r="T95" s="38">
        <v>0</v>
      </c>
      <c r="U95" s="50">
        <f t="shared" si="57"/>
        <v>63.9</v>
      </c>
      <c r="V95" s="51">
        <f t="shared" si="58"/>
        <v>92</v>
      </c>
      <c r="W95" s="68">
        <v>49.32</v>
      </c>
      <c r="X95" s="61">
        <v>0</v>
      </c>
      <c r="Y95" s="69">
        <v>0</v>
      </c>
      <c r="Z95" s="38">
        <v>0</v>
      </c>
      <c r="AA95" s="50">
        <f t="shared" si="59"/>
        <v>49.32</v>
      </c>
      <c r="AB95" s="51">
        <f t="shared" si="60"/>
        <v>48</v>
      </c>
      <c r="AC95" s="68">
        <v>38.16</v>
      </c>
      <c r="AD95" s="61">
        <v>0</v>
      </c>
      <c r="AE95" s="69">
        <v>0</v>
      </c>
      <c r="AF95" s="38">
        <v>0</v>
      </c>
      <c r="AG95" s="50">
        <f t="shared" si="61"/>
        <v>38.16</v>
      </c>
      <c r="AH95" s="51">
        <f t="shared" si="62"/>
        <v>42</v>
      </c>
      <c r="AI95" s="68">
        <v>65.87</v>
      </c>
      <c r="AJ95" s="61">
        <v>1</v>
      </c>
      <c r="AK95" s="69">
        <v>0</v>
      </c>
      <c r="AL95" s="69">
        <v>0</v>
      </c>
      <c r="AM95" s="50">
        <f t="shared" si="63"/>
        <v>70.87</v>
      </c>
      <c r="AN95" s="51">
        <f t="shared" si="64"/>
        <v>75</v>
      </c>
      <c r="AO95" s="68">
        <v>56.65</v>
      </c>
      <c r="AP95" s="61">
        <v>0</v>
      </c>
      <c r="AQ95" s="38">
        <v>0</v>
      </c>
      <c r="AR95" s="38">
        <v>0</v>
      </c>
      <c r="AS95" s="50">
        <f t="shared" si="65"/>
        <v>56.65</v>
      </c>
      <c r="AT95" s="51">
        <f t="shared" si="66"/>
        <v>53</v>
      </c>
      <c r="AU95" s="68">
        <v>50.79</v>
      </c>
      <c r="AV95" s="61">
        <v>0</v>
      </c>
      <c r="AW95" s="69">
        <v>0</v>
      </c>
      <c r="AX95" s="38">
        <v>0</v>
      </c>
      <c r="AY95" s="50">
        <f t="shared" si="67"/>
        <v>50.79</v>
      </c>
      <c r="AZ95" s="51">
        <f t="shared" si="68"/>
        <v>49</v>
      </c>
      <c r="BA95" s="68">
        <v>47.86</v>
      </c>
      <c r="BB95" s="61">
        <v>5</v>
      </c>
      <c r="BC95" s="69">
        <v>0</v>
      </c>
      <c r="BD95" s="38">
        <v>0</v>
      </c>
      <c r="BE95" s="50">
        <f t="shared" si="69"/>
        <v>72.86</v>
      </c>
      <c r="BF95" s="51">
        <f t="shared" si="70"/>
        <v>87</v>
      </c>
      <c r="BG95" s="68">
        <v>53.22</v>
      </c>
      <c r="BH95" s="61">
        <v>0</v>
      </c>
      <c r="BI95" s="69">
        <v>0</v>
      </c>
      <c r="BJ95" s="38">
        <v>0</v>
      </c>
      <c r="BK95" s="50">
        <f t="shared" si="71"/>
        <v>53.22</v>
      </c>
      <c r="BL95" s="51">
        <f t="shared" si="72"/>
        <v>53</v>
      </c>
      <c r="BM95" s="68">
        <v>72.45</v>
      </c>
      <c r="BN95" s="61">
        <v>1</v>
      </c>
      <c r="BO95" s="69">
        <v>0</v>
      </c>
      <c r="BP95" s="38">
        <v>0</v>
      </c>
      <c r="BQ95" s="50">
        <f t="shared" si="73"/>
        <v>77.45</v>
      </c>
      <c r="BR95" s="51">
        <f t="shared" si="74"/>
        <v>83</v>
      </c>
      <c r="BS95" s="1" t="s">
        <v>105</v>
      </c>
    </row>
    <row r="96" spans="1:71" s="1" customFormat="1" ht="12.75">
      <c r="A96" s="59" t="s">
        <v>133</v>
      </c>
      <c r="B96" s="10"/>
      <c r="C96" s="9"/>
      <c r="D96" s="11"/>
      <c r="E96" s="66">
        <v>1</v>
      </c>
      <c r="F96" s="44">
        <f t="shared" si="50"/>
        <v>95</v>
      </c>
      <c r="G96" s="45">
        <f t="shared" si="51"/>
        <v>927</v>
      </c>
      <c r="H96" s="46">
        <f t="shared" si="52"/>
        <v>1</v>
      </c>
      <c r="I96" s="47">
        <f t="shared" si="53"/>
        <v>17</v>
      </c>
      <c r="J96" s="56">
        <f t="shared" si="54"/>
        <v>924.9300000000001</v>
      </c>
      <c r="K96" s="68">
        <v>92.97</v>
      </c>
      <c r="L96" s="61">
        <v>1</v>
      </c>
      <c r="M96" s="69">
        <v>0</v>
      </c>
      <c r="N96" s="38">
        <v>0</v>
      </c>
      <c r="O96" s="48">
        <f t="shared" si="55"/>
        <v>97.97</v>
      </c>
      <c r="P96" s="47">
        <f t="shared" si="56"/>
        <v>91</v>
      </c>
      <c r="Q96" s="68">
        <v>66.08</v>
      </c>
      <c r="R96" s="61">
        <v>1</v>
      </c>
      <c r="S96" s="69">
        <v>0</v>
      </c>
      <c r="T96" s="38">
        <v>0</v>
      </c>
      <c r="U96" s="50">
        <f t="shared" si="57"/>
        <v>71.08</v>
      </c>
      <c r="V96" s="51">
        <f t="shared" si="58"/>
        <v>93</v>
      </c>
      <c r="W96" s="68">
        <v>78.2</v>
      </c>
      <c r="X96" s="61">
        <v>1</v>
      </c>
      <c r="Y96" s="69">
        <v>0</v>
      </c>
      <c r="Z96" s="38">
        <v>0</v>
      </c>
      <c r="AA96" s="50">
        <f t="shared" si="59"/>
        <v>83.2</v>
      </c>
      <c r="AB96" s="51">
        <f t="shared" si="60"/>
        <v>92</v>
      </c>
      <c r="AC96" s="68">
        <v>75.26</v>
      </c>
      <c r="AD96" s="61">
        <v>3</v>
      </c>
      <c r="AE96" s="69">
        <v>0</v>
      </c>
      <c r="AF96" s="38">
        <v>0</v>
      </c>
      <c r="AG96" s="50">
        <f t="shared" si="61"/>
        <v>90.26</v>
      </c>
      <c r="AH96" s="51">
        <f t="shared" si="62"/>
        <v>96</v>
      </c>
      <c r="AI96" s="68">
        <v>90.36</v>
      </c>
      <c r="AJ96" s="61">
        <v>2</v>
      </c>
      <c r="AK96" s="69">
        <v>0</v>
      </c>
      <c r="AL96" s="69">
        <v>0</v>
      </c>
      <c r="AM96" s="50">
        <f t="shared" si="63"/>
        <v>100.36</v>
      </c>
      <c r="AN96" s="51">
        <f t="shared" si="64"/>
        <v>90</v>
      </c>
      <c r="AO96" s="68">
        <v>95.48</v>
      </c>
      <c r="AP96" s="61">
        <v>1</v>
      </c>
      <c r="AQ96" s="38">
        <v>0</v>
      </c>
      <c r="AR96" s="38">
        <v>0</v>
      </c>
      <c r="AS96" s="50">
        <f t="shared" si="65"/>
        <v>100.48</v>
      </c>
      <c r="AT96" s="51">
        <f t="shared" si="66"/>
        <v>93</v>
      </c>
      <c r="AU96" s="68">
        <v>74.21</v>
      </c>
      <c r="AV96" s="61">
        <v>5</v>
      </c>
      <c r="AW96" s="69">
        <v>0</v>
      </c>
      <c r="AX96" s="38">
        <v>0</v>
      </c>
      <c r="AY96" s="50">
        <f t="shared" si="67"/>
        <v>99.21</v>
      </c>
      <c r="AZ96" s="51">
        <f t="shared" si="68"/>
        <v>97</v>
      </c>
      <c r="BA96" s="68">
        <v>93.24</v>
      </c>
      <c r="BB96" s="61">
        <v>2</v>
      </c>
      <c r="BC96" s="69">
        <v>0</v>
      </c>
      <c r="BD96" s="38">
        <v>0</v>
      </c>
      <c r="BE96" s="50">
        <f t="shared" si="69"/>
        <v>103.24</v>
      </c>
      <c r="BF96" s="51">
        <f t="shared" si="70"/>
        <v>96</v>
      </c>
      <c r="BG96" s="68">
        <v>93.49</v>
      </c>
      <c r="BH96" s="61">
        <v>1</v>
      </c>
      <c r="BI96" s="69">
        <v>0</v>
      </c>
      <c r="BJ96" s="38">
        <v>0</v>
      </c>
      <c r="BK96" s="50">
        <f t="shared" si="71"/>
        <v>98.49</v>
      </c>
      <c r="BL96" s="51">
        <f t="shared" si="72"/>
        <v>95</v>
      </c>
      <c r="BM96" s="68">
        <v>80.64</v>
      </c>
      <c r="BN96" s="61">
        <v>0</v>
      </c>
      <c r="BO96" s="69">
        <v>0</v>
      </c>
      <c r="BP96" s="38">
        <v>0</v>
      </c>
      <c r="BQ96" s="50">
        <f t="shared" si="73"/>
        <v>80.64</v>
      </c>
      <c r="BR96" s="51">
        <f t="shared" si="74"/>
        <v>84</v>
      </c>
      <c r="BS96" s="1" t="s">
        <v>99</v>
      </c>
    </row>
    <row r="97" spans="1:71" s="1" customFormat="1" ht="12.75">
      <c r="A97" s="59" t="s">
        <v>79</v>
      </c>
      <c r="B97" s="10"/>
      <c r="C97" s="9"/>
      <c r="D97" s="11"/>
      <c r="E97" s="66">
        <v>2</v>
      </c>
      <c r="F97" s="44">
        <f t="shared" si="50"/>
        <v>97</v>
      </c>
      <c r="G97" s="45">
        <f t="shared" si="51"/>
        <v>954</v>
      </c>
      <c r="H97" s="46">
        <f t="shared" si="52"/>
        <v>5</v>
      </c>
      <c r="I97" s="47">
        <f t="shared" si="53"/>
        <v>32</v>
      </c>
      <c r="J97" s="56">
        <f t="shared" si="54"/>
        <v>2906.15</v>
      </c>
      <c r="K97" s="68">
        <v>63.68</v>
      </c>
      <c r="L97" s="61">
        <v>5</v>
      </c>
      <c r="M97" s="69">
        <v>0</v>
      </c>
      <c r="N97" s="38">
        <v>0</v>
      </c>
      <c r="O97" s="48">
        <f t="shared" si="55"/>
        <v>88.68</v>
      </c>
      <c r="P97" s="47">
        <f t="shared" si="56"/>
        <v>86</v>
      </c>
      <c r="Q97" s="68">
        <v>79.55</v>
      </c>
      <c r="R97" s="61">
        <v>1</v>
      </c>
      <c r="S97" s="69">
        <v>0</v>
      </c>
      <c r="T97" s="38">
        <v>0</v>
      </c>
      <c r="U97" s="50">
        <f t="shared" si="57"/>
        <v>84.55</v>
      </c>
      <c r="V97" s="51">
        <f t="shared" si="58"/>
        <v>94</v>
      </c>
      <c r="W97" s="68">
        <v>107.34</v>
      </c>
      <c r="X97" s="61">
        <v>1</v>
      </c>
      <c r="Y97" s="69">
        <v>0</v>
      </c>
      <c r="Z97" s="38">
        <v>0</v>
      </c>
      <c r="AA97" s="50">
        <f t="shared" si="59"/>
        <v>112.34</v>
      </c>
      <c r="AB97" s="51">
        <f t="shared" si="60"/>
        <v>98</v>
      </c>
      <c r="AC97" s="68">
        <v>70.45</v>
      </c>
      <c r="AD97" s="61">
        <v>1</v>
      </c>
      <c r="AE97" s="69">
        <v>0</v>
      </c>
      <c r="AF97" s="38">
        <v>0</v>
      </c>
      <c r="AG97" s="50">
        <f t="shared" si="61"/>
        <v>75.45</v>
      </c>
      <c r="AH97" s="51">
        <f t="shared" si="62"/>
        <v>88</v>
      </c>
      <c r="AI97" s="68">
        <v>116.73</v>
      </c>
      <c r="AJ97" s="61">
        <v>0</v>
      </c>
      <c r="AK97" s="69">
        <v>1</v>
      </c>
      <c r="AL97" s="69">
        <v>0</v>
      </c>
      <c r="AM97" s="50">
        <f t="shared" si="63"/>
        <v>126.73</v>
      </c>
      <c r="AN97" s="51">
        <f t="shared" si="64"/>
        <v>95</v>
      </c>
      <c r="AO97" s="68">
        <v>999</v>
      </c>
      <c r="AP97" s="61">
        <v>0</v>
      </c>
      <c r="AQ97" s="38">
        <v>0</v>
      </c>
      <c r="AR97" s="38">
        <v>0</v>
      </c>
      <c r="AS97" s="50">
        <f t="shared" si="65"/>
        <v>999</v>
      </c>
      <c r="AT97" s="51">
        <f t="shared" si="66"/>
        <v>102</v>
      </c>
      <c r="AU97" s="68">
        <v>999</v>
      </c>
      <c r="AV97" s="61">
        <v>0</v>
      </c>
      <c r="AW97" s="69">
        <v>0</v>
      </c>
      <c r="AX97" s="38">
        <v>0</v>
      </c>
      <c r="AY97" s="50">
        <f t="shared" si="67"/>
        <v>999</v>
      </c>
      <c r="AZ97" s="51">
        <f t="shared" si="68"/>
        <v>102</v>
      </c>
      <c r="BA97" s="68">
        <v>94.05</v>
      </c>
      <c r="BB97" s="61">
        <v>0</v>
      </c>
      <c r="BC97" s="69">
        <v>0</v>
      </c>
      <c r="BD97" s="38">
        <v>0</v>
      </c>
      <c r="BE97" s="50">
        <f t="shared" si="69"/>
        <v>94.05</v>
      </c>
      <c r="BF97" s="51">
        <f t="shared" si="70"/>
        <v>93</v>
      </c>
      <c r="BG97" s="68">
        <v>104.24</v>
      </c>
      <c r="BH97" s="61">
        <v>0</v>
      </c>
      <c r="BI97" s="69">
        <v>0</v>
      </c>
      <c r="BJ97" s="38">
        <v>0</v>
      </c>
      <c r="BK97" s="50">
        <f t="shared" si="71"/>
        <v>104.24</v>
      </c>
      <c r="BL97" s="51">
        <f t="shared" si="72"/>
        <v>96</v>
      </c>
      <c r="BM97" s="68">
        <v>102.11</v>
      </c>
      <c r="BN97" s="61">
        <v>24</v>
      </c>
      <c r="BO97" s="69">
        <v>0</v>
      </c>
      <c r="BP97" s="38">
        <v>0</v>
      </c>
      <c r="BQ97" s="50">
        <f t="shared" si="73"/>
        <v>222.11</v>
      </c>
      <c r="BR97" s="51">
        <f t="shared" si="74"/>
        <v>100</v>
      </c>
      <c r="BS97" s="1" t="s">
        <v>95</v>
      </c>
    </row>
    <row r="98" spans="1:71" s="1" customFormat="1" ht="12.75">
      <c r="A98" s="59" t="s">
        <v>126</v>
      </c>
      <c r="B98" s="10"/>
      <c r="C98" s="9"/>
      <c r="D98" s="11"/>
      <c r="E98" s="66" t="s">
        <v>158</v>
      </c>
      <c r="F98" s="44">
        <f t="shared" si="50"/>
        <v>92</v>
      </c>
      <c r="G98" s="45">
        <f t="shared" si="51"/>
        <v>909</v>
      </c>
      <c r="H98" s="46">
        <f t="shared" si="52"/>
        <v>5</v>
      </c>
      <c r="I98" s="47">
        <f t="shared" si="53"/>
        <v>9</v>
      </c>
      <c r="J98" s="56">
        <f t="shared" si="54"/>
        <v>912.76</v>
      </c>
      <c r="K98" s="68">
        <v>80.51</v>
      </c>
      <c r="L98" s="61">
        <v>3</v>
      </c>
      <c r="M98" s="69">
        <v>0</v>
      </c>
      <c r="N98" s="38">
        <v>0</v>
      </c>
      <c r="O98" s="48">
        <f t="shared" si="55"/>
        <v>95.51</v>
      </c>
      <c r="P98" s="47">
        <f t="shared" si="56"/>
        <v>89</v>
      </c>
      <c r="Q98" s="68">
        <v>81.39</v>
      </c>
      <c r="R98" s="61">
        <v>1</v>
      </c>
      <c r="S98" s="69">
        <v>0</v>
      </c>
      <c r="T98" s="38">
        <v>0</v>
      </c>
      <c r="U98" s="50">
        <f t="shared" si="57"/>
        <v>86.39</v>
      </c>
      <c r="V98" s="51">
        <f t="shared" si="58"/>
        <v>95</v>
      </c>
      <c r="W98" s="68">
        <v>90.37</v>
      </c>
      <c r="X98" s="61">
        <v>0</v>
      </c>
      <c r="Y98" s="69">
        <v>0</v>
      </c>
      <c r="Z98" s="38">
        <v>0</v>
      </c>
      <c r="AA98" s="50">
        <f t="shared" si="59"/>
        <v>90.37</v>
      </c>
      <c r="AB98" s="51">
        <f t="shared" si="60"/>
        <v>93</v>
      </c>
      <c r="AC98" s="68">
        <v>71.27</v>
      </c>
      <c r="AD98" s="61">
        <v>2</v>
      </c>
      <c r="AE98" s="69">
        <v>0</v>
      </c>
      <c r="AF98" s="38">
        <v>0</v>
      </c>
      <c r="AG98" s="50">
        <f t="shared" si="61"/>
        <v>81.27</v>
      </c>
      <c r="AH98" s="51">
        <f t="shared" si="62"/>
        <v>91</v>
      </c>
      <c r="AI98" s="68">
        <v>95.11</v>
      </c>
      <c r="AJ98" s="61">
        <v>0</v>
      </c>
      <c r="AK98" s="69">
        <v>0</v>
      </c>
      <c r="AL98" s="69">
        <v>0</v>
      </c>
      <c r="AM98" s="50">
        <f t="shared" si="63"/>
        <v>95.11</v>
      </c>
      <c r="AN98" s="51">
        <f t="shared" si="64"/>
        <v>88</v>
      </c>
      <c r="AO98" s="68">
        <v>100.45</v>
      </c>
      <c r="AP98" s="61">
        <v>1</v>
      </c>
      <c r="AQ98" s="38">
        <v>0</v>
      </c>
      <c r="AR98" s="38">
        <v>0</v>
      </c>
      <c r="AS98" s="50">
        <f t="shared" si="65"/>
        <v>105.45</v>
      </c>
      <c r="AT98" s="51">
        <f t="shared" si="66"/>
        <v>94</v>
      </c>
      <c r="AU98" s="68">
        <v>71.16</v>
      </c>
      <c r="AV98" s="61">
        <v>2</v>
      </c>
      <c r="AW98" s="69">
        <v>0</v>
      </c>
      <c r="AX98" s="38">
        <v>0</v>
      </c>
      <c r="AY98" s="50">
        <f t="shared" si="67"/>
        <v>81.16</v>
      </c>
      <c r="AZ98" s="51">
        <f t="shared" si="68"/>
        <v>85</v>
      </c>
      <c r="BA98" s="68">
        <v>100.66</v>
      </c>
      <c r="BB98" s="61">
        <v>0</v>
      </c>
      <c r="BC98" s="69">
        <v>0</v>
      </c>
      <c r="BD98" s="38">
        <v>0</v>
      </c>
      <c r="BE98" s="50">
        <f t="shared" si="69"/>
        <v>100.66</v>
      </c>
      <c r="BF98" s="51">
        <f t="shared" si="70"/>
        <v>95</v>
      </c>
      <c r="BG98" s="68">
        <v>76.21</v>
      </c>
      <c r="BH98" s="61">
        <v>0</v>
      </c>
      <c r="BI98" s="69">
        <v>0</v>
      </c>
      <c r="BJ98" s="38">
        <v>0</v>
      </c>
      <c r="BK98" s="50">
        <f t="shared" si="71"/>
        <v>76.21</v>
      </c>
      <c r="BL98" s="51">
        <f t="shared" si="72"/>
        <v>87</v>
      </c>
      <c r="BM98" s="68">
        <v>100.63</v>
      </c>
      <c r="BN98" s="61">
        <v>0</v>
      </c>
      <c r="BO98" s="69">
        <v>0</v>
      </c>
      <c r="BP98" s="38">
        <v>0</v>
      </c>
      <c r="BQ98" s="50">
        <f t="shared" si="73"/>
        <v>100.63</v>
      </c>
      <c r="BR98" s="51">
        <f t="shared" si="74"/>
        <v>92</v>
      </c>
      <c r="BS98" s="1" t="s">
        <v>92</v>
      </c>
    </row>
    <row r="99" spans="1:71" s="1" customFormat="1" ht="12.75">
      <c r="A99" s="59" t="s">
        <v>159</v>
      </c>
      <c r="B99" s="59"/>
      <c r="C99" s="59"/>
      <c r="D99" s="59"/>
      <c r="E99" s="66">
        <v>4</v>
      </c>
      <c r="F99" s="44">
        <f t="shared" si="50"/>
        <v>99</v>
      </c>
      <c r="G99" s="45">
        <f t="shared" si="51"/>
        <v>979</v>
      </c>
      <c r="H99" s="46">
        <f t="shared" si="52"/>
        <v>0</v>
      </c>
      <c r="I99" s="47">
        <f t="shared" si="53"/>
        <v>34</v>
      </c>
      <c r="J99" s="56">
        <f t="shared" si="54"/>
        <v>1261.53</v>
      </c>
      <c r="K99" s="68">
        <v>111.19</v>
      </c>
      <c r="L99" s="61">
        <v>3</v>
      </c>
      <c r="M99" s="69">
        <v>0</v>
      </c>
      <c r="N99" s="38">
        <v>0</v>
      </c>
      <c r="O99" s="48">
        <f t="shared" si="55"/>
        <v>126.19</v>
      </c>
      <c r="P99" s="47">
        <f t="shared" si="56"/>
        <v>99</v>
      </c>
      <c r="Q99" s="68">
        <v>69.31</v>
      </c>
      <c r="R99" s="61">
        <v>4</v>
      </c>
      <c r="S99" s="69">
        <v>0</v>
      </c>
      <c r="T99" s="38">
        <v>0</v>
      </c>
      <c r="U99" s="50">
        <f t="shared" si="57"/>
        <v>89.31</v>
      </c>
      <c r="V99" s="51">
        <f t="shared" si="58"/>
        <v>96</v>
      </c>
      <c r="W99" s="68">
        <v>100.96</v>
      </c>
      <c r="X99" s="61">
        <v>2</v>
      </c>
      <c r="Y99" s="69">
        <v>0</v>
      </c>
      <c r="Z99" s="38">
        <v>0</v>
      </c>
      <c r="AA99" s="50">
        <f t="shared" si="59"/>
        <v>110.96</v>
      </c>
      <c r="AB99" s="51">
        <f t="shared" si="60"/>
        <v>97</v>
      </c>
      <c r="AC99" s="68">
        <v>75.59</v>
      </c>
      <c r="AD99" s="61">
        <v>5</v>
      </c>
      <c r="AE99" s="69">
        <v>0</v>
      </c>
      <c r="AF99" s="38">
        <v>0</v>
      </c>
      <c r="AG99" s="50">
        <f t="shared" si="61"/>
        <v>100.59</v>
      </c>
      <c r="AH99" s="51">
        <f t="shared" si="62"/>
        <v>98</v>
      </c>
      <c r="AI99" s="68">
        <v>120.98</v>
      </c>
      <c r="AJ99" s="61">
        <v>7</v>
      </c>
      <c r="AK99" s="69">
        <v>0</v>
      </c>
      <c r="AL99" s="69">
        <v>0</v>
      </c>
      <c r="AM99" s="50">
        <f t="shared" si="63"/>
        <v>155.98000000000002</v>
      </c>
      <c r="AN99" s="51">
        <f t="shared" si="64"/>
        <v>99</v>
      </c>
      <c r="AO99" s="68">
        <v>103.72</v>
      </c>
      <c r="AP99" s="61">
        <v>3</v>
      </c>
      <c r="AQ99" s="38">
        <v>0</v>
      </c>
      <c r="AR99" s="38">
        <v>0</v>
      </c>
      <c r="AS99" s="50">
        <f t="shared" si="65"/>
        <v>118.72</v>
      </c>
      <c r="AT99" s="51">
        <f t="shared" si="66"/>
        <v>95</v>
      </c>
      <c r="AU99" s="68">
        <v>92.05</v>
      </c>
      <c r="AV99" s="61">
        <v>3</v>
      </c>
      <c r="AW99" s="79">
        <v>0</v>
      </c>
      <c r="AX99" s="38">
        <v>0</v>
      </c>
      <c r="AY99" s="50">
        <f t="shared" si="67"/>
        <v>107.05</v>
      </c>
      <c r="AZ99" s="51">
        <f t="shared" si="68"/>
        <v>98</v>
      </c>
      <c r="BA99" s="68">
        <v>157.91</v>
      </c>
      <c r="BB99" s="61">
        <v>4</v>
      </c>
      <c r="BC99" s="69">
        <v>1</v>
      </c>
      <c r="BD99" s="38">
        <v>0</v>
      </c>
      <c r="BE99" s="50">
        <f t="shared" si="69"/>
        <v>187.91</v>
      </c>
      <c r="BF99" s="51">
        <f t="shared" si="70"/>
        <v>101</v>
      </c>
      <c r="BG99" s="68">
        <v>132.81</v>
      </c>
      <c r="BH99" s="61">
        <v>2</v>
      </c>
      <c r="BI99" s="69">
        <v>0</v>
      </c>
      <c r="BJ99" s="38">
        <v>0</v>
      </c>
      <c r="BK99" s="50">
        <f t="shared" si="71"/>
        <v>142.81</v>
      </c>
      <c r="BL99" s="51">
        <f t="shared" si="72"/>
        <v>99</v>
      </c>
      <c r="BM99" s="68">
        <v>117.01</v>
      </c>
      <c r="BN99" s="61">
        <v>1</v>
      </c>
      <c r="BO99" s="69">
        <v>0</v>
      </c>
      <c r="BP99" s="38">
        <v>0</v>
      </c>
      <c r="BQ99" s="50">
        <f t="shared" si="73"/>
        <v>122.01</v>
      </c>
      <c r="BR99" s="51">
        <f t="shared" si="74"/>
        <v>97</v>
      </c>
      <c r="BS99" s="1" t="s">
        <v>109</v>
      </c>
    </row>
    <row r="100" spans="1:71" s="1" customFormat="1" ht="12.75">
      <c r="A100" s="59" t="s">
        <v>121</v>
      </c>
      <c r="B100" s="59"/>
      <c r="C100" s="59"/>
      <c r="D100" s="59"/>
      <c r="E100" s="66" t="s">
        <v>158</v>
      </c>
      <c r="F100" s="44">
        <f>RANK(G100,G$3:G$106,1)</f>
        <v>102</v>
      </c>
      <c r="G100" s="45">
        <f aca="true" t="shared" si="75" ref="G100:G105">P100+V100+AB100+AH100+AN100+AT100+AZ100+BF100+BL100+BR100</f>
        <v>1007</v>
      </c>
      <c r="H100" s="46">
        <f aca="true" t="shared" si="76" ref="H100:H105">IF(L100=0,1,0)+IF(R100=0,1,0)+IF(X100=0,1,0)+IF(AD100=0,1,0)+IF(AJ100=0,1,0)+IF(AP100=0,1,0)+IF(AV100=0,1,0)+IF(BB100=0,1,0)+IF(BH100=0,1,0)+IF(BN100=0,1,0)</f>
        <v>2</v>
      </c>
      <c r="I100" s="47">
        <f aca="true" t="shared" si="77" ref="I100:I105">L100+R100+X100+AD100+AJ100+AP100+AV100+BB100+BH100+BN100</f>
        <v>28</v>
      </c>
      <c r="J100" s="56">
        <f aca="true" t="shared" si="78" ref="J100:J105">O100+U100+AA100+AG100+AM100+AS100+AY100+BE100+BK100+BQ100</f>
        <v>1714.74</v>
      </c>
      <c r="K100" s="68">
        <v>146.25</v>
      </c>
      <c r="L100" s="61">
        <v>2</v>
      </c>
      <c r="M100" s="69">
        <v>0</v>
      </c>
      <c r="N100" s="38">
        <v>0</v>
      </c>
      <c r="O100" s="48">
        <f>IF((OR(K100="",K100="DNF",K100="DQ",K100="DNC")),"",(K100+(5*L100)+(M100*10)-(N100*5)))</f>
        <v>156.25</v>
      </c>
      <c r="P100" s="47">
        <f>IF(O100="",Default_Rank_Score,RANK(O100,O$3:O$106,1))</f>
        <v>102</v>
      </c>
      <c r="Q100" s="68">
        <v>91.24</v>
      </c>
      <c r="R100" s="61">
        <v>0</v>
      </c>
      <c r="S100" s="69">
        <v>0</v>
      </c>
      <c r="T100" s="38">
        <v>0</v>
      </c>
      <c r="U100" s="50">
        <f>IF((OR(Q100="",Q100="DNF",Q100="DQ",Q100="DNC")),"",(Q100+(5*R100)+(S100*10)-(T100*5)))</f>
        <v>91.24</v>
      </c>
      <c r="V100" s="51">
        <f>IF(U100="",Default_Rank_Score,RANK(U100,U$3:U$106,1))</f>
        <v>97</v>
      </c>
      <c r="W100" s="68">
        <v>162.4</v>
      </c>
      <c r="X100" s="61">
        <v>5</v>
      </c>
      <c r="Y100" s="69">
        <v>0</v>
      </c>
      <c r="Z100" s="38">
        <v>0</v>
      </c>
      <c r="AA100" s="50">
        <f>IF((OR(W100="",W100="DNF",W100="DQ",W100="DNC")),"",(W100+(5*X100)+(Y100*10)-(Z100*5)))</f>
        <v>187.4</v>
      </c>
      <c r="AB100" s="51">
        <f>IF(AA100="",Default_Rank_Score,RANK(AA100,AA$3:AA$106,1))</f>
        <v>102</v>
      </c>
      <c r="AC100" s="68">
        <v>115.42</v>
      </c>
      <c r="AD100" s="61">
        <v>2</v>
      </c>
      <c r="AE100" s="69">
        <v>0</v>
      </c>
      <c r="AF100" s="38">
        <v>0</v>
      </c>
      <c r="AG100" s="50">
        <f>IF((OR(AC100="",AC100="DNF",AC100="DQ",AC100="DNC")),"",(AC100+(5*AD100)+(AE100*10)-(AF100*5)))</f>
        <v>125.42</v>
      </c>
      <c r="AH100" s="51">
        <f>IF(AG100="",Default_Rank_Score,RANK(AG100,AG$3:AG$106,1))</f>
        <v>101</v>
      </c>
      <c r="AI100" s="68">
        <v>132.74</v>
      </c>
      <c r="AJ100" s="61">
        <v>6</v>
      </c>
      <c r="AK100" s="69">
        <v>0</v>
      </c>
      <c r="AL100" s="69">
        <v>0</v>
      </c>
      <c r="AM100" s="50">
        <f>IF((OR(AI100="",AI100="DNF",AI100="DQ",AI100="DNC")),"",(AI100+(5*AJ100)+(AK100*10)-(AL100*5)))</f>
        <v>162.74</v>
      </c>
      <c r="AN100" s="51">
        <f>IF(AM100="",Default_Rank_Score,RANK(AM100,AM$3:AM$106,1))</f>
        <v>100</v>
      </c>
      <c r="AO100" s="68">
        <v>157.08</v>
      </c>
      <c r="AP100" s="61">
        <v>8</v>
      </c>
      <c r="AQ100" s="38">
        <v>0</v>
      </c>
      <c r="AR100" s="38">
        <v>0</v>
      </c>
      <c r="AS100" s="50">
        <f>IF((OR(AO100="",AO100="DNF",AO100="DQ",AO100="DNC")),"",(AO100+(5*AP100)+(AQ100*10)-(AR100*5)))</f>
        <v>197.08</v>
      </c>
      <c r="AT100" s="51">
        <f>IF(AS100="",Default_Rank_Score,RANK(AS100,AS$3:AS$106,1))</f>
        <v>101</v>
      </c>
      <c r="AU100" s="68">
        <v>182.09</v>
      </c>
      <c r="AV100" s="61">
        <v>2</v>
      </c>
      <c r="AW100" s="69">
        <v>0</v>
      </c>
      <c r="AX100" s="38">
        <v>0</v>
      </c>
      <c r="AY100" s="50">
        <f>IF((OR(AU100="",AU100="DNF",AU100="DQ",AU100="DNC")),"",(AU100+(5*AV100)+(AW100*10)-(AX100*5)))</f>
        <v>192.09</v>
      </c>
      <c r="AZ100" s="51">
        <f>IF(AY100="",Default_Rank_Score,RANK(AY100,AY$3:AY$106,1))</f>
        <v>101</v>
      </c>
      <c r="BA100" s="68">
        <v>146.29</v>
      </c>
      <c r="BB100" s="61">
        <v>1</v>
      </c>
      <c r="BC100" s="69">
        <v>0</v>
      </c>
      <c r="BD100" s="38">
        <v>0</v>
      </c>
      <c r="BE100" s="50">
        <f>IF((OR(BA100="",BA100="DNF",BA100="DQ",BA100="DNC")),"",(BA100+(5*BB100)+(BC100*10)-(BD100*5)))</f>
        <v>151.29</v>
      </c>
      <c r="BF100" s="51">
        <f>IF(BE100="",Default_Rank_Score,RANK(BE100,BE$3:BE$106,1))</f>
        <v>100</v>
      </c>
      <c r="BG100" s="68">
        <v>170.71</v>
      </c>
      <c r="BH100" s="61">
        <v>2</v>
      </c>
      <c r="BI100" s="69">
        <v>0</v>
      </c>
      <c r="BJ100" s="38">
        <v>0</v>
      </c>
      <c r="BK100" s="50">
        <f>IF((OR(BG100="",BG100="DNF",BG100="DQ",BG100="DNC")),"",(BG100+(5*BH100)+(BI100*10)-(BJ100*5)))</f>
        <v>180.71</v>
      </c>
      <c r="BL100" s="51">
        <f>IF(BK100="",Default_Rank_Score,RANK(BK100,BK$3:BK$106,1))</f>
        <v>102</v>
      </c>
      <c r="BM100" s="68">
        <v>270.52</v>
      </c>
      <c r="BN100" s="61">
        <v>0</v>
      </c>
      <c r="BO100" s="69">
        <v>0</v>
      </c>
      <c r="BP100" s="38">
        <v>0</v>
      </c>
      <c r="BQ100" s="50">
        <f>IF((OR(BM100="",BM100="DNF",BM100="DQ",BM100="DNC")),"",(BM100+(5*BN100)+(BO100*10)-(BP100*5)))</f>
        <v>270.52</v>
      </c>
      <c r="BR100" s="51">
        <f>IF(BQ100="",Default_Rank_Score,RANK(BQ100,BQ$3:BQ$106,1))</f>
        <v>101</v>
      </c>
      <c r="BS100" s="1" t="s">
        <v>127</v>
      </c>
    </row>
    <row r="101" spans="1:71" s="1" customFormat="1" ht="12.75">
      <c r="A101" s="59" t="s">
        <v>151</v>
      </c>
      <c r="B101" s="59"/>
      <c r="C101" s="59"/>
      <c r="D101" s="59"/>
      <c r="E101" s="66" t="s">
        <v>158</v>
      </c>
      <c r="F101" s="44">
        <f>RANK(G101,G$3:G$106,1)</f>
        <v>101</v>
      </c>
      <c r="G101" s="45">
        <f t="shared" si="75"/>
        <v>993</v>
      </c>
      <c r="H101" s="46">
        <f t="shared" si="76"/>
        <v>0</v>
      </c>
      <c r="I101" s="47">
        <f t="shared" si="77"/>
        <v>26</v>
      </c>
      <c r="J101" s="56">
        <f t="shared" si="78"/>
        <v>1314.79</v>
      </c>
      <c r="K101" s="68">
        <v>129.46</v>
      </c>
      <c r="L101" s="61">
        <v>2</v>
      </c>
      <c r="M101" s="69">
        <v>0</v>
      </c>
      <c r="N101" s="38">
        <v>0</v>
      </c>
      <c r="O101" s="48">
        <f>IF((OR(K101="",K101="DNF",K101="DQ",K101="DNC")),"",(K101+(5*L101)+(M101*10)-(N101*5)))</f>
        <v>139.46</v>
      </c>
      <c r="P101" s="47">
        <f>IF(O101="",Default_Rank_Score,RANK(O101,O$3:O$106,1))</f>
        <v>100</v>
      </c>
      <c r="Q101" s="68">
        <v>86.86</v>
      </c>
      <c r="R101" s="61">
        <v>2</v>
      </c>
      <c r="S101" s="69">
        <v>0</v>
      </c>
      <c r="T101" s="38">
        <v>0</v>
      </c>
      <c r="U101" s="50">
        <f>IF((OR(Q101="",Q101="DNF",Q101="DQ",Q101="DNC")),"",(Q101+(5*R101)+(S101*10)-(T101*5)))</f>
        <v>96.86</v>
      </c>
      <c r="V101" s="51">
        <f>IF(U101="",Default_Rank_Score,RANK(U101,U$3:U$106,1))</f>
        <v>98</v>
      </c>
      <c r="W101" s="68">
        <v>131</v>
      </c>
      <c r="X101" s="61">
        <v>3</v>
      </c>
      <c r="Y101" s="69">
        <v>0</v>
      </c>
      <c r="Z101" s="38">
        <v>0</v>
      </c>
      <c r="AA101" s="50">
        <f>IF((OR(W101="",W101="DNF",W101="DQ",W101="DNC")),"",(W101+(5*X101)+(Y101*10)-(Z101*5)))</f>
        <v>146</v>
      </c>
      <c r="AB101" s="51">
        <f>IF(AA101="",Default_Rank_Score,RANK(AA101,AA$3:AA$106,1))</f>
        <v>100</v>
      </c>
      <c r="AC101" s="68">
        <v>106.26</v>
      </c>
      <c r="AD101" s="61">
        <v>4</v>
      </c>
      <c r="AE101" s="69">
        <v>0</v>
      </c>
      <c r="AF101" s="38">
        <v>0</v>
      </c>
      <c r="AG101" s="50">
        <f>IF((OR(AC101="",AC101="DNF",AC101="DQ",AC101="DNC")),"",(AC101+(5*AD101)+(AE101*10)-(AF101*5)))</f>
        <v>126.26</v>
      </c>
      <c r="AH101" s="51">
        <f>IF(AG101="",Default_Rank_Score,RANK(AG101,AG$3:AG$106,1))</f>
        <v>102</v>
      </c>
      <c r="AI101" s="68">
        <v>156.48</v>
      </c>
      <c r="AJ101" s="61">
        <v>2</v>
      </c>
      <c r="AK101" s="69">
        <v>0</v>
      </c>
      <c r="AL101" s="69">
        <v>0</v>
      </c>
      <c r="AM101" s="50">
        <f>IF((OR(AI101="",AI101="DNF",AI101="DQ",AI101="DNC")),"",(AI101+(5*AJ101)+(AK101*10)-(AL101*5)))</f>
        <v>166.48</v>
      </c>
      <c r="AN101" s="51">
        <f>IF(AM101="",Default_Rank_Score,RANK(AM101,AM$3:AM$106,1))</f>
        <v>101</v>
      </c>
      <c r="AO101" s="68">
        <v>120.84</v>
      </c>
      <c r="AP101" s="61">
        <v>1</v>
      </c>
      <c r="AQ101" s="38">
        <v>1</v>
      </c>
      <c r="AR101" s="38">
        <v>0</v>
      </c>
      <c r="AS101" s="50">
        <f>IF((OR(AO101="",AO101="DNF",AO101="DQ",AO101="DNC")),"",(AO101+(5*AP101)+(AQ101*10)-(AR101*5)))</f>
        <v>135.84</v>
      </c>
      <c r="AT101" s="51">
        <f>IF(AS101="",Default_Rank_Score,RANK(AS101,AS$3:AS$106,1))</f>
        <v>99</v>
      </c>
      <c r="AU101" s="68">
        <v>99.86</v>
      </c>
      <c r="AV101" s="61">
        <v>5</v>
      </c>
      <c r="AW101" s="69">
        <v>0</v>
      </c>
      <c r="AX101" s="38">
        <v>0</v>
      </c>
      <c r="AY101" s="50">
        <f>IF((OR(AU101="",AU101="DNF",AU101="DQ",AU101="DNC")),"",(AU101+(5*AV101)+(AW101*10)-(AX101*5)))</f>
        <v>124.86</v>
      </c>
      <c r="AZ101" s="51">
        <f>IF(AY101="",Default_Rank_Score,RANK(AY101,AY$3:AY$106,1))</f>
        <v>100</v>
      </c>
      <c r="BA101" s="68">
        <v>107.58</v>
      </c>
      <c r="BB101" s="61">
        <v>3</v>
      </c>
      <c r="BC101" s="69">
        <v>0</v>
      </c>
      <c r="BD101" s="38">
        <v>0</v>
      </c>
      <c r="BE101" s="50">
        <f>IF((OR(BA101="",BA101="DNF",BA101="DQ",BA101="DNC")),"",(BA101+(5*BB101)+(BC101*10)-(BD101*5)))</f>
        <v>122.58</v>
      </c>
      <c r="BF101" s="51">
        <f>IF(BE101="",Default_Rank_Score,RANK(BE101,BE$3:BE$106,1))</f>
        <v>98</v>
      </c>
      <c r="BG101" s="68">
        <v>113.03</v>
      </c>
      <c r="BH101" s="61">
        <v>1</v>
      </c>
      <c r="BI101" s="69">
        <v>0</v>
      </c>
      <c r="BJ101" s="38">
        <v>0</v>
      </c>
      <c r="BK101" s="50">
        <f>IF((OR(BG101="",BG101="DNF",BG101="DQ",BG101="DNC")),"",(BG101+(5*BH101)+(BI101*10)-(BJ101*5)))</f>
        <v>118.03</v>
      </c>
      <c r="BL101" s="51">
        <f>IF(BK101="",Default_Rank_Score,RANK(BK101,BK$3:BK$106,1))</f>
        <v>97</v>
      </c>
      <c r="BM101" s="68">
        <v>123.42</v>
      </c>
      <c r="BN101" s="61">
        <v>3</v>
      </c>
      <c r="BO101" s="69">
        <v>0</v>
      </c>
      <c r="BP101" s="38">
        <v>0</v>
      </c>
      <c r="BQ101" s="50">
        <f>IF((OR(BM101="",BM101="DNF",BM101="DQ",BM101="DNC")),"",(BM101+(5*BN101)+(BO101*10)-(BP101*5)))</f>
        <v>138.42000000000002</v>
      </c>
      <c r="BR101" s="51">
        <f>IF(BQ101="",Default_Rank_Score,RANK(BQ101,BQ$3:BQ$106,1))</f>
        <v>98</v>
      </c>
      <c r="BS101" s="1" t="s">
        <v>99</v>
      </c>
    </row>
    <row r="102" spans="1:71" s="1" customFormat="1" ht="12.75">
      <c r="A102" s="59" t="s">
        <v>81</v>
      </c>
      <c r="B102" s="10"/>
      <c r="C102" s="9"/>
      <c r="D102" s="11"/>
      <c r="E102" s="66">
        <v>3</v>
      </c>
      <c r="F102" s="44">
        <f>RANK(G102,G$3:G$106,1)</f>
        <v>85</v>
      </c>
      <c r="G102" s="45">
        <f t="shared" si="75"/>
        <v>802</v>
      </c>
      <c r="H102" s="46">
        <f t="shared" si="76"/>
        <v>4</v>
      </c>
      <c r="I102" s="47">
        <f t="shared" si="77"/>
        <v>16</v>
      </c>
      <c r="J102" s="56">
        <f t="shared" si="78"/>
        <v>763.8</v>
      </c>
      <c r="K102" s="68">
        <v>67.31</v>
      </c>
      <c r="L102" s="61">
        <v>0</v>
      </c>
      <c r="M102" s="69">
        <v>0</v>
      </c>
      <c r="N102" s="38">
        <v>0</v>
      </c>
      <c r="O102" s="48">
        <f>IF((OR(K102="",K102="DNF",K102="DQ",K102="DNC")),"",(K102+(5*L102)+(M102*10)-(N102*5)))</f>
        <v>67.31</v>
      </c>
      <c r="P102" s="47">
        <f>IF(O102="",Default_Rank_Score,RANK(O102,O$3:O$106,1))</f>
        <v>71</v>
      </c>
      <c r="Q102" s="68">
        <v>68.62</v>
      </c>
      <c r="R102" s="61">
        <v>7</v>
      </c>
      <c r="S102" s="69">
        <v>0</v>
      </c>
      <c r="T102" s="38">
        <v>0</v>
      </c>
      <c r="U102" s="50">
        <f>IF((OR(Q102="",Q102="DNF",Q102="DQ",Q102="DNC")),"",(Q102+(5*R102)+(S102*10)-(T102*5)))</f>
        <v>103.62</v>
      </c>
      <c r="V102" s="51">
        <f>IF(U102="",Default_Rank_Score,RANK(U102,U$3:U$106,1))</f>
        <v>99</v>
      </c>
      <c r="W102" s="68">
        <v>57.76</v>
      </c>
      <c r="X102" s="61">
        <v>2</v>
      </c>
      <c r="Y102" s="69">
        <v>0</v>
      </c>
      <c r="Z102" s="38">
        <v>0</v>
      </c>
      <c r="AA102" s="50">
        <f>IF((OR(W102="",W102="DNF",W102="DQ",W102="DNC")),"",(W102+(5*X102)+(Y102*10)-(Z102*5)))</f>
        <v>67.75999999999999</v>
      </c>
      <c r="AB102" s="51">
        <f>IF(AA102="",Default_Rank_Score,RANK(AA102,AA$3:AA$106,1))</f>
        <v>77</v>
      </c>
      <c r="AC102" s="68">
        <v>64.46</v>
      </c>
      <c r="AD102" s="61">
        <v>1</v>
      </c>
      <c r="AE102" s="69">
        <v>1</v>
      </c>
      <c r="AF102" s="38">
        <v>0</v>
      </c>
      <c r="AG102" s="50">
        <f>IF((OR(AC102="",AC102="DNF",AC102="DQ",AC102="DNC")),"",(AC102+(5*AD102)+(AE102*10)-(AF102*5)))</f>
        <v>79.46</v>
      </c>
      <c r="AH102" s="51">
        <f>IF(AG102="",Default_Rank_Score,RANK(AG102,AG$3:AG$106,1))</f>
        <v>90</v>
      </c>
      <c r="AI102" s="68">
        <v>81.31</v>
      </c>
      <c r="AJ102" s="61">
        <v>4</v>
      </c>
      <c r="AK102" s="69">
        <v>1</v>
      </c>
      <c r="AL102" s="69">
        <v>0</v>
      </c>
      <c r="AM102" s="50">
        <f>IF((OR(AI102="",AI102="DNF",AI102="DQ",AI102="DNC")),"",(AI102+(5*AJ102)+(AK102*10)-(AL102*5)))</f>
        <v>111.31</v>
      </c>
      <c r="AN102" s="51">
        <f>IF(AM102="",Default_Rank_Score,RANK(AM102,AM$3:AM$106,1))</f>
        <v>93</v>
      </c>
      <c r="AO102" s="68">
        <v>73.09</v>
      </c>
      <c r="AP102" s="61">
        <v>1</v>
      </c>
      <c r="AQ102" s="38">
        <v>1</v>
      </c>
      <c r="AR102" s="38">
        <v>0</v>
      </c>
      <c r="AS102" s="50">
        <f>IF((OR(AO102="",AO102="DNF",AO102="DQ",AO102="DNC")),"",(AO102+(5*AP102)+(AQ102*10)-(AR102*5)))</f>
        <v>88.09</v>
      </c>
      <c r="AT102" s="51">
        <f>IF(AS102="",Default_Rank_Score,RANK(AS102,AS$3:AS$106,1))</f>
        <v>85</v>
      </c>
      <c r="AU102" s="68">
        <v>58.41</v>
      </c>
      <c r="AV102" s="61">
        <v>1</v>
      </c>
      <c r="AW102" s="69">
        <v>0</v>
      </c>
      <c r="AX102" s="38">
        <v>0</v>
      </c>
      <c r="AY102" s="50">
        <f>IF((OR(AU102="",AU102="DNF",AU102="DQ",AU102="DNC")),"",(AU102+(5*AV102)+(AW102*10)-(AX102*5)))</f>
        <v>63.41</v>
      </c>
      <c r="AZ102" s="51">
        <f>IF(AY102="",Default_Rank_Score,RANK(AY102,AY$3:AY$106,1))</f>
        <v>73</v>
      </c>
      <c r="BA102" s="68">
        <v>58.75</v>
      </c>
      <c r="BB102" s="61">
        <v>0</v>
      </c>
      <c r="BC102" s="69">
        <v>0</v>
      </c>
      <c r="BD102" s="38">
        <v>0</v>
      </c>
      <c r="BE102" s="50">
        <f>IF((OR(BA102="",BA102="DNF",BA102="DQ",BA102="DNC")),"",(BA102+(5*BB102)+(BC102*10)-(BD102*5)))</f>
        <v>58.75</v>
      </c>
      <c r="BF102" s="51">
        <f>IF(BE102="",Default_Rank_Score,RANK(BE102,BE$3:BE$106,1))</f>
        <v>73</v>
      </c>
      <c r="BG102" s="68">
        <v>59.53</v>
      </c>
      <c r="BH102" s="61">
        <v>0</v>
      </c>
      <c r="BI102" s="69">
        <v>0</v>
      </c>
      <c r="BJ102" s="38">
        <v>0</v>
      </c>
      <c r="BK102" s="50">
        <f>IF((OR(BG102="",BG102="DNF",BG102="DQ",BG102="DNC")),"",(BG102+(5*BH102)+(BI102*10)-(BJ102*5)))</f>
        <v>59.53</v>
      </c>
      <c r="BL102" s="51">
        <f>IF(BK102="",Default_Rank_Score,RANK(BK102,BK$3:BK$106,1))</f>
        <v>71</v>
      </c>
      <c r="BM102" s="68">
        <v>64.56</v>
      </c>
      <c r="BN102" s="61">
        <v>0</v>
      </c>
      <c r="BO102" s="69">
        <v>0</v>
      </c>
      <c r="BP102" s="38">
        <v>0</v>
      </c>
      <c r="BQ102" s="50">
        <f>IF((OR(BM102="",BM102="DNF",BM102="DQ",BM102="DNC")),"",(BM102+(5*BN102)+(BO102*10)-(BP102*5)))</f>
        <v>64.56</v>
      </c>
      <c r="BR102" s="51">
        <f>IF(BQ102="",Default_Rank_Score,RANK(BQ102,BQ$3:BQ$106,1))</f>
        <v>70</v>
      </c>
      <c r="BS102" s="1" t="s">
        <v>94</v>
      </c>
    </row>
    <row r="103" spans="1:71" s="1" customFormat="1" ht="12.75">
      <c r="A103" s="59" t="s">
        <v>82</v>
      </c>
      <c r="B103" s="10"/>
      <c r="C103" s="9"/>
      <c r="D103" s="11"/>
      <c r="E103" s="66">
        <v>4</v>
      </c>
      <c r="F103" s="44">
        <f>RANK(G103,G$3:G$106,1)</f>
        <v>95</v>
      </c>
      <c r="G103" s="45">
        <f t="shared" si="75"/>
        <v>927</v>
      </c>
      <c r="H103" s="46">
        <f t="shared" si="76"/>
        <v>5</v>
      </c>
      <c r="I103" s="47">
        <f t="shared" si="77"/>
        <v>6</v>
      </c>
      <c r="J103" s="56">
        <f t="shared" si="78"/>
        <v>969.52</v>
      </c>
      <c r="K103" s="68">
        <v>97.84</v>
      </c>
      <c r="L103" s="61">
        <v>1</v>
      </c>
      <c r="M103" s="69">
        <v>0</v>
      </c>
      <c r="N103" s="38">
        <v>0</v>
      </c>
      <c r="O103" s="48">
        <f>IF((OR(K103="",K103="DNF",K103="DQ",K103="DNC")),"",(K103+(5*L103)+(M103*10)-(N103*5)))</f>
        <v>102.84</v>
      </c>
      <c r="P103" s="47">
        <f>IF(O103="",Default_Rank_Score,RANK(O103,O$3:O$106,1))</f>
        <v>93</v>
      </c>
      <c r="Q103" s="68">
        <v>106.92</v>
      </c>
      <c r="R103" s="61">
        <v>0</v>
      </c>
      <c r="S103" s="69">
        <v>0</v>
      </c>
      <c r="T103" s="38">
        <v>0</v>
      </c>
      <c r="U103" s="50">
        <f>IF((OR(Q103="",Q103="DNF",Q103="DQ",Q103="DNC")),"",(Q103+(5*R103)+(S103*10)-(T103*5)))</f>
        <v>106.92</v>
      </c>
      <c r="V103" s="51">
        <f>IF(U103="",Default_Rank_Score,RANK(U103,U$3:U$106,1))</f>
        <v>100</v>
      </c>
      <c r="W103" s="68">
        <v>101.01</v>
      </c>
      <c r="X103" s="61">
        <v>1</v>
      </c>
      <c r="Y103" s="69">
        <v>0</v>
      </c>
      <c r="Z103" s="38">
        <v>0</v>
      </c>
      <c r="AA103" s="50">
        <f>IF((OR(W103="",W103="DNF",W103="DQ",W103="DNC")),"",(W103+(5*X103)+(Y103*10)-(Z103*5)))</f>
        <v>106.01</v>
      </c>
      <c r="AB103" s="51">
        <f>IF(AA103="",Default_Rank_Score,RANK(AA103,AA$3:AA$106,1))</f>
        <v>95</v>
      </c>
      <c r="AC103" s="68">
        <v>73.45</v>
      </c>
      <c r="AD103" s="61">
        <v>0</v>
      </c>
      <c r="AE103" s="69">
        <v>0</v>
      </c>
      <c r="AF103" s="38">
        <v>0</v>
      </c>
      <c r="AG103" s="50">
        <f>IF((OR(AC103="",AC103="DNF",AC103="DQ",AC103="DNC")),"",(AC103+(5*AD103)+(AE103*10)-(AF103*5)))</f>
        <v>73.45</v>
      </c>
      <c r="AH103" s="51">
        <f>IF(AG103="",Default_Rank_Score,RANK(AG103,AG$3:AG$106,1))</f>
        <v>87</v>
      </c>
      <c r="AI103" s="68">
        <v>94.23</v>
      </c>
      <c r="AJ103" s="61">
        <v>1</v>
      </c>
      <c r="AK103" s="69">
        <v>0</v>
      </c>
      <c r="AL103" s="69">
        <v>0</v>
      </c>
      <c r="AM103" s="50">
        <f>IF((OR(AI103="",AI103="DNF",AI103="DQ",AI103="DNC")),"",(AI103+(5*AJ103)+(AK103*10)-(AL103*5)))</f>
        <v>99.23</v>
      </c>
      <c r="AN103" s="51">
        <f>IF(AM103="",Default_Rank_Score,RANK(AM103,AM$3:AM$106,1))</f>
        <v>89</v>
      </c>
      <c r="AO103" s="68">
        <v>98.44</v>
      </c>
      <c r="AP103" s="61">
        <v>0</v>
      </c>
      <c r="AQ103" s="38">
        <v>0</v>
      </c>
      <c r="AR103" s="38">
        <v>0</v>
      </c>
      <c r="AS103" s="50">
        <f>IF((OR(AO103="",AO103="DNF",AO103="DQ",AO103="DNC")),"",(AO103+(5*AP103)+(AQ103*10)-(AR103*5)))</f>
        <v>98.44</v>
      </c>
      <c r="AT103" s="51">
        <f>IF(AS103="",Default_Rank_Score,RANK(AS103,AS$3:AS$106,1))</f>
        <v>91</v>
      </c>
      <c r="AU103" s="68">
        <v>84.58</v>
      </c>
      <c r="AV103" s="61">
        <v>1</v>
      </c>
      <c r="AW103" s="69">
        <v>0</v>
      </c>
      <c r="AX103" s="38">
        <v>0</v>
      </c>
      <c r="AY103" s="50">
        <f>IF((OR(AU103="",AU103="DNF",AU103="DQ",AU103="DNC")),"",(AU103+(5*AV103)+(AW103*10)-(AX103*5)))</f>
        <v>89.58</v>
      </c>
      <c r="AZ103" s="51">
        <f>IF(AY103="",Default_Rank_Score,RANK(AY103,AY$3:AY$106,1))</f>
        <v>94</v>
      </c>
      <c r="BA103" s="68">
        <v>85.56</v>
      </c>
      <c r="BB103" s="61">
        <v>2</v>
      </c>
      <c r="BC103" s="69">
        <v>0</v>
      </c>
      <c r="BD103" s="38">
        <v>0</v>
      </c>
      <c r="BE103" s="50">
        <f>IF((OR(BA103="",BA103="DNF",BA103="DQ",BA103="DNC")),"",(BA103+(5*BB103)+(BC103*10)-(BD103*5)))</f>
        <v>95.56</v>
      </c>
      <c r="BF103" s="51">
        <f>IF(BE103="",Default_Rank_Score,RANK(BE103,BE$3:BE$106,1))</f>
        <v>94</v>
      </c>
      <c r="BG103" s="68">
        <v>87.87</v>
      </c>
      <c r="BH103" s="61">
        <v>0</v>
      </c>
      <c r="BI103" s="69">
        <v>0</v>
      </c>
      <c r="BJ103" s="38">
        <v>0</v>
      </c>
      <c r="BK103" s="50">
        <f>IF((OR(BG103="",BG103="DNF",BG103="DQ",BG103="DNC")),"",(BG103+(5*BH103)+(BI103*10)-(BJ103*5)))</f>
        <v>87.87</v>
      </c>
      <c r="BL103" s="51">
        <f>IF(BK103="",Default_Rank_Score,RANK(BK103,BK$3:BK$106,1))</f>
        <v>90</v>
      </c>
      <c r="BM103" s="68">
        <v>109.62</v>
      </c>
      <c r="BN103" s="61">
        <v>0</v>
      </c>
      <c r="BO103" s="69">
        <v>0</v>
      </c>
      <c r="BP103" s="38">
        <v>0</v>
      </c>
      <c r="BQ103" s="50">
        <f>IF((OR(BM103="",BM103="DNF",BM103="DQ",BM103="DNC")),"",(BM103+(5*BN103)+(BO103*10)-(BP103*5)))</f>
        <v>109.62</v>
      </c>
      <c r="BR103" s="51">
        <f>IF(BQ103="",Default_Rank_Score,RANK(BQ103,BQ$3:BQ$106,1))</f>
        <v>94</v>
      </c>
      <c r="BS103" s="1" t="s">
        <v>104</v>
      </c>
    </row>
    <row r="104" spans="1:71" s="1" customFormat="1" ht="12.75">
      <c r="A104" s="59" t="s">
        <v>55</v>
      </c>
      <c r="B104" s="10"/>
      <c r="C104" s="9"/>
      <c r="D104" s="11"/>
      <c r="E104" s="66">
        <v>2</v>
      </c>
      <c r="F104" s="44">
        <f>RANK(G104,G$3:G$106,1)</f>
        <v>100</v>
      </c>
      <c r="G104" s="45">
        <f t="shared" si="75"/>
        <v>992</v>
      </c>
      <c r="H104" s="46">
        <f t="shared" si="76"/>
        <v>1</v>
      </c>
      <c r="I104" s="47">
        <f t="shared" si="77"/>
        <v>30</v>
      </c>
      <c r="J104" s="56">
        <f t="shared" si="78"/>
        <v>1415.8</v>
      </c>
      <c r="K104" s="68">
        <v>118.97</v>
      </c>
      <c r="L104" s="61">
        <v>0</v>
      </c>
      <c r="M104" s="69">
        <v>0</v>
      </c>
      <c r="N104" s="38">
        <v>0</v>
      </c>
      <c r="O104" s="48">
        <f>IF((OR(K104="",K104="DNF",K104="DQ",K104="DNC")),"",(K104+(5*L104)+(M104*10)-(N104*5)))</f>
        <v>118.97</v>
      </c>
      <c r="P104" s="47">
        <f>IF(O104="",Default_Rank_Score,RANK(O104,O$3:O$106,1))</f>
        <v>96</v>
      </c>
      <c r="Q104" s="68">
        <v>107.9</v>
      </c>
      <c r="R104" s="61">
        <v>2</v>
      </c>
      <c r="S104" s="69">
        <v>0</v>
      </c>
      <c r="T104" s="38">
        <v>0</v>
      </c>
      <c r="U104" s="50">
        <f>IF((OR(Q104="",Q104="DNF",Q104="DQ",Q104="DNC")),"",(Q104+(5*R104)+(S104*10)-(T104*5)))</f>
        <v>117.9</v>
      </c>
      <c r="V104" s="51">
        <f>IF(U104="",Default_Rank_Score,RANK(U104,U$3:U$106,1))</f>
        <v>101</v>
      </c>
      <c r="W104" s="68">
        <v>123.18</v>
      </c>
      <c r="X104" s="61">
        <v>3</v>
      </c>
      <c r="Y104" s="69">
        <v>0</v>
      </c>
      <c r="Z104" s="38">
        <v>0</v>
      </c>
      <c r="AA104" s="50">
        <f>IF((OR(W104="",W104="DNF",W104="DQ",W104="DNC")),"",(W104+(5*X104)+(Y104*10)-(Z104*5)))</f>
        <v>138.18</v>
      </c>
      <c r="AB104" s="51">
        <f>IF(AA104="",Default_Rank_Score,RANK(AA104,AA$3:AA$106,1))</f>
        <v>99</v>
      </c>
      <c r="AC104" s="68">
        <v>99.31</v>
      </c>
      <c r="AD104" s="61">
        <v>2</v>
      </c>
      <c r="AE104" s="69">
        <v>0</v>
      </c>
      <c r="AF104" s="38">
        <v>0</v>
      </c>
      <c r="AG104" s="50">
        <f>IF((OR(AC104="",AC104="DNF",AC104="DQ",AC104="DNC")),"",(AC104+(5*AD104)+(AE104*10)-(AF104*5)))</f>
        <v>109.31</v>
      </c>
      <c r="AH104" s="51">
        <f>IF(AG104="",Default_Rank_Score,RANK(AG104,AG$3:AG$106,1))</f>
        <v>99</v>
      </c>
      <c r="AI104" s="68">
        <v>131.37</v>
      </c>
      <c r="AJ104" s="61">
        <v>1</v>
      </c>
      <c r="AK104" s="69">
        <v>0</v>
      </c>
      <c r="AL104" s="69">
        <v>0</v>
      </c>
      <c r="AM104" s="50">
        <f>IF((OR(AI104="",AI104="DNF",AI104="DQ",AI104="DNC")),"",(AI104+(5*AJ104)+(AK104*10)-(AL104*5)))</f>
        <v>136.37</v>
      </c>
      <c r="AN104" s="51">
        <f>IF(AM104="",Default_Rank_Score,RANK(AM104,AM$3:AM$106,1))</f>
        <v>97</v>
      </c>
      <c r="AO104" s="68">
        <v>119.11</v>
      </c>
      <c r="AP104" s="61">
        <v>4</v>
      </c>
      <c r="AQ104" s="38">
        <v>0</v>
      </c>
      <c r="AR104" s="38">
        <v>0</v>
      </c>
      <c r="AS104" s="50">
        <f>IF((OR(AO104="",AO104="DNF",AO104="DQ",AO104="DNC")),"",(AO104+(5*AP104)+(AQ104*10)-(AR104*5)))</f>
        <v>139.11</v>
      </c>
      <c r="AT104" s="51">
        <f>IF(AS104="",Default_Rank_Score,RANK(AS104,AS$3:AS$106,1))</f>
        <v>100</v>
      </c>
      <c r="AU104" s="68">
        <v>105.18</v>
      </c>
      <c r="AV104" s="61">
        <v>2</v>
      </c>
      <c r="AW104" s="69">
        <v>0</v>
      </c>
      <c r="AX104" s="38">
        <v>0</v>
      </c>
      <c r="AY104" s="50">
        <f>IF((OR(AU104="",AU104="DNF",AU104="DQ",AU104="DNC")),"",(AU104+(5*AV104)+(AW104*10)-(AX104*5)))</f>
        <v>115.18</v>
      </c>
      <c r="AZ104" s="51">
        <f>IF(AY104="",Default_Rank_Score,RANK(AY104,AY$3:AY$106,1))</f>
        <v>99</v>
      </c>
      <c r="BA104" s="68">
        <v>167.87</v>
      </c>
      <c r="BB104" s="61">
        <v>11</v>
      </c>
      <c r="BC104" s="69">
        <v>1</v>
      </c>
      <c r="BD104" s="38">
        <v>0</v>
      </c>
      <c r="BE104" s="50">
        <f>IF((OR(BA104="",BA104="DNF",BA104="DQ",BA104="DNC")),"",(BA104+(5*BB104)+(BC104*10)-(BD104*5)))</f>
        <v>232.87</v>
      </c>
      <c r="BF104" s="51">
        <f>IF(BE104="",Default_Rank_Score,RANK(BE104,BE$3:BE$106,1))</f>
        <v>102</v>
      </c>
      <c r="BG104" s="68">
        <v>142.71</v>
      </c>
      <c r="BH104" s="61">
        <v>2</v>
      </c>
      <c r="BI104" s="69">
        <v>0</v>
      </c>
      <c r="BJ104" s="38">
        <v>0</v>
      </c>
      <c r="BK104" s="50">
        <f>IF((OR(BG104="",BG104="DNF",BG104="DQ",BG104="DNC")),"",(BG104+(5*BH104)+(BI104*10)-(BJ104*5)))</f>
        <v>152.71</v>
      </c>
      <c r="BL104" s="51">
        <f>IF(BK104="",Default_Rank_Score,RANK(BK104,BK$3:BK$106,1))</f>
        <v>100</v>
      </c>
      <c r="BM104" s="68">
        <v>140.2</v>
      </c>
      <c r="BN104" s="61">
        <v>3</v>
      </c>
      <c r="BO104" s="69">
        <v>0</v>
      </c>
      <c r="BP104" s="38">
        <v>0</v>
      </c>
      <c r="BQ104" s="50">
        <f>IF((OR(BM104="",BM104="DNF",BM104="DQ",BM104="DNC")),"",(BM104+(5*BN104)+(BO104*10)-(BP104*5)))</f>
        <v>155.2</v>
      </c>
      <c r="BR104" s="51">
        <f>IF(BQ104="",Default_Rank_Score,RANK(BQ104,BQ$3:BQ$106,1))</f>
        <v>99</v>
      </c>
      <c r="BS104" s="1" t="s">
        <v>99</v>
      </c>
    </row>
    <row r="105" spans="1:71" s="1" customFormat="1" ht="12.75">
      <c r="A105" s="59" t="s">
        <v>64</v>
      </c>
      <c r="B105" s="10"/>
      <c r="C105" s="9"/>
      <c r="D105" s="11"/>
      <c r="E105" s="66">
        <v>3</v>
      </c>
      <c r="F105" s="44">
        <f>RANK(G105,G$3:G$106,1)</f>
        <v>22</v>
      </c>
      <c r="G105" s="45">
        <f t="shared" si="75"/>
        <v>272</v>
      </c>
      <c r="H105" s="46">
        <f t="shared" si="76"/>
        <v>8</v>
      </c>
      <c r="I105" s="47">
        <f t="shared" si="77"/>
        <v>13</v>
      </c>
      <c r="J105" s="56">
        <f t="shared" si="78"/>
        <v>456.00000000000006</v>
      </c>
      <c r="K105" s="68">
        <v>39.04</v>
      </c>
      <c r="L105" s="61">
        <v>0</v>
      </c>
      <c r="M105" s="69">
        <v>0</v>
      </c>
      <c r="N105" s="38">
        <v>0</v>
      </c>
      <c r="O105" s="48">
        <f>IF((OR(K105="",K105="DNF",K105="DQ",K105="DNC")),"",(K105+(5*L105)+(M105*10)-(N105*5)))</f>
        <v>39.04</v>
      </c>
      <c r="P105" s="47">
        <f>IF(O105="",Default_Rank_Score,RANK(O105,O$3:O$106,1))</f>
        <v>23</v>
      </c>
      <c r="Q105" s="68">
        <v>87.42</v>
      </c>
      <c r="R105" s="61">
        <v>8</v>
      </c>
      <c r="S105" s="69">
        <v>0</v>
      </c>
      <c r="T105" s="38">
        <v>0</v>
      </c>
      <c r="U105" s="50">
        <f>IF((OR(Q105="",Q105="DNF",Q105="DQ",Q105="DNC")),"",(Q105+(5*R105)+(S105*10)-(T105*5)))</f>
        <v>127.42</v>
      </c>
      <c r="V105" s="51">
        <f>IF(U105="",Default_Rank_Score,RANK(U105,U$3:U$106,1))</f>
        <v>102</v>
      </c>
      <c r="W105" s="68">
        <v>28.14</v>
      </c>
      <c r="X105" s="61">
        <v>0</v>
      </c>
      <c r="Y105" s="69">
        <v>0</v>
      </c>
      <c r="Z105" s="38">
        <v>0</v>
      </c>
      <c r="AA105" s="50">
        <f>IF((OR(W105="",W105="DNF",W105="DQ",W105="DNC")),"",(W105+(5*X105)+(Y105*10)-(Z105*5)))</f>
        <v>28.14</v>
      </c>
      <c r="AB105" s="51">
        <f>IF(AA105="",Default_Rank_Score,RANK(AA105,AA$3:AA$106,1))</f>
        <v>5</v>
      </c>
      <c r="AC105" s="68">
        <v>26.97</v>
      </c>
      <c r="AD105" s="61">
        <v>5</v>
      </c>
      <c r="AE105" s="69">
        <v>0</v>
      </c>
      <c r="AF105" s="38">
        <v>0</v>
      </c>
      <c r="AG105" s="50">
        <f>IF((OR(AC105="",AC105="DNF",AC105="DQ",AC105="DNC")),"",(AC105+(5*AD105)+(AE105*10)-(AF105*5)))</f>
        <v>51.97</v>
      </c>
      <c r="AH105" s="51">
        <f>IF(AG105="",Default_Rank_Score,RANK(AG105,AG$3:AG$106,1))</f>
        <v>65</v>
      </c>
      <c r="AI105" s="68">
        <v>45.58</v>
      </c>
      <c r="AJ105" s="61">
        <v>0</v>
      </c>
      <c r="AK105" s="69">
        <v>0</v>
      </c>
      <c r="AL105" s="69">
        <v>0</v>
      </c>
      <c r="AM105" s="50">
        <f>IF((OR(AI105="",AI105="DNF",AI105="DQ",AI105="DNC")),"",(AI105+(5*AJ105)+(AK105*10)-(AL105*5)))</f>
        <v>45.58</v>
      </c>
      <c r="AN105" s="51">
        <f>IF(AM105="",Default_Rank_Score,RANK(AM105,AM$3:AM$106,1))</f>
        <v>21</v>
      </c>
      <c r="AO105" s="68">
        <v>37.55</v>
      </c>
      <c r="AP105" s="61">
        <v>0</v>
      </c>
      <c r="AQ105" s="38">
        <v>0</v>
      </c>
      <c r="AR105" s="38">
        <v>0</v>
      </c>
      <c r="AS105" s="50">
        <f>IF((OR(AO105="",AO105="DNF",AO105="DQ",AO105="DNC")),"",(AO105+(5*AP105)+(AQ105*10)-(AR105*5)))</f>
        <v>37.55</v>
      </c>
      <c r="AT105" s="51">
        <f>IF(AS105="",Default_Rank_Score,RANK(AS105,AS$3:AS$106,1))</f>
        <v>10</v>
      </c>
      <c r="AU105" s="68">
        <v>27.12</v>
      </c>
      <c r="AV105" s="61">
        <v>0</v>
      </c>
      <c r="AW105" s="69">
        <v>0</v>
      </c>
      <c r="AX105" s="38">
        <v>0</v>
      </c>
      <c r="AY105" s="50">
        <f>IF((OR(AU105="",AU105="DNF",AU105="DQ",AU105="DNC")),"",(AU105+(5*AV105)+(AW105*10)-(AX105*5)))</f>
        <v>27.12</v>
      </c>
      <c r="AZ105" s="51">
        <f>IF(AY105="",Default_Rank_Score,RANK(AY105,AY$3:AY$106,1))</f>
        <v>4</v>
      </c>
      <c r="BA105" s="68">
        <v>30.26</v>
      </c>
      <c r="BB105" s="61">
        <v>0</v>
      </c>
      <c r="BC105" s="69">
        <v>0</v>
      </c>
      <c r="BD105" s="38">
        <v>0</v>
      </c>
      <c r="BE105" s="50">
        <f>IF((OR(BA105="",BA105="DNF",BA105="DQ",BA105="DNC")),"",(BA105+(5*BB105)+(BC105*10)-(BD105*5)))</f>
        <v>30.26</v>
      </c>
      <c r="BF105" s="51">
        <f>IF(BE105="",Default_Rank_Score,RANK(BE105,BE$3:BE$106,1))</f>
        <v>12</v>
      </c>
      <c r="BG105" s="68">
        <v>35.09</v>
      </c>
      <c r="BH105" s="61">
        <v>0</v>
      </c>
      <c r="BI105" s="69">
        <v>0</v>
      </c>
      <c r="BJ105" s="38">
        <v>0</v>
      </c>
      <c r="BK105" s="50">
        <f>IF((OR(BG105="",BG105="DNF",BG105="DQ",BG105="DNC")),"",(BG105+(5*BH105)+(BI105*10)-(BJ105*5)))</f>
        <v>35.09</v>
      </c>
      <c r="BL105" s="51">
        <f>IF(BK105="",Default_Rank_Score,RANK(BK105,BK$3:BK$106,1))</f>
        <v>14</v>
      </c>
      <c r="BM105" s="68">
        <v>33.83</v>
      </c>
      <c r="BN105" s="61">
        <v>0</v>
      </c>
      <c r="BO105" s="69">
        <v>0</v>
      </c>
      <c r="BP105" s="38">
        <v>0</v>
      </c>
      <c r="BQ105" s="50">
        <f>IF((OR(BM105="",BM105="DNF",BM105="DQ",BM105="DNC")),"",(BM105+(5*BN105)+(BO105*10)-(BP105*5)))</f>
        <v>33.83</v>
      </c>
      <c r="BR105" s="51">
        <f>IF(BQ105="",Default_Rank_Score,RANK(BQ105,BQ$3:BQ$106,1))</f>
        <v>16</v>
      </c>
      <c r="BS105" s="1" t="s">
        <v>101</v>
      </c>
    </row>
    <row r="106" spans="1:70" s="4" customFormat="1" ht="13.5" thickBot="1">
      <c r="A106" s="25" t="s">
        <v>18</v>
      </c>
      <c r="B106" s="25"/>
      <c r="C106" s="25"/>
      <c r="D106" s="25"/>
      <c r="E106" s="58"/>
      <c r="F106" s="26"/>
      <c r="G106" s="27"/>
      <c r="H106" s="28"/>
      <c r="I106" s="29"/>
      <c r="J106" s="55"/>
      <c r="K106" s="39"/>
      <c r="L106" s="27"/>
      <c r="M106" s="27"/>
      <c r="N106" s="27"/>
      <c r="O106" s="40"/>
      <c r="P106" s="29"/>
      <c r="Q106" s="39"/>
      <c r="R106" s="27"/>
      <c r="S106" s="27"/>
      <c r="T106" s="27"/>
      <c r="U106" s="40"/>
      <c r="V106" s="29"/>
      <c r="W106" s="39"/>
      <c r="X106" s="27"/>
      <c r="Y106" s="27"/>
      <c r="Z106" s="27"/>
      <c r="AA106" s="40"/>
      <c r="AB106" s="29"/>
      <c r="AC106" s="39"/>
      <c r="AD106" s="27"/>
      <c r="AE106" s="27"/>
      <c r="AF106" s="27"/>
      <c r="AG106" s="40"/>
      <c r="AH106" s="29"/>
      <c r="AI106" s="39"/>
      <c r="AJ106" s="27"/>
      <c r="AK106" s="27"/>
      <c r="AL106" s="27"/>
      <c r="AM106" s="40"/>
      <c r="AN106" s="29"/>
      <c r="AO106" s="39"/>
      <c r="AP106" s="27"/>
      <c r="AQ106" s="27"/>
      <c r="AR106" s="27"/>
      <c r="AS106" s="40"/>
      <c r="AT106" s="29"/>
      <c r="AU106" s="39"/>
      <c r="AV106" s="27"/>
      <c r="AW106" s="27"/>
      <c r="AX106" s="27"/>
      <c r="AY106" s="40"/>
      <c r="AZ106" s="29"/>
      <c r="BA106" s="39"/>
      <c r="BB106" s="27"/>
      <c r="BC106" s="27"/>
      <c r="BD106" s="27"/>
      <c r="BE106" s="40"/>
      <c r="BF106" s="29"/>
      <c r="BG106" s="39"/>
      <c r="BH106" s="27"/>
      <c r="BI106" s="27"/>
      <c r="BJ106" s="27"/>
      <c r="BK106" s="40"/>
      <c r="BL106" s="29"/>
      <c r="BM106" s="39"/>
      <c r="BN106" s="27"/>
      <c r="BO106" s="27"/>
      <c r="BP106" s="27"/>
      <c r="BQ106" s="40"/>
      <c r="BR106" s="29"/>
    </row>
  </sheetData>
  <sheetProtection insertRows="0" deleteRows="0" selectLockedCells="1" sort="0"/>
  <mergeCells count="10">
    <mergeCell ref="AI1:AL1"/>
    <mergeCell ref="AO1:AR1"/>
    <mergeCell ref="K1:N1"/>
    <mergeCell ref="Q1:T1"/>
    <mergeCell ref="W1:Z1"/>
    <mergeCell ref="AC1:AF1"/>
    <mergeCell ref="AU1:AX1"/>
    <mergeCell ref="BA1:BD1"/>
    <mergeCell ref="BG1:BJ1"/>
    <mergeCell ref="BM1:BP1"/>
  </mergeCells>
  <dataValidations count="3">
    <dataValidation allowBlank="1" showInputMessage="1" sqref="K1:K65536"/>
    <dataValidation errorStyle="warning" type="decimal" allowBlank="1" showErrorMessage="1" errorTitle="That's a lot of misses" error="It's unusual to miss more than 10" sqref="AD4:AD105 X4:X105 R4:R105 L4:L105 AJ4:AJ105 AP4:AP105 AV4:AV105 BB4:BB105 BH4:BH105 BN4:BN105">
      <formula1>0</formula1>
      <formula2>10</formula2>
    </dataValidation>
    <dataValidation type="whole" allowBlank="1" showErrorMessage="1" errorTitle="Must be 0 or 1" error="You either have a procedural penanty or not.&#10;Legal Values are 0 or 1." sqref="AK4:AL105 M4:N105 Y4:Z105 S4:T105 BI4:BJ105 BC4:BD105 AQ4:AR105 BO4:BP105 AW4:AX105 AE4:AF105">
      <formula1>0</formula1>
      <formula2>1</formula2>
    </dataValidation>
  </dataValidations>
  <printOptions/>
  <pageMargins left="0.25" right="0.25" top="0.5" bottom="0.5" header="0.25" footer="0.25"/>
  <pageSetup fitToHeight="0" horizontalDpi="600" verticalDpi="600" orientation="landscape" scale="60" r:id="rId1"/>
  <headerFooter alignWithMargins="0">
    <oddHeader>&amp;CPage &amp;P&amp;R&amp;F</oddHeader>
  </headerFooter>
  <colBreaks count="1" manualBreakCount="1">
    <brk id="34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106"/>
  <sheetViews>
    <sheetView zoomScalePageLayoutView="0"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4.7109375" style="52" customWidth="1"/>
    <col min="6" max="6" width="6.140625" style="6" customWidth="1"/>
    <col min="7" max="9" width="6.00390625" style="7" customWidth="1"/>
    <col min="10" max="10" width="7.57421875" style="7" customWidth="1"/>
    <col min="11" max="11" width="6.8515625" style="41" customWidth="1"/>
    <col min="12" max="12" width="3.7109375" style="42" customWidth="1"/>
    <col min="13" max="13" width="3.8515625" style="42" bestFit="1" customWidth="1"/>
    <col min="14" max="14" width="3.8515625" style="42" customWidth="1"/>
    <col min="15" max="15" width="6.57421875" style="43" customWidth="1"/>
    <col min="16" max="16" width="4.57421875" style="7" bestFit="1" customWidth="1"/>
    <col min="17" max="17" width="6.7109375" style="41" customWidth="1"/>
    <col min="18" max="18" width="3.7109375" style="42" customWidth="1"/>
    <col min="19" max="19" width="4.00390625" style="42" bestFit="1" customWidth="1"/>
    <col min="20" max="20" width="3.8515625" style="42" customWidth="1"/>
    <col min="21" max="21" width="6.57421875" style="43" customWidth="1"/>
    <col min="22" max="22" width="4.57421875" style="7" bestFit="1" customWidth="1"/>
    <col min="23" max="23" width="6.7109375" style="41" customWidth="1"/>
    <col min="24" max="24" width="3.7109375" style="42" customWidth="1"/>
    <col min="25" max="25" width="3.8515625" style="42" bestFit="1" customWidth="1"/>
    <col min="26" max="26" width="3.8515625" style="42" customWidth="1"/>
    <col min="27" max="27" width="6.57421875" style="43" customWidth="1"/>
    <col min="28" max="28" width="4.57421875" style="7" bestFit="1" customWidth="1"/>
    <col min="29" max="29" width="6.7109375" style="41" customWidth="1"/>
    <col min="30" max="30" width="3.7109375" style="42" customWidth="1"/>
    <col min="31" max="31" width="3.8515625" style="42" bestFit="1" customWidth="1"/>
    <col min="32" max="32" width="3.8515625" style="42" customWidth="1"/>
    <col min="33" max="33" width="6.57421875" style="43" customWidth="1"/>
    <col min="34" max="34" width="4.57421875" style="7" bestFit="1" customWidth="1"/>
    <col min="35" max="35" width="6.7109375" style="41" customWidth="1"/>
    <col min="36" max="36" width="3.7109375" style="42" customWidth="1"/>
    <col min="37" max="37" width="3.8515625" style="42" bestFit="1" customWidth="1"/>
    <col min="38" max="38" width="3.8515625" style="42" customWidth="1"/>
    <col min="39" max="39" width="6.57421875" style="43" customWidth="1"/>
    <col min="40" max="40" width="4.57421875" style="7" bestFit="1" customWidth="1"/>
    <col min="41" max="41" width="6.7109375" style="41" customWidth="1"/>
    <col min="42" max="42" width="3.7109375" style="42" customWidth="1"/>
    <col min="43" max="44" width="3.8515625" style="42" customWidth="1"/>
    <col min="45" max="45" width="6.57421875" style="43" customWidth="1"/>
    <col min="46" max="46" width="4.57421875" style="7" bestFit="1" customWidth="1"/>
    <col min="47" max="47" width="6.7109375" style="52" customWidth="1"/>
    <col min="48" max="50" width="3.7109375" style="52" customWidth="1"/>
    <col min="51" max="51" width="6.7109375" style="52" customWidth="1"/>
    <col min="52" max="52" width="4.7109375" style="52" customWidth="1"/>
    <col min="53" max="53" width="6.7109375" style="52" customWidth="1"/>
    <col min="54" max="56" width="3.7109375" style="52" customWidth="1"/>
    <col min="57" max="57" width="6.7109375" style="52" customWidth="1"/>
    <col min="58" max="58" width="4.7109375" style="52" customWidth="1"/>
    <col min="59" max="59" width="6.7109375" style="52" customWidth="1"/>
    <col min="60" max="62" width="3.7109375" style="52" customWidth="1"/>
    <col min="63" max="63" width="6.7109375" style="52" customWidth="1"/>
    <col min="64" max="64" width="4.7109375" style="52" customWidth="1"/>
    <col min="65" max="65" width="6.7109375" style="52" customWidth="1"/>
    <col min="66" max="68" width="3.7109375" style="52" customWidth="1"/>
    <col min="69" max="69" width="6.7109375" style="52" customWidth="1"/>
    <col min="70" max="70" width="4.7109375" style="52" customWidth="1"/>
    <col min="71" max="71" width="31.421875" style="8" customWidth="1"/>
    <col min="72" max="16384" width="7.8515625" style="8" customWidth="1"/>
  </cols>
  <sheetData>
    <row r="1" spans="1:70" s="2" customFormat="1" ht="12.75" customHeight="1" thickBot="1">
      <c r="A1" s="12" t="s">
        <v>3</v>
      </c>
      <c r="B1" s="13"/>
      <c r="C1" s="13"/>
      <c r="D1" s="13"/>
      <c r="E1" s="13"/>
      <c r="F1" s="13"/>
      <c r="G1" s="13"/>
      <c r="H1" s="13"/>
      <c r="I1" s="14"/>
      <c r="J1" s="53"/>
      <c r="K1" s="91" t="s">
        <v>4</v>
      </c>
      <c r="L1" s="92"/>
      <c r="M1" s="92"/>
      <c r="N1" s="92"/>
      <c r="O1" s="30"/>
      <c r="P1" s="31"/>
      <c r="Q1" s="91" t="s">
        <v>5</v>
      </c>
      <c r="R1" s="92"/>
      <c r="S1" s="92"/>
      <c r="T1" s="92"/>
      <c r="U1" s="30"/>
      <c r="V1" s="31"/>
      <c r="W1" s="91" t="s">
        <v>6</v>
      </c>
      <c r="X1" s="92"/>
      <c r="Y1" s="92"/>
      <c r="Z1" s="92"/>
      <c r="AA1" s="30"/>
      <c r="AB1" s="31"/>
      <c r="AC1" s="91" t="s">
        <v>7</v>
      </c>
      <c r="AD1" s="92"/>
      <c r="AE1" s="92"/>
      <c r="AF1" s="92"/>
      <c r="AG1" s="30"/>
      <c r="AH1" s="31"/>
      <c r="AI1" s="91" t="s">
        <v>8</v>
      </c>
      <c r="AJ1" s="92"/>
      <c r="AK1" s="92"/>
      <c r="AL1" s="92"/>
      <c r="AM1" s="30"/>
      <c r="AN1" s="31"/>
      <c r="AO1" s="91" t="s">
        <v>9</v>
      </c>
      <c r="AP1" s="92"/>
      <c r="AQ1" s="92"/>
      <c r="AR1" s="92"/>
      <c r="AS1" s="30"/>
      <c r="AT1" s="31"/>
      <c r="AU1" s="91" t="s">
        <v>21</v>
      </c>
      <c r="AV1" s="92"/>
      <c r="AW1" s="92"/>
      <c r="AX1" s="92"/>
      <c r="AY1" s="30"/>
      <c r="AZ1" s="31"/>
      <c r="BA1" s="91" t="s">
        <v>22</v>
      </c>
      <c r="BB1" s="92"/>
      <c r="BC1" s="92"/>
      <c r="BD1" s="92"/>
      <c r="BE1" s="30"/>
      <c r="BF1" s="31"/>
      <c r="BG1" s="91" t="s">
        <v>23</v>
      </c>
      <c r="BH1" s="92"/>
      <c r="BI1" s="92"/>
      <c r="BJ1" s="92"/>
      <c r="BK1" s="30"/>
      <c r="BL1" s="31"/>
      <c r="BM1" s="91" t="s">
        <v>24</v>
      </c>
      <c r="BN1" s="92"/>
      <c r="BO1" s="92"/>
      <c r="BP1" s="92"/>
      <c r="BQ1" s="30"/>
      <c r="BR1" s="31"/>
    </row>
    <row r="2" spans="1:71" s="3" customFormat="1" ht="78" customHeight="1" thickBot="1">
      <c r="A2" s="15" t="s">
        <v>10</v>
      </c>
      <c r="B2" s="16" t="s">
        <v>0</v>
      </c>
      <c r="C2" s="16" t="s">
        <v>20</v>
      </c>
      <c r="D2" s="16" t="s">
        <v>19</v>
      </c>
      <c r="E2" s="16" t="s">
        <v>27</v>
      </c>
      <c r="F2" s="17" t="s">
        <v>11</v>
      </c>
      <c r="G2" s="17" t="s">
        <v>12</v>
      </c>
      <c r="H2" s="89" t="s">
        <v>13</v>
      </c>
      <c r="I2" s="19" t="s">
        <v>14</v>
      </c>
      <c r="J2" s="57" t="s">
        <v>26</v>
      </c>
      <c r="K2" s="32" t="s">
        <v>15</v>
      </c>
      <c r="L2" s="33" t="s">
        <v>1</v>
      </c>
      <c r="M2" s="33" t="s">
        <v>16</v>
      </c>
      <c r="N2" s="33" t="s">
        <v>2</v>
      </c>
      <c r="O2" s="34" t="s">
        <v>17</v>
      </c>
      <c r="P2" s="35" t="s">
        <v>11</v>
      </c>
      <c r="Q2" s="32" t="s">
        <v>15</v>
      </c>
      <c r="R2" s="33" t="s">
        <v>1</v>
      </c>
      <c r="S2" s="33" t="s">
        <v>16</v>
      </c>
      <c r="T2" s="33" t="s">
        <v>2</v>
      </c>
      <c r="U2" s="34" t="s">
        <v>17</v>
      </c>
      <c r="V2" s="35" t="s">
        <v>11</v>
      </c>
      <c r="W2" s="32" t="s">
        <v>15</v>
      </c>
      <c r="X2" s="33" t="s">
        <v>1</v>
      </c>
      <c r="Y2" s="33" t="s">
        <v>16</v>
      </c>
      <c r="Z2" s="33" t="s">
        <v>2</v>
      </c>
      <c r="AA2" s="34" t="s">
        <v>17</v>
      </c>
      <c r="AB2" s="35" t="s">
        <v>11</v>
      </c>
      <c r="AC2" s="32" t="s">
        <v>15</v>
      </c>
      <c r="AD2" s="33" t="s">
        <v>1</v>
      </c>
      <c r="AE2" s="33" t="s">
        <v>16</v>
      </c>
      <c r="AF2" s="33" t="s">
        <v>2</v>
      </c>
      <c r="AG2" s="34" t="s">
        <v>17</v>
      </c>
      <c r="AH2" s="35" t="s">
        <v>11</v>
      </c>
      <c r="AI2" s="32" t="s">
        <v>15</v>
      </c>
      <c r="AJ2" s="33" t="s">
        <v>1</v>
      </c>
      <c r="AK2" s="33" t="s">
        <v>16</v>
      </c>
      <c r="AL2" s="33" t="s">
        <v>2</v>
      </c>
      <c r="AM2" s="34" t="s">
        <v>17</v>
      </c>
      <c r="AN2" s="35" t="s">
        <v>11</v>
      </c>
      <c r="AO2" s="32" t="s">
        <v>15</v>
      </c>
      <c r="AP2" s="33" t="s">
        <v>1</v>
      </c>
      <c r="AQ2" s="33" t="s">
        <v>16</v>
      </c>
      <c r="AR2" s="33" t="s">
        <v>2</v>
      </c>
      <c r="AS2" s="34" t="s">
        <v>17</v>
      </c>
      <c r="AT2" s="35" t="s">
        <v>11</v>
      </c>
      <c r="AU2" s="32" t="s">
        <v>15</v>
      </c>
      <c r="AV2" s="33" t="s">
        <v>1</v>
      </c>
      <c r="AW2" s="33" t="s">
        <v>16</v>
      </c>
      <c r="AX2" s="33" t="s">
        <v>2</v>
      </c>
      <c r="AY2" s="34" t="s">
        <v>17</v>
      </c>
      <c r="AZ2" s="35" t="s">
        <v>11</v>
      </c>
      <c r="BA2" s="32" t="s">
        <v>15</v>
      </c>
      <c r="BB2" s="33" t="s">
        <v>1</v>
      </c>
      <c r="BC2" s="33" t="s">
        <v>16</v>
      </c>
      <c r="BD2" s="33" t="s">
        <v>2</v>
      </c>
      <c r="BE2" s="34" t="s">
        <v>17</v>
      </c>
      <c r="BF2" s="35" t="s">
        <v>11</v>
      </c>
      <c r="BG2" s="32" t="s">
        <v>15</v>
      </c>
      <c r="BH2" s="33" t="s">
        <v>1</v>
      </c>
      <c r="BI2" s="33" t="s">
        <v>16</v>
      </c>
      <c r="BJ2" s="33" t="s">
        <v>2</v>
      </c>
      <c r="BK2" s="34" t="s">
        <v>17</v>
      </c>
      <c r="BL2" s="35" t="s">
        <v>11</v>
      </c>
      <c r="BM2" s="32" t="s">
        <v>15</v>
      </c>
      <c r="BN2" s="33" t="s">
        <v>1</v>
      </c>
      <c r="BO2" s="33" t="s">
        <v>16</v>
      </c>
      <c r="BP2" s="33" t="s">
        <v>2</v>
      </c>
      <c r="BQ2" s="34" t="s">
        <v>17</v>
      </c>
      <c r="BR2" s="35" t="s">
        <v>11</v>
      </c>
      <c r="BS2" s="49" t="s">
        <v>25</v>
      </c>
    </row>
    <row r="3" spans="1:70" s="3" customFormat="1" ht="12.75">
      <c r="A3" s="20" t="s">
        <v>18</v>
      </c>
      <c r="B3" s="21"/>
      <c r="C3" s="21"/>
      <c r="D3" s="21"/>
      <c r="E3" s="21"/>
      <c r="F3" s="22"/>
      <c r="G3" s="22"/>
      <c r="H3" s="23"/>
      <c r="I3" s="24"/>
      <c r="J3" s="54"/>
      <c r="K3" s="36"/>
      <c r="L3" s="22"/>
      <c r="M3" s="22"/>
      <c r="N3" s="22"/>
      <c r="O3" s="37"/>
      <c r="P3" s="24"/>
      <c r="Q3" s="36"/>
      <c r="R3" s="22"/>
      <c r="S3" s="22"/>
      <c r="T3" s="22"/>
      <c r="U3" s="37"/>
      <c r="V3" s="24"/>
      <c r="W3" s="36"/>
      <c r="X3" s="22"/>
      <c r="Y3" s="22"/>
      <c r="Z3" s="22"/>
      <c r="AA3" s="37"/>
      <c r="AB3" s="24"/>
      <c r="AC3" s="36"/>
      <c r="AD3" s="22"/>
      <c r="AE3" s="22"/>
      <c r="AF3" s="22"/>
      <c r="AG3" s="37"/>
      <c r="AH3" s="24"/>
      <c r="AI3" s="36"/>
      <c r="AJ3" s="22"/>
      <c r="AK3" s="22"/>
      <c r="AL3" s="22"/>
      <c r="AM3" s="37"/>
      <c r="AN3" s="24"/>
      <c r="AO3" s="36"/>
      <c r="AP3" s="22"/>
      <c r="AQ3" s="22"/>
      <c r="AR3" s="22"/>
      <c r="AS3" s="37"/>
      <c r="AT3" s="24"/>
      <c r="AU3" s="36"/>
      <c r="AV3" s="22"/>
      <c r="AW3" s="22"/>
      <c r="AX3" s="22"/>
      <c r="AY3" s="37"/>
      <c r="AZ3" s="24"/>
      <c r="BA3" s="36"/>
      <c r="BB3" s="22"/>
      <c r="BC3" s="22"/>
      <c r="BD3" s="22"/>
      <c r="BE3" s="37"/>
      <c r="BF3" s="24"/>
      <c r="BG3" s="36"/>
      <c r="BH3" s="22"/>
      <c r="BI3" s="22"/>
      <c r="BJ3" s="22"/>
      <c r="BK3" s="37"/>
      <c r="BL3" s="24"/>
      <c r="BM3" s="36"/>
      <c r="BN3" s="22"/>
      <c r="BO3" s="22"/>
      <c r="BP3" s="22"/>
      <c r="BQ3" s="37"/>
      <c r="BR3" s="24"/>
    </row>
    <row r="4" spans="1:71" s="1" customFormat="1" ht="12.75">
      <c r="A4" s="71" t="s">
        <v>155</v>
      </c>
      <c r="B4" s="65"/>
      <c r="C4" s="59"/>
      <c r="D4" s="59"/>
      <c r="E4" s="67">
        <v>5</v>
      </c>
      <c r="F4" s="44">
        <f aca="true" t="shared" si="0" ref="F4:F35">RANK(G4,G$3:G$106,1)</f>
        <v>2</v>
      </c>
      <c r="G4" s="45">
        <f aca="true" t="shared" si="1" ref="G4:G35">P4+V4+AB4+AH4+AN4+AT4+AZ4+BF4+BL4+BR4</f>
        <v>50</v>
      </c>
      <c r="H4" s="88">
        <f aca="true" t="shared" si="2" ref="H4:H35">IF(L4=0,1,0)+IF(R4=0,1,0)+IF(X4=0,1,0)+IF(AD4=0,1,0)+IF(AJ4=0,1,0)+IF(AP4=0,1,0)+IF(AV4=0,1,0)+IF(BB4=0,1,0)+IF(BH4=0,1,0)+IF(BN4=0,1,0)</f>
        <v>10</v>
      </c>
      <c r="I4" s="47">
        <f aca="true" t="shared" si="3" ref="I4:I35">L4+R4+X4+AD4+AJ4+AP4+AV4+BB4+BH4+BN4</f>
        <v>0</v>
      </c>
      <c r="J4" s="56">
        <f aca="true" t="shared" si="4" ref="J4:J35">O4+U4+AA4+AG4+AM4+AS4+AY4+BE4+BK4+BQ4</f>
        <v>278.45</v>
      </c>
      <c r="K4" s="68">
        <v>29.94</v>
      </c>
      <c r="L4" s="61">
        <v>0</v>
      </c>
      <c r="M4" s="69">
        <v>0</v>
      </c>
      <c r="N4" s="38">
        <v>0</v>
      </c>
      <c r="O4" s="48">
        <f aca="true" t="shared" si="5" ref="O4:O35">IF((OR(K4="",K4="DNF",K4="DQ",K4="DNC")),"",(K4+(5*L4)+(M4*10)-(N4*5)))</f>
        <v>29.94</v>
      </c>
      <c r="P4" s="47">
        <f aca="true" t="shared" si="6" ref="P4:P35">IF(O4="",Default_Rank_Score,RANK(O4,O$3:O$106,1))</f>
        <v>4</v>
      </c>
      <c r="Q4" s="68">
        <v>17.38</v>
      </c>
      <c r="R4" s="61">
        <v>0</v>
      </c>
      <c r="S4" s="69">
        <v>0</v>
      </c>
      <c r="T4" s="38">
        <v>0</v>
      </c>
      <c r="U4" s="50">
        <f aca="true" t="shared" si="7" ref="U4:U35">IF((OR(Q4="",Q4="DNF",Q4="DQ",Q4="DNC")),"",(Q4+(5*R4)+(S4*10)-(T4*5)))</f>
        <v>17.38</v>
      </c>
      <c r="V4" s="51">
        <f aca="true" t="shared" si="8" ref="V4:V35">IF(U4="",Default_Rank_Score,RANK(U4,U$3:U$106,1))</f>
        <v>5</v>
      </c>
      <c r="W4" s="68">
        <v>32.62</v>
      </c>
      <c r="X4" s="61">
        <v>0</v>
      </c>
      <c r="Y4" s="69">
        <v>0</v>
      </c>
      <c r="Z4" s="38">
        <v>0</v>
      </c>
      <c r="AA4" s="50">
        <f aca="true" t="shared" si="9" ref="AA4:AA35">IF((OR(W4="",W4="DNF",W4="DQ",W4="DNC")),"",(W4+(5*X4)+(Y4*10)-(Z4*5)))</f>
        <v>32.62</v>
      </c>
      <c r="AB4" s="51">
        <f aca="true" t="shared" si="10" ref="AB4:AB35">IF(AA4="",Default_Rank_Score,RANK(AA4,AA$3:AA$106,1))</f>
        <v>9</v>
      </c>
      <c r="AC4" s="68">
        <v>25.97</v>
      </c>
      <c r="AD4" s="61">
        <v>0</v>
      </c>
      <c r="AE4" s="69">
        <v>0</v>
      </c>
      <c r="AF4" s="38">
        <v>0</v>
      </c>
      <c r="AG4" s="50">
        <f aca="true" t="shared" si="11" ref="AG4:AG35">IF((OR(AC4="",AC4="DNF",AC4="DQ",AC4="DNC")),"",(AC4+(5*AD4)+(AE4*10)-(AF4*5)))</f>
        <v>25.97</v>
      </c>
      <c r="AH4" s="51">
        <f aca="true" t="shared" si="12" ref="AH4:AH35">IF(AG4="",Default_Rank_Score,RANK(AG4,AG$3:AG$106,1))</f>
        <v>8</v>
      </c>
      <c r="AI4" s="68">
        <v>36.5</v>
      </c>
      <c r="AJ4" s="61">
        <v>0</v>
      </c>
      <c r="AK4" s="69">
        <v>0</v>
      </c>
      <c r="AL4" s="69">
        <v>0</v>
      </c>
      <c r="AM4" s="50">
        <f aca="true" t="shared" si="13" ref="AM4:AM35">IF((OR(AI4="",AI4="DNF",AI4="DQ",AI4="DNC")),"",(AI4+(5*AJ4)+(AK4*10)-(AL4*5)))</f>
        <v>36.5</v>
      </c>
      <c r="AN4" s="51">
        <f aca="true" t="shared" si="14" ref="AN4:AN35">IF(AM4="",Default_Rank_Score,RANK(AM4,AM$3:AM$106,1))</f>
        <v>6</v>
      </c>
      <c r="AO4" s="68">
        <v>31.02</v>
      </c>
      <c r="AP4" s="61">
        <v>0</v>
      </c>
      <c r="AQ4" s="38">
        <v>0</v>
      </c>
      <c r="AR4" s="38">
        <v>0</v>
      </c>
      <c r="AS4" s="50">
        <f aca="true" t="shared" si="15" ref="AS4:AS35">IF((OR(AO4="",AO4="DNF",AO4="DQ",AO4="DNC")),"",(AO4+(5*AP4)+(AQ4*10)-(AR4*5)))</f>
        <v>31.02</v>
      </c>
      <c r="AT4" s="51">
        <f aca="true" t="shared" si="16" ref="AT4:AT35">IF(AS4="",Default_Rank_Score,RANK(AS4,AS$3:AS$106,1))</f>
        <v>2</v>
      </c>
      <c r="AU4" s="68">
        <v>26</v>
      </c>
      <c r="AV4" s="61">
        <v>0</v>
      </c>
      <c r="AW4" s="69">
        <v>0</v>
      </c>
      <c r="AX4" s="38">
        <v>0</v>
      </c>
      <c r="AY4" s="50">
        <f aca="true" t="shared" si="17" ref="AY4:AY35">IF((OR(AU4="",AU4="DNF",AU4="DQ",AU4="DNC")),"",(AU4+(5*AV4)+(AW4*10)-(AX4*5)))</f>
        <v>26</v>
      </c>
      <c r="AZ4" s="51">
        <f aca="true" t="shared" si="18" ref="AZ4:AZ35">IF(AY4="",Default_Rank_Score,RANK(AY4,AY$3:AY$106,1))</f>
        <v>2</v>
      </c>
      <c r="BA4" s="68">
        <v>25.94</v>
      </c>
      <c r="BB4" s="61">
        <v>0</v>
      </c>
      <c r="BC4" s="69">
        <v>0</v>
      </c>
      <c r="BD4" s="38">
        <v>0</v>
      </c>
      <c r="BE4" s="50">
        <f aca="true" t="shared" si="19" ref="BE4:BE35">IF((OR(BA4="",BA4="DNF",BA4="DQ",BA4="DNC")),"",(BA4+(5*BB4)+(BC4*10)-(BD4*5)))</f>
        <v>25.94</v>
      </c>
      <c r="BF4" s="51">
        <f aca="true" t="shared" si="20" ref="BF4:BF35">IF(BE4="",Default_Rank_Score,RANK(BE4,BE$3:BE$106,1))</f>
        <v>7</v>
      </c>
      <c r="BG4" s="68">
        <v>27.26</v>
      </c>
      <c r="BH4" s="61">
        <v>0</v>
      </c>
      <c r="BI4" s="69">
        <v>0</v>
      </c>
      <c r="BJ4" s="38">
        <v>0</v>
      </c>
      <c r="BK4" s="50">
        <f aca="true" t="shared" si="21" ref="BK4:BK35">IF((OR(BG4="",BG4="DNF",BG4="DQ",BG4="DNC")),"",(BG4+(5*BH4)+(BI4*10)-(BJ4*5)))</f>
        <v>27.26</v>
      </c>
      <c r="BL4" s="51">
        <f aca="true" t="shared" si="22" ref="BL4:BL35">IF(BK4="",Default_Rank_Score,RANK(BK4,BK$3:BK$106,1))</f>
        <v>5</v>
      </c>
      <c r="BM4" s="68">
        <v>25.82</v>
      </c>
      <c r="BN4" s="61">
        <v>0</v>
      </c>
      <c r="BO4" s="69">
        <v>0</v>
      </c>
      <c r="BP4" s="38">
        <v>0</v>
      </c>
      <c r="BQ4" s="50">
        <f aca="true" t="shared" si="23" ref="BQ4:BQ35">IF((OR(BM4="",BM4="DNF",BM4="DQ",BM4="DNC")),"",(BM4+(5*BN4)+(BO4*10)-(BP4*5)))</f>
        <v>25.82</v>
      </c>
      <c r="BR4" s="51">
        <f aca="true" t="shared" si="24" ref="BR4:BR35">IF(BQ4="",Default_Rank_Score,RANK(BQ4,BQ$3:BQ$106,1))</f>
        <v>2</v>
      </c>
      <c r="BS4" s="1" t="s">
        <v>104</v>
      </c>
    </row>
    <row r="5" spans="1:71" s="1" customFormat="1" ht="12.75">
      <c r="A5" s="71" t="s">
        <v>74</v>
      </c>
      <c r="B5" s="60"/>
      <c r="C5" s="9"/>
      <c r="D5" s="11"/>
      <c r="E5" s="66">
        <v>4</v>
      </c>
      <c r="F5" s="44">
        <f t="shared" si="0"/>
        <v>8</v>
      </c>
      <c r="G5" s="45">
        <f t="shared" si="1"/>
        <v>107</v>
      </c>
      <c r="H5" s="88">
        <f t="shared" si="2"/>
        <v>10</v>
      </c>
      <c r="I5" s="47">
        <f t="shared" si="3"/>
        <v>0</v>
      </c>
      <c r="J5" s="56">
        <f t="shared" si="4"/>
        <v>313.68000000000006</v>
      </c>
      <c r="K5" s="68">
        <v>33.92</v>
      </c>
      <c r="L5" s="61">
        <v>0</v>
      </c>
      <c r="M5" s="69">
        <v>0</v>
      </c>
      <c r="N5" s="38">
        <v>0</v>
      </c>
      <c r="O5" s="48">
        <f t="shared" si="5"/>
        <v>33.92</v>
      </c>
      <c r="P5" s="47">
        <f t="shared" si="6"/>
        <v>12</v>
      </c>
      <c r="Q5" s="68">
        <v>19.34</v>
      </c>
      <c r="R5" s="61">
        <v>0</v>
      </c>
      <c r="S5" s="69">
        <v>0</v>
      </c>
      <c r="T5" s="38">
        <v>0</v>
      </c>
      <c r="U5" s="50">
        <f t="shared" si="7"/>
        <v>19.34</v>
      </c>
      <c r="V5" s="51">
        <f t="shared" si="8"/>
        <v>9</v>
      </c>
      <c r="W5" s="68">
        <v>34.32</v>
      </c>
      <c r="X5" s="61">
        <v>0</v>
      </c>
      <c r="Y5" s="69">
        <v>0</v>
      </c>
      <c r="Z5" s="38">
        <v>0</v>
      </c>
      <c r="AA5" s="50">
        <f t="shared" si="9"/>
        <v>34.32</v>
      </c>
      <c r="AB5" s="51">
        <f t="shared" si="10"/>
        <v>12</v>
      </c>
      <c r="AC5" s="68">
        <v>27.7</v>
      </c>
      <c r="AD5" s="61">
        <v>0</v>
      </c>
      <c r="AE5" s="69">
        <v>0</v>
      </c>
      <c r="AF5" s="38">
        <v>0</v>
      </c>
      <c r="AG5" s="50">
        <f t="shared" si="11"/>
        <v>27.7</v>
      </c>
      <c r="AH5" s="51">
        <f t="shared" si="12"/>
        <v>12</v>
      </c>
      <c r="AI5" s="68">
        <v>41.67</v>
      </c>
      <c r="AJ5" s="61">
        <v>0</v>
      </c>
      <c r="AK5" s="69">
        <v>0</v>
      </c>
      <c r="AL5" s="69">
        <v>0</v>
      </c>
      <c r="AM5" s="50">
        <f t="shared" si="13"/>
        <v>41.67</v>
      </c>
      <c r="AN5" s="51">
        <f t="shared" si="14"/>
        <v>15</v>
      </c>
      <c r="AO5" s="68">
        <v>39.37</v>
      </c>
      <c r="AP5" s="61">
        <v>0</v>
      </c>
      <c r="AQ5" s="38">
        <v>0</v>
      </c>
      <c r="AR5" s="38">
        <v>0</v>
      </c>
      <c r="AS5" s="50">
        <f t="shared" si="15"/>
        <v>39.37</v>
      </c>
      <c r="AT5" s="51">
        <f t="shared" si="16"/>
        <v>13</v>
      </c>
      <c r="AU5" s="68">
        <v>28.18</v>
      </c>
      <c r="AV5" s="61">
        <v>0</v>
      </c>
      <c r="AW5" s="69">
        <v>0</v>
      </c>
      <c r="AX5" s="38">
        <v>0</v>
      </c>
      <c r="AY5" s="50">
        <f t="shared" si="17"/>
        <v>28.18</v>
      </c>
      <c r="AZ5" s="51">
        <f t="shared" si="18"/>
        <v>7</v>
      </c>
      <c r="BA5" s="68">
        <v>27.49</v>
      </c>
      <c r="BB5" s="61">
        <v>0</v>
      </c>
      <c r="BC5" s="69">
        <v>0</v>
      </c>
      <c r="BD5" s="38">
        <v>0</v>
      </c>
      <c r="BE5" s="50">
        <f t="shared" si="19"/>
        <v>27.49</v>
      </c>
      <c r="BF5" s="51">
        <f t="shared" si="20"/>
        <v>9</v>
      </c>
      <c r="BG5" s="68">
        <v>32.91</v>
      </c>
      <c r="BH5" s="61">
        <v>0</v>
      </c>
      <c r="BI5" s="69">
        <v>0</v>
      </c>
      <c r="BJ5" s="38">
        <v>0</v>
      </c>
      <c r="BK5" s="50">
        <f t="shared" si="21"/>
        <v>32.91</v>
      </c>
      <c r="BL5" s="51">
        <f t="shared" si="22"/>
        <v>11</v>
      </c>
      <c r="BM5" s="68">
        <v>28.78</v>
      </c>
      <c r="BN5" s="61">
        <v>0</v>
      </c>
      <c r="BO5" s="69">
        <v>0</v>
      </c>
      <c r="BP5" s="38">
        <v>0</v>
      </c>
      <c r="BQ5" s="50">
        <f t="shared" si="23"/>
        <v>28.78</v>
      </c>
      <c r="BR5" s="51">
        <f t="shared" si="24"/>
        <v>7</v>
      </c>
      <c r="BS5" s="1" t="s">
        <v>117</v>
      </c>
    </row>
    <row r="6" spans="1:71" s="1" customFormat="1" ht="12.75">
      <c r="A6" s="71" t="s">
        <v>53</v>
      </c>
      <c r="B6" s="60"/>
      <c r="C6" s="9"/>
      <c r="D6" s="11"/>
      <c r="E6" s="66">
        <v>2</v>
      </c>
      <c r="F6" s="44">
        <f t="shared" si="0"/>
        <v>43</v>
      </c>
      <c r="G6" s="45">
        <f t="shared" si="1"/>
        <v>427</v>
      </c>
      <c r="H6" s="88">
        <f t="shared" si="2"/>
        <v>10</v>
      </c>
      <c r="I6" s="47">
        <f t="shared" si="3"/>
        <v>0</v>
      </c>
      <c r="J6" s="56">
        <f t="shared" si="4"/>
        <v>453.11</v>
      </c>
      <c r="K6" s="68">
        <v>44.18</v>
      </c>
      <c r="L6" s="61">
        <v>0</v>
      </c>
      <c r="M6" s="69">
        <v>0</v>
      </c>
      <c r="N6" s="38">
        <v>0</v>
      </c>
      <c r="O6" s="48">
        <f t="shared" si="5"/>
        <v>44.18</v>
      </c>
      <c r="P6" s="47">
        <f t="shared" si="6"/>
        <v>36</v>
      </c>
      <c r="Q6" s="68">
        <v>26.11</v>
      </c>
      <c r="R6" s="61">
        <v>0</v>
      </c>
      <c r="S6" s="69">
        <v>0</v>
      </c>
      <c r="T6" s="38">
        <v>0</v>
      </c>
      <c r="U6" s="50">
        <f t="shared" si="7"/>
        <v>26.11</v>
      </c>
      <c r="V6" s="51">
        <f t="shared" si="8"/>
        <v>28</v>
      </c>
      <c r="W6" s="68">
        <v>45.52</v>
      </c>
      <c r="X6" s="61">
        <v>0</v>
      </c>
      <c r="Y6" s="69">
        <v>0</v>
      </c>
      <c r="Z6" s="38">
        <v>0</v>
      </c>
      <c r="AA6" s="50">
        <f t="shared" si="9"/>
        <v>45.52</v>
      </c>
      <c r="AB6" s="51">
        <f t="shared" si="10"/>
        <v>41</v>
      </c>
      <c r="AC6" s="68">
        <v>37.92</v>
      </c>
      <c r="AD6" s="61">
        <v>0</v>
      </c>
      <c r="AE6" s="69">
        <v>0</v>
      </c>
      <c r="AF6" s="38">
        <v>0</v>
      </c>
      <c r="AG6" s="50">
        <f t="shared" si="11"/>
        <v>37.92</v>
      </c>
      <c r="AH6" s="51">
        <f t="shared" si="12"/>
        <v>41</v>
      </c>
      <c r="AI6" s="68">
        <v>51.07</v>
      </c>
      <c r="AJ6" s="61">
        <v>0</v>
      </c>
      <c r="AK6" s="69">
        <v>0</v>
      </c>
      <c r="AL6" s="69">
        <v>0</v>
      </c>
      <c r="AM6" s="50">
        <f t="shared" si="13"/>
        <v>51.07</v>
      </c>
      <c r="AN6" s="51">
        <f t="shared" si="14"/>
        <v>37</v>
      </c>
      <c r="AO6" s="68">
        <v>55.19</v>
      </c>
      <c r="AP6" s="61">
        <v>0</v>
      </c>
      <c r="AQ6" s="38">
        <v>0</v>
      </c>
      <c r="AR6" s="38">
        <v>0</v>
      </c>
      <c r="AS6" s="50">
        <f t="shared" si="15"/>
        <v>55.19</v>
      </c>
      <c r="AT6" s="51">
        <f t="shared" si="16"/>
        <v>50</v>
      </c>
      <c r="AU6" s="68">
        <v>56.39</v>
      </c>
      <c r="AV6" s="61">
        <v>0</v>
      </c>
      <c r="AW6" s="69">
        <v>0</v>
      </c>
      <c r="AX6" s="38">
        <v>0</v>
      </c>
      <c r="AY6" s="50">
        <f t="shared" si="17"/>
        <v>56.39</v>
      </c>
      <c r="AZ6" s="51">
        <f t="shared" si="18"/>
        <v>63</v>
      </c>
      <c r="BA6" s="68">
        <v>44.43</v>
      </c>
      <c r="BB6" s="61">
        <v>0</v>
      </c>
      <c r="BC6" s="69">
        <v>0</v>
      </c>
      <c r="BD6" s="38">
        <v>0</v>
      </c>
      <c r="BE6" s="50">
        <f t="shared" si="19"/>
        <v>44.43</v>
      </c>
      <c r="BF6" s="51">
        <f t="shared" si="20"/>
        <v>55</v>
      </c>
      <c r="BG6" s="68">
        <v>45.6</v>
      </c>
      <c r="BH6" s="61">
        <v>0</v>
      </c>
      <c r="BI6" s="69">
        <v>0</v>
      </c>
      <c r="BJ6" s="38">
        <v>0</v>
      </c>
      <c r="BK6" s="50">
        <f t="shared" si="21"/>
        <v>45.6</v>
      </c>
      <c r="BL6" s="51">
        <f t="shared" si="22"/>
        <v>37</v>
      </c>
      <c r="BM6" s="68">
        <v>46.7</v>
      </c>
      <c r="BN6" s="61">
        <v>0</v>
      </c>
      <c r="BO6" s="69">
        <v>0</v>
      </c>
      <c r="BP6" s="38">
        <v>0</v>
      </c>
      <c r="BQ6" s="50">
        <f t="shared" si="23"/>
        <v>46.7</v>
      </c>
      <c r="BR6" s="51">
        <f t="shared" si="24"/>
        <v>39</v>
      </c>
      <c r="BS6" s="1" t="s">
        <v>97</v>
      </c>
    </row>
    <row r="7" spans="1:71" s="1" customFormat="1" ht="12.75">
      <c r="A7" s="71" t="s">
        <v>68</v>
      </c>
      <c r="B7" s="60"/>
      <c r="C7" s="9"/>
      <c r="D7" s="11"/>
      <c r="E7" s="66">
        <v>3</v>
      </c>
      <c r="F7" s="44">
        <f t="shared" si="0"/>
        <v>75</v>
      </c>
      <c r="G7" s="45">
        <f t="shared" si="1"/>
        <v>709</v>
      </c>
      <c r="H7" s="88">
        <f t="shared" si="2"/>
        <v>10</v>
      </c>
      <c r="I7" s="47">
        <f t="shared" si="3"/>
        <v>0</v>
      </c>
      <c r="J7" s="56">
        <f t="shared" si="4"/>
        <v>606.4499999999999</v>
      </c>
      <c r="K7" s="68">
        <v>70.51</v>
      </c>
      <c r="L7" s="61">
        <v>0</v>
      </c>
      <c r="M7" s="69">
        <v>0</v>
      </c>
      <c r="N7" s="38">
        <v>0</v>
      </c>
      <c r="O7" s="48">
        <f t="shared" si="5"/>
        <v>70.51</v>
      </c>
      <c r="P7" s="47">
        <f t="shared" si="6"/>
        <v>76</v>
      </c>
      <c r="Q7" s="68">
        <v>34.92</v>
      </c>
      <c r="R7" s="61">
        <v>0</v>
      </c>
      <c r="S7" s="69">
        <v>0</v>
      </c>
      <c r="T7" s="38">
        <v>0</v>
      </c>
      <c r="U7" s="50">
        <f t="shared" si="7"/>
        <v>34.92</v>
      </c>
      <c r="V7" s="51">
        <f t="shared" si="8"/>
        <v>64</v>
      </c>
      <c r="W7" s="68">
        <v>62.5</v>
      </c>
      <c r="X7" s="61">
        <v>0</v>
      </c>
      <c r="Y7" s="69">
        <v>0</v>
      </c>
      <c r="Z7" s="38">
        <v>0</v>
      </c>
      <c r="AA7" s="50">
        <f t="shared" si="9"/>
        <v>62.5</v>
      </c>
      <c r="AB7" s="51">
        <f t="shared" si="10"/>
        <v>71</v>
      </c>
      <c r="AC7" s="68">
        <v>58.78</v>
      </c>
      <c r="AD7" s="61">
        <v>0</v>
      </c>
      <c r="AE7" s="69">
        <v>0</v>
      </c>
      <c r="AF7" s="38">
        <v>0</v>
      </c>
      <c r="AG7" s="50">
        <f t="shared" si="11"/>
        <v>58.78</v>
      </c>
      <c r="AH7" s="51">
        <f t="shared" si="12"/>
        <v>73</v>
      </c>
      <c r="AI7" s="68">
        <v>74.74</v>
      </c>
      <c r="AJ7" s="61">
        <v>0</v>
      </c>
      <c r="AK7" s="69">
        <v>0</v>
      </c>
      <c r="AL7" s="69">
        <v>0</v>
      </c>
      <c r="AM7" s="50">
        <f t="shared" si="13"/>
        <v>74.74</v>
      </c>
      <c r="AN7" s="51">
        <f t="shared" si="14"/>
        <v>79</v>
      </c>
      <c r="AO7" s="68">
        <v>71.07</v>
      </c>
      <c r="AP7" s="61">
        <v>0</v>
      </c>
      <c r="AQ7" s="38">
        <v>0</v>
      </c>
      <c r="AR7" s="38">
        <v>0</v>
      </c>
      <c r="AS7" s="50">
        <f t="shared" si="15"/>
        <v>71.07</v>
      </c>
      <c r="AT7" s="51">
        <f t="shared" si="16"/>
        <v>75</v>
      </c>
      <c r="AU7" s="68">
        <v>58.25</v>
      </c>
      <c r="AV7" s="61">
        <v>0</v>
      </c>
      <c r="AW7" s="69">
        <v>0</v>
      </c>
      <c r="AX7" s="38">
        <v>0</v>
      </c>
      <c r="AY7" s="50">
        <f t="shared" si="17"/>
        <v>58.25</v>
      </c>
      <c r="AZ7" s="51">
        <f t="shared" si="18"/>
        <v>64</v>
      </c>
      <c r="BA7" s="68">
        <v>53.89</v>
      </c>
      <c r="BB7" s="61">
        <v>0</v>
      </c>
      <c r="BC7" s="69">
        <v>0</v>
      </c>
      <c r="BD7" s="38">
        <v>0</v>
      </c>
      <c r="BE7" s="50">
        <f t="shared" si="19"/>
        <v>53.89</v>
      </c>
      <c r="BF7" s="51">
        <f t="shared" si="20"/>
        <v>69</v>
      </c>
      <c r="BG7" s="68">
        <v>63.13</v>
      </c>
      <c r="BH7" s="61">
        <v>0</v>
      </c>
      <c r="BI7" s="69">
        <v>0</v>
      </c>
      <c r="BJ7" s="38">
        <v>0</v>
      </c>
      <c r="BK7" s="50">
        <f t="shared" si="21"/>
        <v>63.13</v>
      </c>
      <c r="BL7" s="51">
        <f t="shared" si="22"/>
        <v>74</v>
      </c>
      <c r="BM7" s="68">
        <v>58.66</v>
      </c>
      <c r="BN7" s="61">
        <v>0</v>
      </c>
      <c r="BO7" s="69">
        <v>0</v>
      </c>
      <c r="BP7" s="38">
        <v>0</v>
      </c>
      <c r="BQ7" s="50">
        <f t="shared" si="23"/>
        <v>58.66</v>
      </c>
      <c r="BR7" s="51">
        <f t="shared" si="24"/>
        <v>64</v>
      </c>
      <c r="BS7" s="1" t="s">
        <v>107</v>
      </c>
    </row>
    <row r="8" spans="1:71" s="1" customFormat="1" ht="12.75">
      <c r="A8" s="87" t="s">
        <v>154</v>
      </c>
      <c r="B8" s="60"/>
      <c r="C8" s="9"/>
      <c r="D8" s="11"/>
      <c r="E8" s="66">
        <v>4</v>
      </c>
      <c r="F8" s="44">
        <f t="shared" si="0"/>
        <v>78</v>
      </c>
      <c r="G8" s="45">
        <f t="shared" si="1"/>
        <v>731</v>
      </c>
      <c r="H8" s="88">
        <f t="shared" si="2"/>
        <v>10</v>
      </c>
      <c r="I8" s="47">
        <f t="shared" si="3"/>
        <v>0</v>
      </c>
      <c r="J8" s="56">
        <f t="shared" si="4"/>
        <v>636.1899999999999</v>
      </c>
      <c r="K8" s="68">
        <v>68.96</v>
      </c>
      <c r="L8" s="61">
        <v>0</v>
      </c>
      <c r="M8" s="69">
        <v>0</v>
      </c>
      <c r="N8" s="38">
        <v>0</v>
      </c>
      <c r="O8" s="48">
        <f t="shared" si="5"/>
        <v>68.96</v>
      </c>
      <c r="P8" s="47">
        <f t="shared" si="6"/>
        <v>73</v>
      </c>
      <c r="Q8" s="68">
        <v>32.18</v>
      </c>
      <c r="R8" s="61">
        <v>0</v>
      </c>
      <c r="S8" s="69">
        <v>0</v>
      </c>
      <c r="T8" s="38">
        <v>0</v>
      </c>
      <c r="U8" s="50">
        <f t="shared" si="7"/>
        <v>32.18</v>
      </c>
      <c r="V8" s="51">
        <f t="shared" si="8"/>
        <v>53</v>
      </c>
      <c r="W8" s="68">
        <v>69.59</v>
      </c>
      <c r="X8" s="61">
        <v>0</v>
      </c>
      <c r="Y8" s="69">
        <v>0</v>
      </c>
      <c r="Z8" s="38">
        <v>0</v>
      </c>
      <c r="AA8" s="50">
        <f t="shared" si="9"/>
        <v>69.59</v>
      </c>
      <c r="AB8" s="51">
        <f t="shared" si="10"/>
        <v>82</v>
      </c>
      <c r="AC8" s="68">
        <v>59.79</v>
      </c>
      <c r="AD8" s="61">
        <v>0</v>
      </c>
      <c r="AE8" s="69">
        <v>0</v>
      </c>
      <c r="AF8" s="38">
        <v>0</v>
      </c>
      <c r="AG8" s="50">
        <f t="shared" si="11"/>
        <v>59.79</v>
      </c>
      <c r="AH8" s="51">
        <f t="shared" si="12"/>
        <v>76</v>
      </c>
      <c r="AI8" s="68">
        <v>74.09</v>
      </c>
      <c r="AJ8" s="61">
        <v>0</v>
      </c>
      <c r="AK8" s="69">
        <v>0</v>
      </c>
      <c r="AL8" s="69">
        <v>0</v>
      </c>
      <c r="AM8" s="50">
        <f t="shared" si="13"/>
        <v>74.09</v>
      </c>
      <c r="AN8" s="51">
        <f t="shared" si="14"/>
        <v>78</v>
      </c>
      <c r="AO8" s="68">
        <v>64.99</v>
      </c>
      <c r="AP8" s="61">
        <v>0</v>
      </c>
      <c r="AQ8" s="38">
        <v>0</v>
      </c>
      <c r="AR8" s="38">
        <v>0</v>
      </c>
      <c r="AS8" s="50">
        <f t="shared" si="15"/>
        <v>64.99</v>
      </c>
      <c r="AT8" s="51">
        <f t="shared" si="16"/>
        <v>68</v>
      </c>
      <c r="AU8" s="68">
        <v>54.14</v>
      </c>
      <c r="AV8" s="61">
        <v>0</v>
      </c>
      <c r="AW8" s="69">
        <v>0</v>
      </c>
      <c r="AX8" s="38">
        <v>0</v>
      </c>
      <c r="AY8" s="50">
        <f t="shared" si="17"/>
        <v>54.14</v>
      </c>
      <c r="AZ8" s="51">
        <f t="shared" si="18"/>
        <v>58</v>
      </c>
      <c r="BA8" s="68">
        <v>67.69</v>
      </c>
      <c r="BB8" s="61">
        <v>0</v>
      </c>
      <c r="BC8" s="69">
        <v>0</v>
      </c>
      <c r="BD8" s="38">
        <v>0</v>
      </c>
      <c r="BE8" s="50">
        <f t="shared" si="19"/>
        <v>67.69</v>
      </c>
      <c r="BF8" s="51">
        <f t="shared" si="20"/>
        <v>84</v>
      </c>
      <c r="BG8" s="68">
        <v>65.36</v>
      </c>
      <c r="BH8" s="61">
        <v>0</v>
      </c>
      <c r="BI8" s="69">
        <v>1</v>
      </c>
      <c r="BJ8" s="38">
        <v>0</v>
      </c>
      <c r="BK8" s="50">
        <f t="shared" si="21"/>
        <v>75.36</v>
      </c>
      <c r="BL8" s="51">
        <f t="shared" si="22"/>
        <v>85</v>
      </c>
      <c r="BM8" s="68">
        <v>69.4</v>
      </c>
      <c r="BN8" s="61">
        <v>0</v>
      </c>
      <c r="BO8" s="69">
        <v>0</v>
      </c>
      <c r="BP8" s="38">
        <v>0</v>
      </c>
      <c r="BQ8" s="50">
        <f t="shared" si="23"/>
        <v>69.4</v>
      </c>
      <c r="BR8" s="51">
        <f t="shared" si="24"/>
        <v>74</v>
      </c>
      <c r="BS8" s="1" t="s">
        <v>108</v>
      </c>
    </row>
    <row r="9" spans="1:71" s="1" customFormat="1" ht="12.75">
      <c r="A9" s="59" t="s">
        <v>45</v>
      </c>
      <c r="B9" s="60"/>
      <c r="C9" s="9"/>
      <c r="D9" s="11"/>
      <c r="E9" s="66">
        <v>1</v>
      </c>
      <c r="F9" s="44">
        <f t="shared" si="0"/>
        <v>3</v>
      </c>
      <c r="G9" s="45">
        <f t="shared" si="1"/>
        <v>53</v>
      </c>
      <c r="H9" s="46">
        <f t="shared" si="2"/>
        <v>9</v>
      </c>
      <c r="I9" s="47">
        <f t="shared" si="3"/>
        <v>1</v>
      </c>
      <c r="J9" s="56">
        <f t="shared" si="4"/>
        <v>265.71000000000004</v>
      </c>
      <c r="K9" s="68">
        <v>26.76</v>
      </c>
      <c r="L9" s="61">
        <v>0</v>
      </c>
      <c r="M9" s="69">
        <v>0</v>
      </c>
      <c r="N9" s="38">
        <v>0</v>
      </c>
      <c r="O9" s="48">
        <f t="shared" si="5"/>
        <v>26.76</v>
      </c>
      <c r="P9" s="47">
        <f t="shared" si="6"/>
        <v>3</v>
      </c>
      <c r="Q9" s="68">
        <v>26.34</v>
      </c>
      <c r="R9" s="61">
        <v>0</v>
      </c>
      <c r="S9" s="69">
        <v>0</v>
      </c>
      <c r="T9" s="38">
        <v>0</v>
      </c>
      <c r="U9" s="50">
        <f t="shared" si="7"/>
        <v>26.34</v>
      </c>
      <c r="V9" s="51">
        <f t="shared" si="8"/>
        <v>31</v>
      </c>
      <c r="W9" s="68">
        <v>26.14</v>
      </c>
      <c r="X9" s="61">
        <v>0</v>
      </c>
      <c r="Y9" s="69">
        <v>0</v>
      </c>
      <c r="Z9" s="38">
        <v>0</v>
      </c>
      <c r="AA9" s="50">
        <f t="shared" si="9"/>
        <v>26.14</v>
      </c>
      <c r="AB9" s="51">
        <f t="shared" si="10"/>
        <v>2</v>
      </c>
      <c r="AC9" s="68">
        <v>21.91</v>
      </c>
      <c r="AD9" s="61">
        <v>0</v>
      </c>
      <c r="AE9" s="69">
        <v>0</v>
      </c>
      <c r="AF9" s="38">
        <v>0</v>
      </c>
      <c r="AG9" s="50">
        <f t="shared" si="11"/>
        <v>21.91</v>
      </c>
      <c r="AH9" s="51">
        <f t="shared" si="12"/>
        <v>2</v>
      </c>
      <c r="AI9" s="68">
        <v>31.12</v>
      </c>
      <c r="AJ9" s="61">
        <v>1</v>
      </c>
      <c r="AK9" s="69">
        <v>0</v>
      </c>
      <c r="AL9" s="69">
        <v>0</v>
      </c>
      <c r="AM9" s="50">
        <f t="shared" si="13"/>
        <v>36.120000000000005</v>
      </c>
      <c r="AN9" s="51">
        <f t="shared" si="14"/>
        <v>5</v>
      </c>
      <c r="AO9" s="68">
        <v>27.99</v>
      </c>
      <c r="AP9" s="61">
        <v>0</v>
      </c>
      <c r="AQ9" s="38">
        <v>0</v>
      </c>
      <c r="AR9" s="38">
        <v>0</v>
      </c>
      <c r="AS9" s="50">
        <f t="shared" si="15"/>
        <v>27.99</v>
      </c>
      <c r="AT9" s="51">
        <f t="shared" si="16"/>
        <v>1</v>
      </c>
      <c r="AU9" s="68">
        <v>26.69</v>
      </c>
      <c r="AV9" s="61">
        <v>0</v>
      </c>
      <c r="AW9" s="69">
        <v>0</v>
      </c>
      <c r="AX9" s="38">
        <v>0</v>
      </c>
      <c r="AY9" s="50">
        <f t="shared" si="17"/>
        <v>26.69</v>
      </c>
      <c r="AZ9" s="51">
        <f t="shared" si="18"/>
        <v>3</v>
      </c>
      <c r="BA9" s="68">
        <v>22.85</v>
      </c>
      <c r="BB9" s="61">
        <v>0</v>
      </c>
      <c r="BC9" s="69">
        <v>0</v>
      </c>
      <c r="BD9" s="38">
        <v>0</v>
      </c>
      <c r="BE9" s="50">
        <f t="shared" si="19"/>
        <v>22.85</v>
      </c>
      <c r="BF9" s="51">
        <f t="shared" si="20"/>
        <v>2</v>
      </c>
      <c r="BG9" s="68">
        <v>25.24</v>
      </c>
      <c r="BH9" s="61">
        <v>0</v>
      </c>
      <c r="BI9" s="69">
        <v>0</v>
      </c>
      <c r="BJ9" s="38">
        <v>0</v>
      </c>
      <c r="BK9" s="50">
        <f t="shared" si="21"/>
        <v>25.24</v>
      </c>
      <c r="BL9" s="51">
        <f t="shared" si="22"/>
        <v>3</v>
      </c>
      <c r="BM9" s="68">
        <v>25.67</v>
      </c>
      <c r="BN9" s="61">
        <v>0</v>
      </c>
      <c r="BO9" s="69">
        <v>0</v>
      </c>
      <c r="BP9" s="38">
        <v>0</v>
      </c>
      <c r="BQ9" s="50">
        <f t="shared" si="23"/>
        <v>25.67</v>
      </c>
      <c r="BR9" s="51">
        <f t="shared" si="24"/>
        <v>1</v>
      </c>
      <c r="BS9" s="1" t="s">
        <v>97</v>
      </c>
    </row>
    <row r="10" spans="1:71" s="1" customFormat="1" ht="12.75">
      <c r="A10" s="59" t="s">
        <v>63</v>
      </c>
      <c r="B10" s="60"/>
      <c r="C10" s="9"/>
      <c r="D10" s="11"/>
      <c r="E10" s="66">
        <v>3</v>
      </c>
      <c r="F10" s="44">
        <f t="shared" si="0"/>
        <v>11</v>
      </c>
      <c r="G10" s="45">
        <f t="shared" si="1"/>
        <v>146</v>
      </c>
      <c r="H10" s="46">
        <f t="shared" si="2"/>
        <v>9</v>
      </c>
      <c r="I10" s="47">
        <f t="shared" si="3"/>
        <v>2</v>
      </c>
      <c r="J10" s="56">
        <f t="shared" si="4"/>
        <v>332.19</v>
      </c>
      <c r="K10" s="68">
        <v>36.9</v>
      </c>
      <c r="L10" s="61">
        <v>0</v>
      </c>
      <c r="M10" s="69">
        <v>0</v>
      </c>
      <c r="N10" s="38">
        <v>0</v>
      </c>
      <c r="O10" s="48">
        <f t="shared" si="5"/>
        <v>36.9</v>
      </c>
      <c r="P10" s="47">
        <f t="shared" si="6"/>
        <v>20</v>
      </c>
      <c r="Q10" s="68">
        <v>21.38</v>
      </c>
      <c r="R10" s="61">
        <v>0</v>
      </c>
      <c r="S10" s="69">
        <v>0</v>
      </c>
      <c r="T10" s="38">
        <v>0</v>
      </c>
      <c r="U10" s="50">
        <f t="shared" si="7"/>
        <v>21.38</v>
      </c>
      <c r="V10" s="51">
        <f t="shared" si="8"/>
        <v>13</v>
      </c>
      <c r="W10" s="68">
        <v>36.39</v>
      </c>
      <c r="X10" s="61">
        <v>0</v>
      </c>
      <c r="Y10" s="69">
        <v>0</v>
      </c>
      <c r="Z10" s="38">
        <v>0</v>
      </c>
      <c r="AA10" s="50">
        <f t="shared" si="9"/>
        <v>36.39</v>
      </c>
      <c r="AB10" s="51">
        <f t="shared" si="10"/>
        <v>16</v>
      </c>
      <c r="AC10" s="68">
        <v>29.74</v>
      </c>
      <c r="AD10" s="61">
        <v>0</v>
      </c>
      <c r="AE10" s="69">
        <v>0</v>
      </c>
      <c r="AF10" s="38">
        <v>0</v>
      </c>
      <c r="AG10" s="50">
        <f t="shared" si="11"/>
        <v>29.74</v>
      </c>
      <c r="AH10" s="51">
        <f t="shared" si="12"/>
        <v>17</v>
      </c>
      <c r="AI10" s="68">
        <v>37.88</v>
      </c>
      <c r="AJ10" s="61">
        <v>2</v>
      </c>
      <c r="AK10" s="69">
        <v>0</v>
      </c>
      <c r="AL10" s="69">
        <v>0</v>
      </c>
      <c r="AM10" s="50">
        <f t="shared" si="13"/>
        <v>47.88</v>
      </c>
      <c r="AN10" s="51">
        <f t="shared" si="14"/>
        <v>29</v>
      </c>
      <c r="AO10" s="68">
        <v>34.91</v>
      </c>
      <c r="AP10" s="61">
        <v>0</v>
      </c>
      <c r="AQ10" s="38">
        <v>0</v>
      </c>
      <c r="AR10" s="38">
        <v>0</v>
      </c>
      <c r="AS10" s="50">
        <f t="shared" si="15"/>
        <v>34.91</v>
      </c>
      <c r="AT10" s="51">
        <f t="shared" si="16"/>
        <v>6</v>
      </c>
      <c r="AU10" s="68">
        <v>29.52</v>
      </c>
      <c r="AV10" s="61">
        <v>0</v>
      </c>
      <c r="AW10" s="69">
        <v>0</v>
      </c>
      <c r="AX10" s="38">
        <v>0</v>
      </c>
      <c r="AY10" s="50">
        <f t="shared" si="17"/>
        <v>29.52</v>
      </c>
      <c r="AZ10" s="51">
        <f t="shared" si="18"/>
        <v>9</v>
      </c>
      <c r="BA10" s="68">
        <v>29.14</v>
      </c>
      <c r="BB10" s="61">
        <v>0</v>
      </c>
      <c r="BC10" s="69">
        <v>0</v>
      </c>
      <c r="BD10" s="38">
        <v>0</v>
      </c>
      <c r="BE10" s="50">
        <f t="shared" si="19"/>
        <v>29.14</v>
      </c>
      <c r="BF10" s="51">
        <f t="shared" si="20"/>
        <v>11</v>
      </c>
      <c r="BG10" s="68">
        <v>34.77</v>
      </c>
      <c r="BH10" s="61">
        <v>0</v>
      </c>
      <c r="BI10" s="69">
        <v>0</v>
      </c>
      <c r="BJ10" s="38">
        <v>0</v>
      </c>
      <c r="BK10" s="50">
        <f t="shared" si="21"/>
        <v>34.77</v>
      </c>
      <c r="BL10" s="51">
        <f t="shared" si="22"/>
        <v>13</v>
      </c>
      <c r="BM10" s="68">
        <v>31.56</v>
      </c>
      <c r="BN10" s="61">
        <v>0</v>
      </c>
      <c r="BO10" s="69">
        <v>0</v>
      </c>
      <c r="BP10" s="38">
        <v>0</v>
      </c>
      <c r="BQ10" s="50">
        <f t="shared" si="23"/>
        <v>31.56</v>
      </c>
      <c r="BR10" s="51">
        <f t="shared" si="24"/>
        <v>12</v>
      </c>
      <c r="BS10" s="1" t="s">
        <v>115</v>
      </c>
    </row>
    <row r="11" spans="1:71" s="1" customFormat="1" ht="12.75">
      <c r="A11" s="59" t="s">
        <v>141</v>
      </c>
      <c r="B11" s="60"/>
      <c r="C11" s="9"/>
      <c r="D11" s="11"/>
      <c r="E11" s="66">
        <v>4</v>
      </c>
      <c r="F11" s="44">
        <f t="shared" si="0"/>
        <v>31</v>
      </c>
      <c r="G11" s="45">
        <f t="shared" si="1"/>
        <v>337</v>
      </c>
      <c r="H11" s="46">
        <f t="shared" si="2"/>
        <v>9</v>
      </c>
      <c r="I11" s="47">
        <f t="shared" si="3"/>
        <v>1</v>
      </c>
      <c r="J11" s="56">
        <f t="shared" si="4"/>
        <v>418.52</v>
      </c>
      <c r="K11" s="68">
        <v>47.92</v>
      </c>
      <c r="L11" s="61">
        <v>0</v>
      </c>
      <c r="M11" s="69">
        <v>0</v>
      </c>
      <c r="N11" s="38">
        <v>0</v>
      </c>
      <c r="O11" s="48">
        <f t="shared" si="5"/>
        <v>47.92</v>
      </c>
      <c r="P11" s="47">
        <f t="shared" si="6"/>
        <v>44</v>
      </c>
      <c r="Q11" s="68">
        <v>23.81</v>
      </c>
      <c r="R11" s="61">
        <v>0</v>
      </c>
      <c r="S11" s="69">
        <v>0</v>
      </c>
      <c r="T11" s="38">
        <v>0</v>
      </c>
      <c r="U11" s="50">
        <f t="shared" si="7"/>
        <v>23.81</v>
      </c>
      <c r="V11" s="51">
        <f t="shared" si="8"/>
        <v>20</v>
      </c>
      <c r="W11" s="68">
        <v>44.22</v>
      </c>
      <c r="X11" s="61">
        <v>0</v>
      </c>
      <c r="Y11" s="69">
        <v>0</v>
      </c>
      <c r="Z11" s="38">
        <v>0</v>
      </c>
      <c r="AA11" s="50">
        <f t="shared" si="9"/>
        <v>44.22</v>
      </c>
      <c r="AB11" s="51">
        <f t="shared" si="10"/>
        <v>38</v>
      </c>
      <c r="AC11" s="68">
        <v>34.83</v>
      </c>
      <c r="AD11" s="61">
        <v>0</v>
      </c>
      <c r="AE11" s="69">
        <v>1</v>
      </c>
      <c r="AF11" s="38">
        <v>0</v>
      </c>
      <c r="AG11" s="50">
        <f t="shared" si="11"/>
        <v>44.83</v>
      </c>
      <c r="AH11" s="51">
        <f t="shared" si="12"/>
        <v>51</v>
      </c>
      <c r="AI11" s="68">
        <v>44.86</v>
      </c>
      <c r="AJ11" s="61">
        <v>0</v>
      </c>
      <c r="AK11" s="69">
        <v>0</v>
      </c>
      <c r="AL11" s="69">
        <v>0</v>
      </c>
      <c r="AM11" s="50">
        <f t="shared" si="13"/>
        <v>44.86</v>
      </c>
      <c r="AN11" s="51">
        <f t="shared" si="14"/>
        <v>20</v>
      </c>
      <c r="AO11" s="68">
        <v>58.99</v>
      </c>
      <c r="AP11" s="61">
        <v>1</v>
      </c>
      <c r="AQ11" s="38">
        <v>0</v>
      </c>
      <c r="AR11" s="38">
        <v>0</v>
      </c>
      <c r="AS11" s="50">
        <f t="shared" si="15"/>
        <v>63.99</v>
      </c>
      <c r="AT11" s="51">
        <f t="shared" si="16"/>
        <v>67</v>
      </c>
      <c r="AU11" s="68">
        <v>37.26</v>
      </c>
      <c r="AV11" s="61">
        <v>0</v>
      </c>
      <c r="AW11" s="69">
        <v>0</v>
      </c>
      <c r="AX11" s="38">
        <v>0</v>
      </c>
      <c r="AY11" s="50">
        <f t="shared" si="17"/>
        <v>37.26</v>
      </c>
      <c r="AZ11" s="51">
        <f t="shared" si="18"/>
        <v>22</v>
      </c>
      <c r="BA11" s="68">
        <v>33.59</v>
      </c>
      <c r="BB11" s="61">
        <v>0</v>
      </c>
      <c r="BC11" s="69">
        <v>0</v>
      </c>
      <c r="BD11" s="38">
        <v>0</v>
      </c>
      <c r="BE11" s="50">
        <f t="shared" si="19"/>
        <v>33.59</v>
      </c>
      <c r="BF11" s="51">
        <f t="shared" si="20"/>
        <v>26</v>
      </c>
      <c r="BG11" s="68">
        <v>42.57</v>
      </c>
      <c r="BH11" s="61">
        <v>0</v>
      </c>
      <c r="BI11" s="69">
        <v>0</v>
      </c>
      <c r="BJ11" s="38">
        <v>0</v>
      </c>
      <c r="BK11" s="50">
        <f t="shared" si="21"/>
        <v>42.57</v>
      </c>
      <c r="BL11" s="51">
        <f t="shared" si="22"/>
        <v>31</v>
      </c>
      <c r="BM11" s="68">
        <v>35.47</v>
      </c>
      <c r="BN11" s="61">
        <v>0</v>
      </c>
      <c r="BO11" s="69">
        <v>0</v>
      </c>
      <c r="BP11" s="38">
        <v>0</v>
      </c>
      <c r="BQ11" s="50">
        <f t="shared" si="23"/>
        <v>35.47</v>
      </c>
      <c r="BR11" s="51">
        <f t="shared" si="24"/>
        <v>18</v>
      </c>
      <c r="BS11" s="1" t="s">
        <v>97</v>
      </c>
    </row>
    <row r="12" spans="1:71" s="1" customFormat="1" ht="12.75">
      <c r="A12" s="59" t="s">
        <v>129</v>
      </c>
      <c r="B12" s="60"/>
      <c r="C12" s="9"/>
      <c r="D12" s="11"/>
      <c r="E12" s="66">
        <v>1</v>
      </c>
      <c r="F12" s="44">
        <f t="shared" si="0"/>
        <v>32</v>
      </c>
      <c r="G12" s="45">
        <f t="shared" si="1"/>
        <v>341</v>
      </c>
      <c r="H12" s="46">
        <f t="shared" si="2"/>
        <v>9</v>
      </c>
      <c r="I12" s="47">
        <f t="shared" si="3"/>
        <v>1</v>
      </c>
      <c r="J12" s="56">
        <f t="shared" si="4"/>
        <v>415.99999999999994</v>
      </c>
      <c r="K12" s="68">
        <v>42.3</v>
      </c>
      <c r="L12" s="61">
        <v>0</v>
      </c>
      <c r="M12" s="69">
        <v>0</v>
      </c>
      <c r="N12" s="38">
        <v>0</v>
      </c>
      <c r="O12" s="48">
        <f t="shared" si="5"/>
        <v>42.3</v>
      </c>
      <c r="P12" s="47">
        <f t="shared" si="6"/>
        <v>31</v>
      </c>
      <c r="Q12" s="68">
        <v>28.53</v>
      </c>
      <c r="R12" s="61">
        <v>0</v>
      </c>
      <c r="S12" s="69">
        <v>0</v>
      </c>
      <c r="T12" s="38">
        <v>0</v>
      </c>
      <c r="U12" s="50">
        <f t="shared" si="7"/>
        <v>28.53</v>
      </c>
      <c r="V12" s="51">
        <f t="shared" si="8"/>
        <v>39</v>
      </c>
      <c r="W12" s="68">
        <v>41.68</v>
      </c>
      <c r="X12" s="61">
        <v>0</v>
      </c>
      <c r="Y12" s="69">
        <v>0</v>
      </c>
      <c r="Z12" s="38">
        <v>0</v>
      </c>
      <c r="AA12" s="50">
        <f t="shared" si="9"/>
        <v>41.68</v>
      </c>
      <c r="AB12" s="51">
        <f t="shared" si="10"/>
        <v>32</v>
      </c>
      <c r="AC12" s="68">
        <v>42.48</v>
      </c>
      <c r="AD12" s="61">
        <v>0</v>
      </c>
      <c r="AE12" s="69">
        <v>1</v>
      </c>
      <c r="AF12" s="38">
        <v>0</v>
      </c>
      <c r="AG12" s="50">
        <f t="shared" si="11"/>
        <v>52.48</v>
      </c>
      <c r="AH12" s="51">
        <f t="shared" si="12"/>
        <v>66</v>
      </c>
      <c r="AI12" s="68">
        <v>46.88</v>
      </c>
      <c r="AJ12" s="61">
        <v>0</v>
      </c>
      <c r="AK12" s="69">
        <v>0</v>
      </c>
      <c r="AL12" s="69">
        <v>0</v>
      </c>
      <c r="AM12" s="50">
        <f t="shared" si="13"/>
        <v>46.88</v>
      </c>
      <c r="AN12" s="51">
        <f t="shared" si="14"/>
        <v>26</v>
      </c>
      <c r="AO12" s="68">
        <v>45.41</v>
      </c>
      <c r="AP12" s="61">
        <v>0</v>
      </c>
      <c r="AQ12" s="38">
        <v>0</v>
      </c>
      <c r="AR12" s="38">
        <v>0</v>
      </c>
      <c r="AS12" s="50">
        <f t="shared" si="15"/>
        <v>45.41</v>
      </c>
      <c r="AT12" s="51">
        <f t="shared" si="16"/>
        <v>29</v>
      </c>
      <c r="AU12" s="68">
        <v>39.2</v>
      </c>
      <c r="AV12" s="61">
        <v>0</v>
      </c>
      <c r="AW12" s="69">
        <v>0</v>
      </c>
      <c r="AX12" s="38">
        <v>0</v>
      </c>
      <c r="AY12" s="50">
        <f t="shared" si="17"/>
        <v>39.2</v>
      </c>
      <c r="AZ12" s="51">
        <f t="shared" si="18"/>
        <v>28</v>
      </c>
      <c r="BA12" s="68">
        <v>35.94</v>
      </c>
      <c r="BB12" s="61">
        <v>1</v>
      </c>
      <c r="BC12" s="69">
        <v>0</v>
      </c>
      <c r="BD12" s="38">
        <v>0</v>
      </c>
      <c r="BE12" s="50">
        <f t="shared" si="19"/>
        <v>40.94</v>
      </c>
      <c r="BF12" s="51">
        <f t="shared" si="20"/>
        <v>43</v>
      </c>
      <c r="BG12" s="68">
        <v>38.82</v>
      </c>
      <c r="BH12" s="61">
        <v>0</v>
      </c>
      <c r="BI12" s="69">
        <v>0</v>
      </c>
      <c r="BJ12" s="38">
        <v>0</v>
      </c>
      <c r="BK12" s="50">
        <f t="shared" si="21"/>
        <v>38.82</v>
      </c>
      <c r="BL12" s="51">
        <f t="shared" si="22"/>
        <v>21</v>
      </c>
      <c r="BM12" s="68">
        <v>39.76</v>
      </c>
      <c r="BN12" s="61">
        <v>0</v>
      </c>
      <c r="BO12" s="69">
        <v>0</v>
      </c>
      <c r="BP12" s="38">
        <v>0</v>
      </c>
      <c r="BQ12" s="50">
        <f t="shared" si="23"/>
        <v>39.76</v>
      </c>
      <c r="BR12" s="51">
        <f t="shared" si="24"/>
        <v>26</v>
      </c>
      <c r="BS12" s="1" t="s">
        <v>106</v>
      </c>
    </row>
    <row r="13" spans="1:71" s="1" customFormat="1" ht="12.75">
      <c r="A13" s="59" t="s">
        <v>75</v>
      </c>
      <c r="B13" s="60"/>
      <c r="C13" s="9"/>
      <c r="D13" s="11"/>
      <c r="E13" s="66">
        <v>4</v>
      </c>
      <c r="F13" s="44">
        <f t="shared" si="0"/>
        <v>36</v>
      </c>
      <c r="G13" s="45">
        <f t="shared" si="1"/>
        <v>362</v>
      </c>
      <c r="H13" s="46">
        <f t="shared" si="2"/>
        <v>9</v>
      </c>
      <c r="I13" s="47">
        <f t="shared" si="3"/>
        <v>1</v>
      </c>
      <c r="J13" s="56">
        <f t="shared" si="4"/>
        <v>420.74000000000007</v>
      </c>
      <c r="K13" s="68">
        <v>43.2</v>
      </c>
      <c r="L13" s="61">
        <v>0</v>
      </c>
      <c r="M13" s="69">
        <v>0</v>
      </c>
      <c r="N13" s="38">
        <v>0</v>
      </c>
      <c r="O13" s="48">
        <f t="shared" si="5"/>
        <v>43.2</v>
      </c>
      <c r="P13" s="47">
        <f t="shared" si="6"/>
        <v>34</v>
      </c>
      <c r="Q13" s="68">
        <v>31.14</v>
      </c>
      <c r="R13" s="61">
        <v>0</v>
      </c>
      <c r="S13" s="69">
        <v>0</v>
      </c>
      <c r="T13" s="38">
        <v>0</v>
      </c>
      <c r="U13" s="50">
        <f t="shared" si="7"/>
        <v>31.14</v>
      </c>
      <c r="V13" s="51">
        <f t="shared" si="8"/>
        <v>50</v>
      </c>
      <c r="W13" s="68">
        <v>42.8</v>
      </c>
      <c r="X13" s="61">
        <v>1</v>
      </c>
      <c r="Y13" s="69">
        <v>0</v>
      </c>
      <c r="Z13" s="38">
        <v>0</v>
      </c>
      <c r="AA13" s="50">
        <f t="shared" si="9"/>
        <v>47.8</v>
      </c>
      <c r="AB13" s="51">
        <f t="shared" si="10"/>
        <v>45</v>
      </c>
      <c r="AC13" s="68">
        <v>36.85</v>
      </c>
      <c r="AD13" s="61">
        <v>0</v>
      </c>
      <c r="AE13" s="69">
        <v>0</v>
      </c>
      <c r="AF13" s="38">
        <v>0</v>
      </c>
      <c r="AG13" s="50">
        <f t="shared" si="11"/>
        <v>36.85</v>
      </c>
      <c r="AH13" s="51">
        <f t="shared" si="12"/>
        <v>35</v>
      </c>
      <c r="AI13" s="68">
        <v>47.15</v>
      </c>
      <c r="AJ13" s="61">
        <v>0</v>
      </c>
      <c r="AK13" s="69">
        <v>1</v>
      </c>
      <c r="AL13" s="69">
        <v>0</v>
      </c>
      <c r="AM13" s="50">
        <f t="shared" si="13"/>
        <v>57.15</v>
      </c>
      <c r="AN13" s="51">
        <f t="shared" si="14"/>
        <v>53</v>
      </c>
      <c r="AO13" s="68">
        <v>43.83</v>
      </c>
      <c r="AP13" s="61">
        <v>0</v>
      </c>
      <c r="AQ13" s="38">
        <v>0</v>
      </c>
      <c r="AR13" s="38">
        <v>0</v>
      </c>
      <c r="AS13" s="50">
        <f t="shared" si="15"/>
        <v>43.83</v>
      </c>
      <c r="AT13" s="51">
        <f t="shared" si="16"/>
        <v>26</v>
      </c>
      <c r="AU13" s="68">
        <v>37.97</v>
      </c>
      <c r="AV13" s="61">
        <v>0</v>
      </c>
      <c r="AW13" s="69">
        <v>0</v>
      </c>
      <c r="AX13" s="38">
        <v>0</v>
      </c>
      <c r="AY13" s="50">
        <f t="shared" si="17"/>
        <v>37.97</v>
      </c>
      <c r="AZ13" s="51">
        <f t="shared" si="18"/>
        <v>25</v>
      </c>
      <c r="BA13" s="68">
        <v>37.67</v>
      </c>
      <c r="BB13" s="61">
        <v>0</v>
      </c>
      <c r="BC13" s="69">
        <v>0</v>
      </c>
      <c r="BD13" s="38">
        <v>0</v>
      </c>
      <c r="BE13" s="50">
        <f t="shared" si="19"/>
        <v>37.67</v>
      </c>
      <c r="BF13" s="51">
        <f t="shared" si="20"/>
        <v>34</v>
      </c>
      <c r="BG13" s="68">
        <v>42.36</v>
      </c>
      <c r="BH13" s="61">
        <v>0</v>
      </c>
      <c r="BI13" s="69">
        <v>0</v>
      </c>
      <c r="BJ13" s="38">
        <v>0</v>
      </c>
      <c r="BK13" s="50">
        <f t="shared" si="21"/>
        <v>42.36</v>
      </c>
      <c r="BL13" s="51">
        <f t="shared" si="22"/>
        <v>30</v>
      </c>
      <c r="BM13" s="68">
        <v>42.77</v>
      </c>
      <c r="BN13" s="61">
        <v>0</v>
      </c>
      <c r="BO13" s="69">
        <v>0</v>
      </c>
      <c r="BP13" s="38">
        <v>0</v>
      </c>
      <c r="BQ13" s="50">
        <f t="shared" si="23"/>
        <v>42.77</v>
      </c>
      <c r="BR13" s="51">
        <f t="shared" si="24"/>
        <v>30</v>
      </c>
      <c r="BS13" s="1" t="s">
        <v>113</v>
      </c>
    </row>
    <row r="14" spans="1:71" s="1" customFormat="1" ht="12.75">
      <c r="A14" s="59" t="s">
        <v>33</v>
      </c>
      <c r="B14" s="65"/>
      <c r="C14" s="59"/>
      <c r="D14" s="59"/>
      <c r="E14" s="66" t="s">
        <v>158</v>
      </c>
      <c r="F14" s="44">
        <f t="shared" si="0"/>
        <v>45</v>
      </c>
      <c r="G14" s="45">
        <f t="shared" si="1"/>
        <v>450</v>
      </c>
      <c r="H14" s="46">
        <f t="shared" si="2"/>
        <v>9</v>
      </c>
      <c r="I14" s="47">
        <f t="shared" si="3"/>
        <v>2</v>
      </c>
      <c r="J14" s="56">
        <f t="shared" si="4"/>
        <v>469.79</v>
      </c>
      <c r="K14" s="68">
        <v>42.54</v>
      </c>
      <c r="L14" s="61">
        <v>2</v>
      </c>
      <c r="M14" s="69">
        <v>0</v>
      </c>
      <c r="N14" s="38">
        <v>0</v>
      </c>
      <c r="O14" s="48">
        <f t="shared" si="5"/>
        <v>52.54</v>
      </c>
      <c r="P14" s="47">
        <f t="shared" si="6"/>
        <v>53</v>
      </c>
      <c r="Q14" s="68">
        <v>25.93</v>
      </c>
      <c r="R14" s="61">
        <v>0</v>
      </c>
      <c r="S14" s="69">
        <v>0</v>
      </c>
      <c r="T14" s="38">
        <v>0</v>
      </c>
      <c r="U14" s="50">
        <f t="shared" si="7"/>
        <v>25.93</v>
      </c>
      <c r="V14" s="51">
        <f t="shared" si="8"/>
        <v>26</v>
      </c>
      <c r="W14" s="68">
        <v>51.56</v>
      </c>
      <c r="X14" s="61">
        <v>0</v>
      </c>
      <c r="Y14" s="69">
        <v>0</v>
      </c>
      <c r="Z14" s="38">
        <v>0</v>
      </c>
      <c r="AA14" s="50">
        <f t="shared" si="9"/>
        <v>51.56</v>
      </c>
      <c r="AB14" s="51">
        <f t="shared" si="10"/>
        <v>52</v>
      </c>
      <c r="AC14" s="68">
        <v>35.48</v>
      </c>
      <c r="AD14" s="61">
        <v>0</v>
      </c>
      <c r="AE14" s="69">
        <v>0</v>
      </c>
      <c r="AF14" s="38">
        <v>0</v>
      </c>
      <c r="AG14" s="50">
        <f t="shared" si="11"/>
        <v>35.48</v>
      </c>
      <c r="AH14" s="51">
        <f t="shared" si="12"/>
        <v>30</v>
      </c>
      <c r="AI14" s="68">
        <v>53.81</v>
      </c>
      <c r="AJ14" s="61">
        <v>0</v>
      </c>
      <c r="AK14" s="69">
        <v>0</v>
      </c>
      <c r="AL14" s="69">
        <v>0</v>
      </c>
      <c r="AM14" s="50">
        <f t="shared" si="13"/>
        <v>53.81</v>
      </c>
      <c r="AN14" s="51">
        <f t="shared" si="14"/>
        <v>46</v>
      </c>
      <c r="AO14" s="68">
        <v>51.01</v>
      </c>
      <c r="AP14" s="61">
        <v>0</v>
      </c>
      <c r="AQ14" s="38">
        <v>0</v>
      </c>
      <c r="AR14" s="38">
        <v>0</v>
      </c>
      <c r="AS14" s="50">
        <f t="shared" si="15"/>
        <v>51.01</v>
      </c>
      <c r="AT14" s="51">
        <f t="shared" si="16"/>
        <v>42</v>
      </c>
      <c r="AU14" s="68">
        <v>44.57</v>
      </c>
      <c r="AV14" s="61">
        <v>0</v>
      </c>
      <c r="AW14" s="69">
        <v>0</v>
      </c>
      <c r="AX14" s="38">
        <v>0</v>
      </c>
      <c r="AY14" s="50">
        <f t="shared" si="17"/>
        <v>44.57</v>
      </c>
      <c r="AZ14" s="51">
        <f t="shared" si="18"/>
        <v>42</v>
      </c>
      <c r="BA14" s="68">
        <v>50.74</v>
      </c>
      <c r="BB14" s="61">
        <v>0</v>
      </c>
      <c r="BC14" s="69">
        <v>1</v>
      </c>
      <c r="BD14" s="38">
        <v>0</v>
      </c>
      <c r="BE14" s="50">
        <f t="shared" si="19"/>
        <v>60.74</v>
      </c>
      <c r="BF14" s="51">
        <f t="shared" si="20"/>
        <v>78</v>
      </c>
      <c r="BG14" s="68">
        <v>46.84</v>
      </c>
      <c r="BH14" s="61">
        <v>0</v>
      </c>
      <c r="BI14" s="69">
        <v>0</v>
      </c>
      <c r="BJ14" s="38">
        <v>0</v>
      </c>
      <c r="BK14" s="50">
        <f t="shared" si="21"/>
        <v>46.84</v>
      </c>
      <c r="BL14" s="51">
        <f t="shared" si="22"/>
        <v>41</v>
      </c>
      <c r="BM14" s="68">
        <v>47.31</v>
      </c>
      <c r="BN14" s="61">
        <v>0</v>
      </c>
      <c r="BO14" s="69">
        <v>0</v>
      </c>
      <c r="BP14" s="38">
        <v>0</v>
      </c>
      <c r="BQ14" s="50">
        <f t="shared" si="23"/>
        <v>47.31</v>
      </c>
      <c r="BR14" s="51">
        <f t="shared" si="24"/>
        <v>40</v>
      </c>
      <c r="BS14" s="1" t="s">
        <v>96</v>
      </c>
    </row>
    <row r="15" spans="1:71" s="1" customFormat="1" ht="12.75">
      <c r="A15" s="59" t="s">
        <v>32</v>
      </c>
      <c r="B15" s="82"/>
      <c r="C15" s="84"/>
      <c r="D15" s="85"/>
      <c r="E15" s="66" t="s">
        <v>158</v>
      </c>
      <c r="F15" s="44">
        <f t="shared" si="0"/>
        <v>51</v>
      </c>
      <c r="G15" s="45">
        <f t="shared" si="1"/>
        <v>497</v>
      </c>
      <c r="H15" s="46">
        <f t="shared" si="2"/>
        <v>9</v>
      </c>
      <c r="I15" s="47">
        <f t="shared" si="3"/>
        <v>1</v>
      </c>
      <c r="J15" s="56">
        <f t="shared" si="4"/>
        <v>482.88</v>
      </c>
      <c r="K15" s="68">
        <v>45.84</v>
      </c>
      <c r="L15" s="61">
        <v>1</v>
      </c>
      <c r="M15" s="69">
        <v>0</v>
      </c>
      <c r="N15" s="38">
        <v>0</v>
      </c>
      <c r="O15" s="48">
        <f t="shared" si="5"/>
        <v>50.84</v>
      </c>
      <c r="P15" s="47">
        <f t="shared" si="6"/>
        <v>49</v>
      </c>
      <c r="Q15" s="68">
        <v>28.04</v>
      </c>
      <c r="R15" s="61">
        <v>0</v>
      </c>
      <c r="S15" s="69">
        <v>0</v>
      </c>
      <c r="T15" s="38">
        <v>0</v>
      </c>
      <c r="U15" s="50">
        <f t="shared" si="7"/>
        <v>28.04</v>
      </c>
      <c r="V15" s="51">
        <f t="shared" si="8"/>
        <v>37</v>
      </c>
      <c r="W15" s="68">
        <v>51.97</v>
      </c>
      <c r="X15" s="61">
        <v>0</v>
      </c>
      <c r="Y15" s="69">
        <v>0</v>
      </c>
      <c r="Z15" s="38">
        <v>0</v>
      </c>
      <c r="AA15" s="50">
        <f t="shared" si="9"/>
        <v>51.97</v>
      </c>
      <c r="AB15" s="51">
        <f t="shared" si="10"/>
        <v>53</v>
      </c>
      <c r="AC15" s="68">
        <v>45.91</v>
      </c>
      <c r="AD15" s="61">
        <v>0</v>
      </c>
      <c r="AE15" s="69">
        <v>0</v>
      </c>
      <c r="AF15" s="38">
        <v>0</v>
      </c>
      <c r="AG15" s="50">
        <f t="shared" si="11"/>
        <v>45.91</v>
      </c>
      <c r="AH15" s="51">
        <f t="shared" si="12"/>
        <v>55</v>
      </c>
      <c r="AI15" s="68">
        <v>57.26</v>
      </c>
      <c r="AJ15" s="61">
        <v>0</v>
      </c>
      <c r="AK15" s="69">
        <v>0</v>
      </c>
      <c r="AL15" s="69">
        <v>0</v>
      </c>
      <c r="AM15" s="50">
        <f t="shared" si="13"/>
        <v>57.26</v>
      </c>
      <c r="AN15" s="51">
        <f t="shared" si="14"/>
        <v>54</v>
      </c>
      <c r="AO15" s="68">
        <v>55.92</v>
      </c>
      <c r="AP15" s="61">
        <v>0</v>
      </c>
      <c r="AQ15" s="38">
        <v>0</v>
      </c>
      <c r="AR15" s="38">
        <v>0</v>
      </c>
      <c r="AS15" s="50">
        <f t="shared" si="15"/>
        <v>55.92</v>
      </c>
      <c r="AT15" s="51">
        <f t="shared" si="16"/>
        <v>52</v>
      </c>
      <c r="AU15" s="68">
        <v>45.9</v>
      </c>
      <c r="AV15" s="61">
        <v>0</v>
      </c>
      <c r="AW15" s="69">
        <v>0</v>
      </c>
      <c r="AX15" s="38">
        <v>0</v>
      </c>
      <c r="AY15" s="50">
        <f t="shared" si="17"/>
        <v>45.9</v>
      </c>
      <c r="AZ15" s="51">
        <f t="shared" si="18"/>
        <v>45</v>
      </c>
      <c r="BA15" s="68">
        <v>43.6</v>
      </c>
      <c r="BB15" s="61">
        <v>0</v>
      </c>
      <c r="BC15" s="69">
        <v>0</v>
      </c>
      <c r="BD15" s="38">
        <v>0</v>
      </c>
      <c r="BE15" s="50">
        <f t="shared" si="19"/>
        <v>43.6</v>
      </c>
      <c r="BF15" s="51">
        <f t="shared" si="20"/>
        <v>51</v>
      </c>
      <c r="BG15" s="68">
        <v>53.37</v>
      </c>
      <c r="BH15" s="61">
        <v>0</v>
      </c>
      <c r="BI15" s="69">
        <v>0</v>
      </c>
      <c r="BJ15" s="38">
        <v>0</v>
      </c>
      <c r="BK15" s="50">
        <f t="shared" si="21"/>
        <v>53.37</v>
      </c>
      <c r="BL15" s="51">
        <f t="shared" si="22"/>
        <v>54</v>
      </c>
      <c r="BM15" s="68">
        <v>50.07</v>
      </c>
      <c r="BN15" s="61">
        <v>0</v>
      </c>
      <c r="BO15" s="69">
        <v>0</v>
      </c>
      <c r="BP15" s="38">
        <v>0</v>
      </c>
      <c r="BQ15" s="50">
        <f t="shared" si="23"/>
        <v>50.07</v>
      </c>
      <c r="BR15" s="51">
        <f t="shared" si="24"/>
        <v>47</v>
      </c>
      <c r="BS15" s="1" t="s">
        <v>93</v>
      </c>
    </row>
    <row r="16" spans="1:71" s="1" customFormat="1" ht="12.75">
      <c r="A16" s="59" t="s">
        <v>143</v>
      </c>
      <c r="B16" s="82"/>
      <c r="C16" s="84"/>
      <c r="D16" s="85"/>
      <c r="E16" s="66">
        <v>4</v>
      </c>
      <c r="F16" s="44">
        <f t="shared" si="0"/>
        <v>63</v>
      </c>
      <c r="G16" s="45">
        <f t="shared" si="1"/>
        <v>618</v>
      </c>
      <c r="H16" s="46">
        <f t="shared" si="2"/>
        <v>9</v>
      </c>
      <c r="I16" s="47">
        <f t="shared" si="3"/>
        <v>2</v>
      </c>
      <c r="J16" s="56">
        <f t="shared" si="4"/>
        <v>549.88</v>
      </c>
      <c r="K16" s="68">
        <v>60.08</v>
      </c>
      <c r="L16" s="61">
        <v>0</v>
      </c>
      <c r="M16" s="69">
        <v>1</v>
      </c>
      <c r="N16" s="38">
        <v>0</v>
      </c>
      <c r="O16" s="48">
        <f t="shared" si="5"/>
        <v>70.08</v>
      </c>
      <c r="P16" s="47">
        <f t="shared" si="6"/>
        <v>74</v>
      </c>
      <c r="Q16" s="68">
        <v>38.82</v>
      </c>
      <c r="R16" s="61">
        <v>0</v>
      </c>
      <c r="S16" s="69">
        <v>0</v>
      </c>
      <c r="T16" s="38">
        <v>0</v>
      </c>
      <c r="U16" s="50">
        <f t="shared" si="7"/>
        <v>38.82</v>
      </c>
      <c r="V16" s="51">
        <f t="shared" si="8"/>
        <v>72</v>
      </c>
      <c r="W16" s="68">
        <v>54.78</v>
      </c>
      <c r="X16" s="61">
        <v>0</v>
      </c>
      <c r="Y16" s="69">
        <v>0</v>
      </c>
      <c r="Z16" s="38">
        <v>0</v>
      </c>
      <c r="AA16" s="50">
        <f t="shared" si="9"/>
        <v>54.78</v>
      </c>
      <c r="AB16" s="51">
        <f t="shared" si="10"/>
        <v>60</v>
      </c>
      <c r="AC16" s="68">
        <v>51.12</v>
      </c>
      <c r="AD16" s="61">
        <v>0</v>
      </c>
      <c r="AE16" s="69">
        <v>0</v>
      </c>
      <c r="AF16" s="38">
        <v>0</v>
      </c>
      <c r="AG16" s="50">
        <f t="shared" si="11"/>
        <v>51.12</v>
      </c>
      <c r="AH16" s="51">
        <f t="shared" si="12"/>
        <v>62</v>
      </c>
      <c r="AI16" s="68">
        <v>59.24</v>
      </c>
      <c r="AJ16" s="61">
        <v>0</v>
      </c>
      <c r="AK16" s="69">
        <v>0</v>
      </c>
      <c r="AL16" s="69">
        <v>0</v>
      </c>
      <c r="AM16" s="50">
        <f t="shared" si="13"/>
        <v>59.24</v>
      </c>
      <c r="AN16" s="51">
        <f t="shared" si="14"/>
        <v>57</v>
      </c>
      <c r="AO16" s="68">
        <v>67.97</v>
      </c>
      <c r="AP16" s="61">
        <v>0</v>
      </c>
      <c r="AQ16" s="38">
        <v>0</v>
      </c>
      <c r="AR16" s="38">
        <v>0</v>
      </c>
      <c r="AS16" s="50">
        <f t="shared" si="15"/>
        <v>67.97</v>
      </c>
      <c r="AT16" s="51">
        <f t="shared" si="16"/>
        <v>72</v>
      </c>
      <c r="AU16" s="68">
        <v>51.72</v>
      </c>
      <c r="AV16" s="61">
        <v>0</v>
      </c>
      <c r="AW16" s="69">
        <v>0</v>
      </c>
      <c r="AX16" s="38">
        <v>0</v>
      </c>
      <c r="AY16" s="50">
        <f t="shared" si="17"/>
        <v>51.72</v>
      </c>
      <c r="AZ16" s="51">
        <f t="shared" si="18"/>
        <v>51</v>
      </c>
      <c r="BA16" s="68">
        <v>44.4</v>
      </c>
      <c r="BB16" s="61">
        <v>0</v>
      </c>
      <c r="BC16" s="69">
        <v>0</v>
      </c>
      <c r="BD16" s="38">
        <v>0</v>
      </c>
      <c r="BE16" s="50">
        <f t="shared" si="19"/>
        <v>44.4</v>
      </c>
      <c r="BF16" s="51">
        <f t="shared" si="20"/>
        <v>54</v>
      </c>
      <c r="BG16" s="68">
        <v>53.82</v>
      </c>
      <c r="BH16" s="61">
        <v>0</v>
      </c>
      <c r="BI16" s="69">
        <v>0</v>
      </c>
      <c r="BJ16" s="38">
        <v>0</v>
      </c>
      <c r="BK16" s="50">
        <f t="shared" si="21"/>
        <v>53.82</v>
      </c>
      <c r="BL16" s="51">
        <f t="shared" si="22"/>
        <v>55</v>
      </c>
      <c r="BM16" s="68">
        <v>47.93</v>
      </c>
      <c r="BN16" s="61">
        <v>2</v>
      </c>
      <c r="BO16" s="69">
        <v>0</v>
      </c>
      <c r="BP16" s="38">
        <v>0</v>
      </c>
      <c r="BQ16" s="50">
        <f t="shared" si="23"/>
        <v>57.93</v>
      </c>
      <c r="BR16" s="51">
        <f t="shared" si="24"/>
        <v>61</v>
      </c>
      <c r="BS16" s="1" t="s">
        <v>144</v>
      </c>
    </row>
    <row r="17" spans="1:71" s="1" customFormat="1" ht="12.75">
      <c r="A17" s="59" t="s">
        <v>145</v>
      </c>
      <c r="B17" s="83"/>
      <c r="C17" s="83"/>
      <c r="D17" s="83"/>
      <c r="E17" s="66">
        <v>4</v>
      </c>
      <c r="F17" s="44">
        <f t="shared" si="0"/>
        <v>19</v>
      </c>
      <c r="G17" s="45">
        <f t="shared" si="1"/>
        <v>254</v>
      </c>
      <c r="H17" s="46">
        <f t="shared" si="2"/>
        <v>8</v>
      </c>
      <c r="I17" s="47">
        <f t="shared" si="3"/>
        <v>2</v>
      </c>
      <c r="J17" s="56">
        <f t="shared" si="4"/>
        <v>383.47999999999996</v>
      </c>
      <c r="K17" s="68">
        <v>36.5</v>
      </c>
      <c r="L17" s="61">
        <v>0</v>
      </c>
      <c r="M17" s="69">
        <v>0</v>
      </c>
      <c r="N17" s="38">
        <v>0</v>
      </c>
      <c r="O17" s="48">
        <f t="shared" si="5"/>
        <v>36.5</v>
      </c>
      <c r="P17" s="47">
        <f t="shared" si="6"/>
        <v>17</v>
      </c>
      <c r="Q17" s="68">
        <v>26.96</v>
      </c>
      <c r="R17" s="61">
        <v>0</v>
      </c>
      <c r="S17" s="69">
        <v>0</v>
      </c>
      <c r="T17" s="38">
        <v>0</v>
      </c>
      <c r="U17" s="50">
        <f t="shared" si="7"/>
        <v>26.96</v>
      </c>
      <c r="V17" s="51">
        <f t="shared" si="8"/>
        <v>32</v>
      </c>
      <c r="W17" s="68">
        <v>36.07</v>
      </c>
      <c r="X17" s="61">
        <v>1</v>
      </c>
      <c r="Y17" s="69">
        <v>0</v>
      </c>
      <c r="Z17" s="38">
        <v>0</v>
      </c>
      <c r="AA17" s="50">
        <f t="shared" si="9"/>
        <v>41.07</v>
      </c>
      <c r="AB17" s="51">
        <f t="shared" si="10"/>
        <v>30</v>
      </c>
      <c r="AC17" s="68">
        <v>25.99</v>
      </c>
      <c r="AD17" s="61">
        <v>0</v>
      </c>
      <c r="AE17" s="69">
        <v>0</v>
      </c>
      <c r="AF17" s="38">
        <v>0</v>
      </c>
      <c r="AG17" s="50">
        <f t="shared" si="11"/>
        <v>25.99</v>
      </c>
      <c r="AH17" s="51">
        <f t="shared" si="12"/>
        <v>9</v>
      </c>
      <c r="AI17" s="68">
        <v>46.55</v>
      </c>
      <c r="AJ17" s="61">
        <v>0</v>
      </c>
      <c r="AK17" s="69">
        <v>0</v>
      </c>
      <c r="AL17" s="69">
        <v>0</v>
      </c>
      <c r="AM17" s="50">
        <f t="shared" si="13"/>
        <v>46.55</v>
      </c>
      <c r="AN17" s="51">
        <f t="shared" si="14"/>
        <v>24</v>
      </c>
      <c r="AO17" s="68">
        <v>42.39</v>
      </c>
      <c r="AP17" s="61">
        <v>0</v>
      </c>
      <c r="AQ17" s="38">
        <v>0</v>
      </c>
      <c r="AR17" s="38">
        <v>0</v>
      </c>
      <c r="AS17" s="50">
        <f t="shared" si="15"/>
        <v>42.39</v>
      </c>
      <c r="AT17" s="51">
        <f t="shared" si="16"/>
        <v>24</v>
      </c>
      <c r="AU17" s="68">
        <v>39.64</v>
      </c>
      <c r="AV17" s="61">
        <v>0</v>
      </c>
      <c r="AW17" s="69">
        <v>0</v>
      </c>
      <c r="AX17" s="38">
        <v>0</v>
      </c>
      <c r="AY17" s="50">
        <f t="shared" si="17"/>
        <v>39.64</v>
      </c>
      <c r="AZ17" s="51">
        <f t="shared" si="18"/>
        <v>30</v>
      </c>
      <c r="BA17" s="68">
        <v>30.89</v>
      </c>
      <c r="BB17" s="61">
        <v>0</v>
      </c>
      <c r="BC17" s="69">
        <v>0</v>
      </c>
      <c r="BD17" s="38">
        <v>0</v>
      </c>
      <c r="BE17" s="50">
        <f t="shared" si="19"/>
        <v>30.89</v>
      </c>
      <c r="BF17" s="51">
        <f t="shared" si="20"/>
        <v>14</v>
      </c>
      <c r="BG17" s="68">
        <v>37.98</v>
      </c>
      <c r="BH17" s="61">
        <v>0</v>
      </c>
      <c r="BI17" s="69">
        <v>0</v>
      </c>
      <c r="BJ17" s="38">
        <v>0</v>
      </c>
      <c r="BK17" s="50">
        <f t="shared" si="21"/>
        <v>37.98</v>
      </c>
      <c r="BL17" s="51">
        <f t="shared" si="22"/>
        <v>19</v>
      </c>
      <c r="BM17" s="68">
        <v>50.51</v>
      </c>
      <c r="BN17" s="61">
        <v>1</v>
      </c>
      <c r="BO17" s="69">
        <v>0</v>
      </c>
      <c r="BP17" s="38">
        <v>0</v>
      </c>
      <c r="BQ17" s="50">
        <f t="shared" si="23"/>
        <v>55.51</v>
      </c>
      <c r="BR17" s="51">
        <f t="shared" si="24"/>
        <v>55</v>
      </c>
      <c r="BS17" s="1" t="s">
        <v>104</v>
      </c>
    </row>
    <row r="18" spans="1:71" s="1" customFormat="1" ht="12.75">
      <c r="A18" s="83" t="s">
        <v>64</v>
      </c>
      <c r="B18" s="10"/>
      <c r="C18" s="9"/>
      <c r="D18" s="11"/>
      <c r="E18" s="66">
        <v>3</v>
      </c>
      <c r="F18" s="44">
        <f t="shared" si="0"/>
        <v>22</v>
      </c>
      <c r="G18" s="45">
        <f t="shared" si="1"/>
        <v>272</v>
      </c>
      <c r="H18" s="46">
        <f t="shared" si="2"/>
        <v>8</v>
      </c>
      <c r="I18" s="47">
        <f t="shared" si="3"/>
        <v>13</v>
      </c>
      <c r="J18" s="56">
        <f t="shared" si="4"/>
        <v>456.00000000000006</v>
      </c>
      <c r="K18" s="68">
        <v>39.04</v>
      </c>
      <c r="L18" s="61">
        <v>0</v>
      </c>
      <c r="M18" s="69">
        <v>0</v>
      </c>
      <c r="N18" s="38">
        <v>0</v>
      </c>
      <c r="O18" s="48">
        <f t="shared" si="5"/>
        <v>39.04</v>
      </c>
      <c r="P18" s="47">
        <f t="shared" si="6"/>
        <v>23</v>
      </c>
      <c r="Q18" s="68">
        <v>87.42</v>
      </c>
      <c r="R18" s="61">
        <v>8</v>
      </c>
      <c r="S18" s="69">
        <v>0</v>
      </c>
      <c r="T18" s="38">
        <v>0</v>
      </c>
      <c r="U18" s="50">
        <f t="shared" si="7"/>
        <v>127.42</v>
      </c>
      <c r="V18" s="51">
        <f t="shared" si="8"/>
        <v>102</v>
      </c>
      <c r="W18" s="68">
        <v>28.14</v>
      </c>
      <c r="X18" s="61">
        <v>0</v>
      </c>
      <c r="Y18" s="69">
        <v>0</v>
      </c>
      <c r="Z18" s="38">
        <v>0</v>
      </c>
      <c r="AA18" s="50">
        <f t="shared" si="9"/>
        <v>28.14</v>
      </c>
      <c r="AB18" s="51">
        <f t="shared" si="10"/>
        <v>5</v>
      </c>
      <c r="AC18" s="68">
        <v>26.97</v>
      </c>
      <c r="AD18" s="61">
        <v>5</v>
      </c>
      <c r="AE18" s="69">
        <v>0</v>
      </c>
      <c r="AF18" s="38">
        <v>0</v>
      </c>
      <c r="AG18" s="50">
        <f t="shared" si="11"/>
        <v>51.97</v>
      </c>
      <c r="AH18" s="51">
        <f t="shared" si="12"/>
        <v>65</v>
      </c>
      <c r="AI18" s="68">
        <v>45.58</v>
      </c>
      <c r="AJ18" s="61">
        <v>0</v>
      </c>
      <c r="AK18" s="69">
        <v>0</v>
      </c>
      <c r="AL18" s="69">
        <v>0</v>
      </c>
      <c r="AM18" s="50">
        <f t="shared" si="13"/>
        <v>45.58</v>
      </c>
      <c r="AN18" s="51">
        <f t="shared" si="14"/>
        <v>21</v>
      </c>
      <c r="AO18" s="68">
        <v>37.55</v>
      </c>
      <c r="AP18" s="61">
        <v>0</v>
      </c>
      <c r="AQ18" s="38">
        <v>0</v>
      </c>
      <c r="AR18" s="38">
        <v>0</v>
      </c>
      <c r="AS18" s="50">
        <f t="shared" si="15"/>
        <v>37.55</v>
      </c>
      <c r="AT18" s="51">
        <f t="shared" si="16"/>
        <v>10</v>
      </c>
      <c r="AU18" s="68">
        <v>27.12</v>
      </c>
      <c r="AV18" s="61">
        <v>0</v>
      </c>
      <c r="AW18" s="69">
        <v>0</v>
      </c>
      <c r="AX18" s="38">
        <v>0</v>
      </c>
      <c r="AY18" s="50">
        <f t="shared" si="17"/>
        <v>27.12</v>
      </c>
      <c r="AZ18" s="51">
        <f t="shared" si="18"/>
        <v>4</v>
      </c>
      <c r="BA18" s="68">
        <v>30.26</v>
      </c>
      <c r="BB18" s="61">
        <v>0</v>
      </c>
      <c r="BC18" s="69">
        <v>0</v>
      </c>
      <c r="BD18" s="38">
        <v>0</v>
      </c>
      <c r="BE18" s="50">
        <f t="shared" si="19"/>
        <v>30.26</v>
      </c>
      <c r="BF18" s="51">
        <f t="shared" si="20"/>
        <v>12</v>
      </c>
      <c r="BG18" s="68">
        <v>35.09</v>
      </c>
      <c r="BH18" s="61">
        <v>0</v>
      </c>
      <c r="BI18" s="69">
        <v>0</v>
      </c>
      <c r="BJ18" s="38">
        <v>0</v>
      </c>
      <c r="BK18" s="50">
        <f t="shared" si="21"/>
        <v>35.09</v>
      </c>
      <c r="BL18" s="51">
        <f t="shared" si="22"/>
        <v>14</v>
      </c>
      <c r="BM18" s="68">
        <v>33.83</v>
      </c>
      <c r="BN18" s="61">
        <v>0</v>
      </c>
      <c r="BO18" s="69">
        <v>0</v>
      </c>
      <c r="BP18" s="38">
        <v>0</v>
      </c>
      <c r="BQ18" s="50">
        <f t="shared" si="23"/>
        <v>33.83</v>
      </c>
      <c r="BR18" s="51">
        <f t="shared" si="24"/>
        <v>16</v>
      </c>
      <c r="BS18" s="1" t="s">
        <v>101</v>
      </c>
    </row>
    <row r="19" spans="1:71" s="1" customFormat="1" ht="12.75">
      <c r="A19" s="59" t="s">
        <v>35</v>
      </c>
      <c r="B19" s="10"/>
      <c r="C19" s="9"/>
      <c r="D19" s="11"/>
      <c r="E19" s="66" t="s">
        <v>158</v>
      </c>
      <c r="F19" s="44">
        <f t="shared" si="0"/>
        <v>35</v>
      </c>
      <c r="G19" s="45">
        <f t="shared" si="1"/>
        <v>361</v>
      </c>
      <c r="H19" s="46">
        <f t="shared" si="2"/>
        <v>8</v>
      </c>
      <c r="I19" s="47">
        <f t="shared" si="3"/>
        <v>2</v>
      </c>
      <c r="J19" s="56">
        <f t="shared" si="4"/>
        <v>431.67</v>
      </c>
      <c r="K19" s="68">
        <v>36.71</v>
      </c>
      <c r="L19" s="61">
        <v>0</v>
      </c>
      <c r="M19" s="69">
        <v>0</v>
      </c>
      <c r="N19" s="38">
        <v>0</v>
      </c>
      <c r="O19" s="48">
        <f t="shared" si="5"/>
        <v>36.71</v>
      </c>
      <c r="P19" s="47">
        <f t="shared" si="6"/>
        <v>19</v>
      </c>
      <c r="Q19" s="68">
        <v>25.5</v>
      </c>
      <c r="R19" s="61">
        <v>0</v>
      </c>
      <c r="S19" s="69">
        <v>0</v>
      </c>
      <c r="T19" s="38">
        <v>0</v>
      </c>
      <c r="U19" s="50">
        <f t="shared" si="7"/>
        <v>25.5</v>
      </c>
      <c r="V19" s="51">
        <f t="shared" si="8"/>
        <v>25</v>
      </c>
      <c r="W19" s="68">
        <v>38.32</v>
      </c>
      <c r="X19" s="61">
        <v>0</v>
      </c>
      <c r="Y19" s="69">
        <v>0</v>
      </c>
      <c r="Z19" s="38">
        <v>0</v>
      </c>
      <c r="AA19" s="50">
        <f t="shared" si="9"/>
        <v>38.32</v>
      </c>
      <c r="AB19" s="51">
        <f t="shared" si="10"/>
        <v>22</v>
      </c>
      <c r="AC19" s="68">
        <v>36.18</v>
      </c>
      <c r="AD19" s="61">
        <v>0</v>
      </c>
      <c r="AE19" s="69">
        <v>0</v>
      </c>
      <c r="AF19" s="38">
        <v>0</v>
      </c>
      <c r="AG19" s="50">
        <f t="shared" si="11"/>
        <v>36.18</v>
      </c>
      <c r="AH19" s="51">
        <f t="shared" si="12"/>
        <v>33</v>
      </c>
      <c r="AI19" s="68">
        <v>48.6</v>
      </c>
      <c r="AJ19" s="61">
        <v>1</v>
      </c>
      <c r="AK19" s="69">
        <v>1</v>
      </c>
      <c r="AL19" s="69">
        <v>0</v>
      </c>
      <c r="AM19" s="50">
        <f t="shared" si="13"/>
        <v>63.6</v>
      </c>
      <c r="AN19" s="51">
        <f t="shared" si="14"/>
        <v>64</v>
      </c>
      <c r="AO19" s="68">
        <v>39.13</v>
      </c>
      <c r="AP19" s="61">
        <v>1</v>
      </c>
      <c r="AQ19" s="38">
        <v>1</v>
      </c>
      <c r="AR19" s="38">
        <v>0</v>
      </c>
      <c r="AS19" s="50">
        <f t="shared" si="15"/>
        <v>54.13</v>
      </c>
      <c r="AT19" s="51">
        <f t="shared" si="16"/>
        <v>46</v>
      </c>
      <c r="AU19" s="68">
        <v>32.12</v>
      </c>
      <c r="AV19" s="61">
        <v>0</v>
      </c>
      <c r="AW19" s="69">
        <v>1</v>
      </c>
      <c r="AX19" s="38">
        <v>0</v>
      </c>
      <c r="AY19" s="50">
        <f t="shared" si="17"/>
        <v>42.12</v>
      </c>
      <c r="AZ19" s="51">
        <f t="shared" si="18"/>
        <v>36</v>
      </c>
      <c r="BA19" s="68">
        <v>36.86</v>
      </c>
      <c r="BB19" s="61">
        <v>0</v>
      </c>
      <c r="BC19" s="69">
        <v>0</v>
      </c>
      <c r="BD19" s="38">
        <v>0</v>
      </c>
      <c r="BE19" s="50">
        <f t="shared" si="19"/>
        <v>36.86</v>
      </c>
      <c r="BF19" s="51">
        <f t="shared" si="20"/>
        <v>30</v>
      </c>
      <c r="BG19" s="68">
        <v>42.01</v>
      </c>
      <c r="BH19" s="61">
        <v>0</v>
      </c>
      <c r="BI19" s="69">
        <v>0</v>
      </c>
      <c r="BJ19" s="38">
        <v>0</v>
      </c>
      <c r="BK19" s="50">
        <f t="shared" si="21"/>
        <v>42.01</v>
      </c>
      <c r="BL19" s="51">
        <f t="shared" si="22"/>
        <v>28</v>
      </c>
      <c r="BM19" s="68">
        <v>56.24</v>
      </c>
      <c r="BN19" s="61">
        <v>0</v>
      </c>
      <c r="BO19" s="69">
        <v>0</v>
      </c>
      <c r="BP19" s="38">
        <v>0</v>
      </c>
      <c r="BQ19" s="50">
        <f t="shared" si="23"/>
        <v>56.24</v>
      </c>
      <c r="BR19" s="51">
        <f t="shared" si="24"/>
        <v>58</v>
      </c>
      <c r="BS19" s="1" t="s">
        <v>94</v>
      </c>
    </row>
    <row r="20" spans="1:71" s="1" customFormat="1" ht="12.75">
      <c r="A20" s="59" t="s">
        <v>140</v>
      </c>
      <c r="B20" s="10"/>
      <c r="C20" s="9"/>
      <c r="D20" s="11"/>
      <c r="E20" s="66">
        <v>4</v>
      </c>
      <c r="F20" s="44">
        <f t="shared" si="0"/>
        <v>57</v>
      </c>
      <c r="G20" s="45">
        <f t="shared" si="1"/>
        <v>546</v>
      </c>
      <c r="H20" s="46">
        <f t="shared" si="2"/>
        <v>8</v>
      </c>
      <c r="I20" s="47">
        <f t="shared" si="3"/>
        <v>4</v>
      </c>
      <c r="J20" s="56">
        <f t="shared" si="4"/>
        <v>510.88000000000005</v>
      </c>
      <c r="K20" s="68">
        <v>52.01</v>
      </c>
      <c r="L20" s="61">
        <v>2</v>
      </c>
      <c r="M20" s="69">
        <v>0</v>
      </c>
      <c r="N20" s="38">
        <v>0</v>
      </c>
      <c r="O20" s="48">
        <f t="shared" si="5"/>
        <v>62.01</v>
      </c>
      <c r="P20" s="47">
        <f t="shared" si="6"/>
        <v>67</v>
      </c>
      <c r="Q20" s="68">
        <v>29.97</v>
      </c>
      <c r="R20" s="61">
        <v>0</v>
      </c>
      <c r="S20" s="69">
        <v>0</v>
      </c>
      <c r="T20" s="38">
        <v>0</v>
      </c>
      <c r="U20" s="50">
        <f t="shared" si="7"/>
        <v>29.97</v>
      </c>
      <c r="V20" s="51">
        <f t="shared" si="8"/>
        <v>45</v>
      </c>
      <c r="W20" s="68">
        <v>50.77</v>
      </c>
      <c r="X20" s="61">
        <v>2</v>
      </c>
      <c r="Y20" s="69">
        <v>0</v>
      </c>
      <c r="Z20" s="38">
        <v>0</v>
      </c>
      <c r="AA20" s="50">
        <f t="shared" si="9"/>
        <v>60.77</v>
      </c>
      <c r="AB20" s="51">
        <f t="shared" si="10"/>
        <v>68</v>
      </c>
      <c r="AC20" s="68">
        <v>45.99</v>
      </c>
      <c r="AD20" s="61">
        <v>0</v>
      </c>
      <c r="AE20" s="69">
        <v>0</v>
      </c>
      <c r="AF20" s="38">
        <v>0</v>
      </c>
      <c r="AG20" s="50">
        <f t="shared" si="11"/>
        <v>45.99</v>
      </c>
      <c r="AH20" s="51">
        <f t="shared" si="12"/>
        <v>56</v>
      </c>
      <c r="AI20" s="68">
        <v>55.22</v>
      </c>
      <c r="AJ20" s="61">
        <v>0</v>
      </c>
      <c r="AK20" s="69">
        <v>0</v>
      </c>
      <c r="AL20" s="69">
        <v>0</v>
      </c>
      <c r="AM20" s="50">
        <f t="shared" si="13"/>
        <v>55.22</v>
      </c>
      <c r="AN20" s="51">
        <f t="shared" si="14"/>
        <v>49</v>
      </c>
      <c r="AO20" s="68">
        <v>55.03</v>
      </c>
      <c r="AP20" s="61">
        <v>0</v>
      </c>
      <c r="AQ20" s="38">
        <v>0</v>
      </c>
      <c r="AR20" s="38">
        <v>0</v>
      </c>
      <c r="AS20" s="50">
        <f t="shared" si="15"/>
        <v>55.03</v>
      </c>
      <c r="AT20" s="51">
        <f t="shared" si="16"/>
        <v>49</v>
      </c>
      <c r="AU20" s="68">
        <v>48.39</v>
      </c>
      <c r="AV20" s="61">
        <v>0</v>
      </c>
      <c r="AW20" s="69">
        <v>0</v>
      </c>
      <c r="AX20" s="38">
        <v>0</v>
      </c>
      <c r="AY20" s="50">
        <f t="shared" si="17"/>
        <v>48.39</v>
      </c>
      <c r="AZ20" s="51">
        <f t="shared" si="18"/>
        <v>47</v>
      </c>
      <c r="BA20" s="68">
        <v>42.85</v>
      </c>
      <c r="BB20" s="61">
        <v>0</v>
      </c>
      <c r="BC20" s="69">
        <v>0</v>
      </c>
      <c r="BD20" s="38">
        <v>0</v>
      </c>
      <c r="BE20" s="50">
        <f t="shared" si="19"/>
        <v>42.85</v>
      </c>
      <c r="BF20" s="51">
        <f t="shared" si="20"/>
        <v>50</v>
      </c>
      <c r="BG20" s="68">
        <v>56.11</v>
      </c>
      <c r="BH20" s="61">
        <v>0</v>
      </c>
      <c r="BI20" s="69">
        <v>0</v>
      </c>
      <c r="BJ20" s="38">
        <v>0</v>
      </c>
      <c r="BK20" s="50">
        <f t="shared" si="21"/>
        <v>56.11</v>
      </c>
      <c r="BL20" s="51">
        <f t="shared" si="22"/>
        <v>62</v>
      </c>
      <c r="BM20" s="68">
        <v>54.54</v>
      </c>
      <c r="BN20" s="61">
        <v>0</v>
      </c>
      <c r="BO20" s="69">
        <v>0</v>
      </c>
      <c r="BP20" s="38">
        <v>0</v>
      </c>
      <c r="BQ20" s="50">
        <f t="shared" si="23"/>
        <v>54.54</v>
      </c>
      <c r="BR20" s="51">
        <f t="shared" si="24"/>
        <v>53</v>
      </c>
      <c r="BS20" s="1" t="s">
        <v>119</v>
      </c>
    </row>
    <row r="21" spans="1:71" s="1" customFormat="1" ht="12.75">
      <c r="A21" s="59" t="s">
        <v>89</v>
      </c>
      <c r="B21" s="59"/>
      <c r="C21" s="59"/>
      <c r="D21" s="59"/>
      <c r="E21" s="67">
        <v>5</v>
      </c>
      <c r="F21" s="44">
        <f t="shared" si="0"/>
        <v>68</v>
      </c>
      <c r="G21" s="45">
        <f t="shared" si="1"/>
        <v>663</v>
      </c>
      <c r="H21" s="46">
        <f t="shared" si="2"/>
        <v>8</v>
      </c>
      <c r="I21" s="47">
        <f t="shared" si="3"/>
        <v>2</v>
      </c>
      <c r="J21" s="56">
        <f t="shared" si="4"/>
        <v>577.94</v>
      </c>
      <c r="K21" s="68">
        <v>56.03</v>
      </c>
      <c r="L21" s="61">
        <v>0</v>
      </c>
      <c r="M21" s="69">
        <v>0</v>
      </c>
      <c r="N21" s="38">
        <v>0</v>
      </c>
      <c r="O21" s="48">
        <f t="shared" si="5"/>
        <v>56.03</v>
      </c>
      <c r="P21" s="47">
        <f t="shared" si="6"/>
        <v>58</v>
      </c>
      <c r="Q21" s="68">
        <v>32.68</v>
      </c>
      <c r="R21" s="61">
        <v>0</v>
      </c>
      <c r="S21" s="69">
        <v>0</v>
      </c>
      <c r="T21" s="38">
        <v>0</v>
      </c>
      <c r="U21" s="50">
        <f t="shared" si="7"/>
        <v>32.68</v>
      </c>
      <c r="V21" s="51">
        <f t="shared" si="8"/>
        <v>56</v>
      </c>
      <c r="W21" s="68">
        <v>68.17</v>
      </c>
      <c r="X21" s="61">
        <v>0</v>
      </c>
      <c r="Y21" s="69">
        <v>0</v>
      </c>
      <c r="Z21" s="38">
        <v>0</v>
      </c>
      <c r="AA21" s="50">
        <f t="shared" si="9"/>
        <v>68.17</v>
      </c>
      <c r="AB21" s="51">
        <f t="shared" si="10"/>
        <v>78</v>
      </c>
      <c r="AC21" s="68">
        <v>49.37</v>
      </c>
      <c r="AD21" s="61">
        <v>0</v>
      </c>
      <c r="AE21" s="69">
        <v>0</v>
      </c>
      <c r="AF21" s="38">
        <v>0</v>
      </c>
      <c r="AG21" s="50">
        <f t="shared" si="11"/>
        <v>49.37</v>
      </c>
      <c r="AH21" s="51">
        <f t="shared" si="12"/>
        <v>60</v>
      </c>
      <c r="AI21" s="68">
        <v>63.02</v>
      </c>
      <c r="AJ21" s="61">
        <v>0</v>
      </c>
      <c r="AK21" s="69">
        <v>0</v>
      </c>
      <c r="AL21" s="69">
        <v>0</v>
      </c>
      <c r="AM21" s="50">
        <f t="shared" si="13"/>
        <v>63.02</v>
      </c>
      <c r="AN21" s="51">
        <f t="shared" si="14"/>
        <v>63</v>
      </c>
      <c r="AO21" s="68">
        <v>60.8</v>
      </c>
      <c r="AP21" s="61">
        <v>1</v>
      </c>
      <c r="AQ21" s="38">
        <v>0</v>
      </c>
      <c r="AR21" s="38">
        <v>0</v>
      </c>
      <c r="AS21" s="50">
        <f t="shared" si="15"/>
        <v>65.8</v>
      </c>
      <c r="AT21" s="51">
        <f t="shared" si="16"/>
        <v>69</v>
      </c>
      <c r="AU21" s="68">
        <v>52.5</v>
      </c>
      <c r="AV21" s="61">
        <v>0</v>
      </c>
      <c r="AW21" s="69">
        <v>0</v>
      </c>
      <c r="AX21" s="38">
        <v>0</v>
      </c>
      <c r="AY21" s="50">
        <f t="shared" si="17"/>
        <v>52.5</v>
      </c>
      <c r="AZ21" s="51">
        <f t="shared" si="18"/>
        <v>55</v>
      </c>
      <c r="BA21" s="68">
        <v>51.7</v>
      </c>
      <c r="BB21" s="61">
        <v>0</v>
      </c>
      <c r="BC21" s="69">
        <v>0</v>
      </c>
      <c r="BD21" s="38">
        <v>0</v>
      </c>
      <c r="BE21" s="50">
        <f t="shared" si="19"/>
        <v>51.7</v>
      </c>
      <c r="BF21" s="51">
        <f t="shared" si="20"/>
        <v>66</v>
      </c>
      <c r="BG21" s="68">
        <v>66.35</v>
      </c>
      <c r="BH21" s="61">
        <v>0</v>
      </c>
      <c r="BI21" s="69">
        <v>0</v>
      </c>
      <c r="BJ21" s="38">
        <v>0</v>
      </c>
      <c r="BK21" s="50">
        <f t="shared" si="21"/>
        <v>66.35</v>
      </c>
      <c r="BL21" s="51">
        <f t="shared" si="22"/>
        <v>80</v>
      </c>
      <c r="BM21" s="68">
        <v>67.32</v>
      </c>
      <c r="BN21" s="61">
        <v>1</v>
      </c>
      <c r="BO21" s="69">
        <v>0</v>
      </c>
      <c r="BP21" s="38">
        <v>0</v>
      </c>
      <c r="BQ21" s="50">
        <f t="shared" si="23"/>
        <v>72.32</v>
      </c>
      <c r="BR21" s="51">
        <f t="shared" si="24"/>
        <v>78</v>
      </c>
      <c r="BS21" s="1" t="s">
        <v>109</v>
      </c>
    </row>
    <row r="22" spans="1:71" s="1" customFormat="1" ht="12.75">
      <c r="A22" s="59" t="s">
        <v>59</v>
      </c>
      <c r="B22" s="10"/>
      <c r="C22" s="9"/>
      <c r="D22" s="11"/>
      <c r="E22" s="66">
        <v>3</v>
      </c>
      <c r="F22" s="44">
        <f t="shared" si="0"/>
        <v>5</v>
      </c>
      <c r="G22" s="45">
        <f t="shared" si="1"/>
        <v>91</v>
      </c>
      <c r="H22" s="46">
        <f t="shared" si="2"/>
        <v>7</v>
      </c>
      <c r="I22" s="47">
        <f t="shared" si="3"/>
        <v>3</v>
      </c>
      <c r="J22" s="56">
        <f t="shared" si="4"/>
        <v>300.71999999999997</v>
      </c>
      <c r="K22" s="68">
        <v>35.22</v>
      </c>
      <c r="L22" s="61">
        <v>1</v>
      </c>
      <c r="M22" s="69">
        <v>0</v>
      </c>
      <c r="N22" s="38">
        <v>0</v>
      </c>
      <c r="O22" s="48">
        <f t="shared" si="5"/>
        <v>40.22</v>
      </c>
      <c r="P22" s="47">
        <f t="shared" si="6"/>
        <v>25</v>
      </c>
      <c r="Q22" s="68">
        <v>15.49</v>
      </c>
      <c r="R22" s="61">
        <v>0</v>
      </c>
      <c r="S22" s="69">
        <v>0</v>
      </c>
      <c r="T22" s="38">
        <v>0</v>
      </c>
      <c r="U22" s="50">
        <f t="shared" si="7"/>
        <v>15.49</v>
      </c>
      <c r="V22" s="51">
        <f t="shared" si="8"/>
        <v>3</v>
      </c>
      <c r="W22" s="68">
        <v>27.77</v>
      </c>
      <c r="X22" s="61">
        <v>1</v>
      </c>
      <c r="Y22" s="69">
        <v>0</v>
      </c>
      <c r="Z22" s="38">
        <v>0</v>
      </c>
      <c r="AA22" s="50">
        <f t="shared" si="9"/>
        <v>32.769999999999996</v>
      </c>
      <c r="AB22" s="51">
        <f t="shared" si="10"/>
        <v>10</v>
      </c>
      <c r="AC22" s="68">
        <v>24.6</v>
      </c>
      <c r="AD22" s="61">
        <v>0</v>
      </c>
      <c r="AE22" s="69">
        <v>0</v>
      </c>
      <c r="AF22" s="38">
        <v>0</v>
      </c>
      <c r="AG22" s="50">
        <f t="shared" si="11"/>
        <v>24.6</v>
      </c>
      <c r="AH22" s="51">
        <f t="shared" si="12"/>
        <v>5</v>
      </c>
      <c r="AI22" s="68">
        <v>37.48</v>
      </c>
      <c r="AJ22" s="61">
        <v>0</v>
      </c>
      <c r="AK22" s="69">
        <v>0</v>
      </c>
      <c r="AL22" s="69">
        <v>0</v>
      </c>
      <c r="AM22" s="50">
        <f t="shared" si="13"/>
        <v>37.48</v>
      </c>
      <c r="AN22" s="51">
        <f t="shared" si="14"/>
        <v>8</v>
      </c>
      <c r="AO22" s="68">
        <v>37.53</v>
      </c>
      <c r="AP22" s="61">
        <v>0</v>
      </c>
      <c r="AQ22" s="38">
        <v>0</v>
      </c>
      <c r="AR22" s="38">
        <v>0</v>
      </c>
      <c r="AS22" s="50">
        <f t="shared" si="15"/>
        <v>37.53</v>
      </c>
      <c r="AT22" s="51">
        <f t="shared" si="16"/>
        <v>9</v>
      </c>
      <c r="AU22" s="68">
        <v>27.25</v>
      </c>
      <c r="AV22" s="61">
        <v>0</v>
      </c>
      <c r="AW22" s="69">
        <v>0</v>
      </c>
      <c r="AX22" s="38">
        <v>0</v>
      </c>
      <c r="AY22" s="50">
        <f t="shared" si="17"/>
        <v>27.25</v>
      </c>
      <c r="AZ22" s="51">
        <f t="shared" si="18"/>
        <v>5</v>
      </c>
      <c r="BA22" s="68">
        <v>25.57</v>
      </c>
      <c r="BB22" s="61">
        <v>0</v>
      </c>
      <c r="BC22" s="69">
        <v>0</v>
      </c>
      <c r="BD22" s="38">
        <v>0</v>
      </c>
      <c r="BE22" s="50">
        <f t="shared" si="19"/>
        <v>25.57</v>
      </c>
      <c r="BF22" s="51">
        <f t="shared" si="20"/>
        <v>6</v>
      </c>
      <c r="BG22" s="68">
        <v>28.12</v>
      </c>
      <c r="BH22" s="61">
        <v>0</v>
      </c>
      <c r="BI22" s="69">
        <v>0</v>
      </c>
      <c r="BJ22" s="38">
        <v>0</v>
      </c>
      <c r="BK22" s="50">
        <f t="shared" si="21"/>
        <v>28.12</v>
      </c>
      <c r="BL22" s="51">
        <f t="shared" si="22"/>
        <v>7</v>
      </c>
      <c r="BM22" s="68">
        <v>26.69</v>
      </c>
      <c r="BN22" s="61">
        <v>1</v>
      </c>
      <c r="BO22" s="69">
        <v>0</v>
      </c>
      <c r="BP22" s="38">
        <v>0</v>
      </c>
      <c r="BQ22" s="50">
        <f t="shared" si="23"/>
        <v>31.69</v>
      </c>
      <c r="BR22" s="51">
        <f t="shared" si="24"/>
        <v>13</v>
      </c>
      <c r="BS22" s="1" t="s">
        <v>96</v>
      </c>
    </row>
    <row r="23" spans="1:71" s="1" customFormat="1" ht="12.75">
      <c r="A23" s="59" t="s">
        <v>43</v>
      </c>
      <c r="B23" s="10"/>
      <c r="C23" s="9"/>
      <c r="D23" s="11"/>
      <c r="E23" s="66">
        <v>2</v>
      </c>
      <c r="F23" s="44">
        <f t="shared" si="0"/>
        <v>13</v>
      </c>
      <c r="G23" s="45">
        <f t="shared" si="1"/>
        <v>161</v>
      </c>
      <c r="H23" s="46">
        <f t="shared" si="2"/>
        <v>7</v>
      </c>
      <c r="I23" s="47">
        <f t="shared" si="3"/>
        <v>4</v>
      </c>
      <c r="J23" s="56">
        <f t="shared" si="4"/>
        <v>335.44</v>
      </c>
      <c r="K23" s="68">
        <v>29.99</v>
      </c>
      <c r="L23" s="61">
        <v>0</v>
      </c>
      <c r="M23" s="69">
        <v>0</v>
      </c>
      <c r="N23" s="38">
        <v>0</v>
      </c>
      <c r="O23" s="48">
        <f t="shared" si="5"/>
        <v>29.99</v>
      </c>
      <c r="P23" s="47">
        <f t="shared" si="6"/>
        <v>5</v>
      </c>
      <c r="Q23" s="68">
        <v>19.92</v>
      </c>
      <c r="R23" s="61">
        <v>0</v>
      </c>
      <c r="S23" s="69">
        <v>0</v>
      </c>
      <c r="T23" s="38">
        <v>0</v>
      </c>
      <c r="U23" s="50">
        <f t="shared" si="7"/>
        <v>19.92</v>
      </c>
      <c r="V23" s="51">
        <f t="shared" si="8"/>
        <v>11</v>
      </c>
      <c r="W23" s="68">
        <v>32.57</v>
      </c>
      <c r="X23" s="61">
        <v>2</v>
      </c>
      <c r="Y23" s="69">
        <v>0</v>
      </c>
      <c r="Z23" s="38">
        <v>0</v>
      </c>
      <c r="AA23" s="50">
        <f t="shared" si="9"/>
        <v>42.57</v>
      </c>
      <c r="AB23" s="51">
        <f t="shared" si="10"/>
        <v>36</v>
      </c>
      <c r="AC23" s="68">
        <v>22.74</v>
      </c>
      <c r="AD23" s="61">
        <v>0</v>
      </c>
      <c r="AE23" s="69">
        <v>0</v>
      </c>
      <c r="AF23" s="38">
        <v>0</v>
      </c>
      <c r="AG23" s="50">
        <f t="shared" si="11"/>
        <v>22.74</v>
      </c>
      <c r="AH23" s="51">
        <f t="shared" si="12"/>
        <v>4</v>
      </c>
      <c r="AI23" s="68">
        <v>42.72</v>
      </c>
      <c r="AJ23" s="61">
        <v>0</v>
      </c>
      <c r="AK23" s="69">
        <v>0</v>
      </c>
      <c r="AL23" s="69">
        <v>0</v>
      </c>
      <c r="AM23" s="50">
        <f t="shared" si="13"/>
        <v>42.72</v>
      </c>
      <c r="AN23" s="51">
        <f t="shared" si="14"/>
        <v>18</v>
      </c>
      <c r="AO23" s="68">
        <v>37</v>
      </c>
      <c r="AP23" s="61">
        <v>0</v>
      </c>
      <c r="AQ23" s="38">
        <v>0</v>
      </c>
      <c r="AR23" s="38">
        <v>0</v>
      </c>
      <c r="AS23" s="50">
        <f t="shared" si="15"/>
        <v>37</v>
      </c>
      <c r="AT23" s="51">
        <f t="shared" si="16"/>
        <v>8</v>
      </c>
      <c r="AU23" s="68">
        <v>38.31</v>
      </c>
      <c r="AV23" s="61">
        <v>1</v>
      </c>
      <c r="AW23" s="69">
        <v>0</v>
      </c>
      <c r="AX23" s="38">
        <v>0</v>
      </c>
      <c r="AY23" s="50">
        <f t="shared" si="17"/>
        <v>43.31</v>
      </c>
      <c r="AZ23" s="51">
        <f t="shared" si="18"/>
        <v>40</v>
      </c>
      <c r="BA23" s="68">
        <v>28.88</v>
      </c>
      <c r="BB23" s="61">
        <v>0</v>
      </c>
      <c r="BC23" s="69">
        <v>0</v>
      </c>
      <c r="BD23" s="38">
        <v>0</v>
      </c>
      <c r="BE23" s="50">
        <f t="shared" si="19"/>
        <v>28.88</v>
      </c>
      <c r="BF23" s="51">
        <f t="shared" si="20"/>
        <v>10</v>
      </c>
      <c r="BG23" s="68">
        <v>32.77</v>
      </c>
      <c r="BH23" s="61">
        <v>1</v>
      </c>
      <c r="BI23" s="69">
        <v>0</v>
      </c>
      <c r="BJ23" s="38">
        <v>0</v>
      </c>
      <c r="BK23" s="50">
        <f t="shared" si="21"/>
        <v>37.77</v>
      </c>
      <c r="BL23" s="51">
        <f t="shared" si="22"/>
        <v>18</v>
      </c>
      <c r="BM23" s="68">
        <v>30.54</v>
      </c>
      <c r="BN23" s="61">
        <v>0</v>
      </c>
      <c r="BO23" s="69">
        <v>0</v>
      </c>
      <c r="BP23" s="38">
        <v>0</v>
      </c>
      <c r="BQ23" s="50">
        <f t="shared" si="23"/>
        <v>30.54</v>
      </c>
      <c r="BR23" s="51">
        <f t="shared" si="24"/>
        <v>11</v>
      </c>
      <c r="BS23" s="1" t="s">
        <v>104</v>
      </c>
    </row>
    <row r="24" spans="1:71" s="1" customFormat="1" ht="12.75">
      <c r="A24" s="59" t="s">
        <v>72</v>
      </c>
      <c r="B24" s="10"/>
      <c r="C24" s="9"/>
      <c r="D24" s="11"/>
      <c r="E24" s="66">
        <v>3</v>
      </c>
      <c r="F24" s="44">
        <f t="shared" si="0"/>
        <v>20</v>
      </c>
      <c r="G24" s="45">
        <f t="shared" si="1"/>
        <v>262</v>
      </c>
      <c r="H24" s="46">
        <f t="shared" si="2"/>
        <v>7</v>
      </c>
      <c r="I24" s="47">
        <f t="shared" si="3"/>
        <v>3</v>
      </c>
      <c r="J24" s="56">
        <f t="shared" si="4"/>
        <v>384.2900000000001</v>
      </c>
      <c r="K24" s="68">
        <v>34.35</v>
      </c>
      <c r="L24" s="61">
        <v>0</v>
      </c>
      <c r="M24" s="69">
        <v>0</v>
      </c>
      <c r="N24" s="38">
        <v>0</v>
      </c>
      <c r="O24" s="48">
        <f t="shared" si="5"/>
        <v>34.35</v>
      </c>
      <c r="P24" s="47">
        <f t="shared" si="6"/>
        <v>14</v>
      </c>
      <c r="Q24" s="68">
        <v>23.83</v>
      </c>
      <c r="R24" s="61">
        <v>0</v>
      </c>
      <c r="S24" s="69">
        <v>0</v>
      </c>
      <c r="T24" s="38">
        <v>0</v>
      </c>
      <c r="U24" s="50">
        <f t="shared" si="7"/>
        <v>23.83</v>
      </c>
      <c r="V24" s="51">
        <f t="shared" si="8"/>
        <v>21</v>
      </c>
      <c r="W24" s="68">
        <v>38.97</v>
      </c>
      <c r="X24" s="61">
        <v>0</v>
      </c>
      <c r="Y24" s="69">
        <v>0</v>
      </c>
      <c r="Z24" s="38">
        <v>0</v>
      </c>
      <c r="AA24" s="50">
        <f t="shared" si="9"/>
        <v>38.97</v>
      </c>
      <c r="AB24" s="51">
        <f t="shared" si="10"/>
        <v>24</v>
      </c>
      <c r="AC24" s="68">
        <v>33.29</v>
      </c>
      <c r="AD24" s="61">
        <v>0</v>
      </c>
      <c r="AE24" s="69">
        <v>0</v>
      </c>
      <c r="AF24" s="38">
        <v>0</v>
      </c>
      <c r="AG24" s="50">
        <f t="shared" si="11"/>
        <v>33.29</v>
      </c>
      <c r="AH24" s="51">
        <f t="shared" si="12"/>
        <v>23</v>
      </c>
      <c r="AI24" s="68">
        <v>45.59</v>
      </c>
      <c r="AJ24" s="61">
        <v>1</v>
      </c>
      <c r="AK24" s="69">
        <v>0</v>
      </c>
      <c r="AL24" s="69">
        <v>0</v>
      </c>
      <c r="AM24" s="50">
        <f t="shared" si="13"/>
        <v>50.59</v>
      </c>
      <c r="AN24" s="51">
        <f t="shared" si="14"/>
        <v>35</v>
      </c>
      <c r="AO24" s="68">
        <v>45.32</v>
      </c>
      <c r="AP24" s="61">
        <v>0</v>
      </c>
      <c r="AQ24" s="38">
        <v>0</v>
      </c>
      <c r="AR24" s="38">
        <v>0</v>
      </c>
      <c r="AS24" s="50">
        <f t="shared" si="15"/>
        <v>45.32</v>
      </c>
      <c r="AT24" s="51">
        <f t="shared" si="16"/>
        <v>28</v>
      </c>
      <c r="AU24" s="68">
        <v>37.25</v>
      </c>
      <c r="AV24" s="61">
        <v>0</v>
      </c>
      <c r="AW24" s="69">
        <v>0</v>
      </c>
      <c r="AX24" s="38">
        <v>0</v>
      </c>
      <c r="AY24" s="50">
        <f t="shared" si="17"/>
        <v>37.25</v>
      </c>
      <c r="AZ24" s="51">
        <f t="shared" si="18"/>
        <v>21</v>
      </c>
      <c r="BA24" s="68">
        <v>36.42</v>
      </c>
      <c r="BB24" s="61">
        <v>1</v>
      </c>
      <c r="BC24" s="69">
        <v>0</v>
      </c>
      <c r="BD24" s="38">
        <v>0</v>
      </c>
      <c r="BE24" s="50">
        <f t="shared" si="19"/>
        <v>41.42</v>
      </c>
      <c r="BF24" s="51">
        <f t="shared" si="20"/>
        <v>45</v>
      </c>
      <c r="BG24" s="68">
        <v>39.61</v>
      </c>
      <c r="BH24" s="61">
        <v>1</v>
      </c>
      <c r="BI24" s="69">
        <v>0</v>
      </c>
      <c r="BJ24" s="38">
        <v>0</v>
      </c>
      <c r="BK24" s="50">
        <f t="shared" si="21"/>
        <v>44.61</v>
      </c>
      <c r="BL24" s="51">
        <f t="shared" si="22"/>
        <v>34</v>
      </c>
      <c r="BM24" s="68">
        <v>34.66</v>
      </c>
      <c r="BN24" s="61">
        <v>0</v>
      </c>
      <c r="BO24" s="69">
        <v>0</v>
      </c>
      <c r="BP24" s="38">
        <v>0</v>
      </c>
      <c r="BQ24" s="50">
        <f t="shared" si="23"/>
        <v>34.66</v>
      </c>
      <c r="BR24" s="51">
        <f t="shared" si="24"/>
        <v>17</v>
      </c>
      <c r="BS24" s="1" t="s">
        <v>118</v>
      </c>
    </row>
    <row r="25" spans="1:71" s="1" customFormat="1" ht="12.75">
      <c r="A25" s="59" t="s">
        <v>123</v>
      </c>
      <c r="B25" s="59"/>
      <c r="C25" s="59"/>
      <c r="D25" s="59"/>
      <c r="E25" s="66" t="s">
        <v>158</v>
      </c>
      <c r="F25" s="44">
        <f t="shared" si="0"/>
        <v>27</v>
      </c>
      <c r="G25" s="45">
        <f t="shared" si="1"/>
        <v>321</v>
      </c>
      <c r="H25" s="46">
        <f t="shared" si="2"/>
        <v>7</v>
      </c>
      <c r="I25" s="47">
        <f t="shared" si="3"/>
        <v>4</v>
      </c>
      <c r="J25" s="56">
        <f t="shared" si="4"/>
        <v>418.82</v>
      </c>
      <c r="K25" s="68">
        <v>42.52</v>
      </c>
      <c r="L25" s="61">
        <v>0</v>
      </c>
      <c r="M25" s="69">
        <v>0</v>
      </c>
      <c r="N25" s="38">
        <v>0</v>
      </c>
      <c r="O25" s="48">
        <f t="shared" si="5"/>
        <v>42.52</v>
      </c>
      <c r="P25" s="47">
        <f t="shared" si="6"/>
        <v>32</v>
      </c>
      <c r="Q25" s="68">
        <v>24.42</v>
      </c>
      <c r="R25" s="61">
        <v>1</v>
      </c>
      <c r="S25" s="69">
        <v>0</v>
      </c>
      <c r="T25" s="38">
        <v>0</v>
      </c>
      <c r="U25" s="50">
        <f t="shared" si="7"/>
        <v>29.42</v>
      </c>
      <c r="V25" s="51">
        <f t="shared" si="8"/>
        <v>44</v>
      </c>
      <c r="W25" s="68">
        <v>34.64</v>
      </c>
      <c r="X25" s="61">
        <v>0</v>
      </c>
      <c r="Y25" s="69">
        <v>0</v>
      </c>
      <c r="Z25" s="38">
        <v>0</v>
      </c>
      <c r="AA25" s="50">
        <f t="shared" si="9"/>
        <v>34.64</v>
      </c>
      <c r="AB25" s="51">
        <f t="shared" si="10"/>
        <v>13</v>
      </c>
      <c r="AC25" s="68">
        <v>29.51</v>
      </c>
      <c r="AD25" s="61">
        <v>0</v>
      </c>
      <c r="AE25" s="69">
        <v>0</v>
      </c>
      <c r="AF25" s="38">
        <v>0</v>
      </c>
      <c r="AG25" s="50">
        <f t="shared" si="11"/>
        <v>29.51</v>
      </c>
      <c r="AH25" s="51">
        <f t="shared" si="12"/>
        <v>15</v>
      </c>
      <c r="AI25" s="68">
        <v>46.79</v>
      </c>
      <c r="AJ25" s="61">
        <v>0</v>
      </c>
      <c r="AK25" s="69">
        <v>0</v>
      </c>
      <c r="AL25" s="69">
        <v>0</v>
      </c>
      <c r="AM25" s="50">
        <f t="shared" si="13"/>
        <v>46.79</v>
      </c>
      <c r="AN25" s="51">
        <f t="shared" si="14"/>
        <v>25</v>
      </c>
      <c r="AO25" s="68">
        <v>44.5</v>
      </c>
      <c r="AP25" s="61">
        <v>0</v>
      </c>
      <c r="AQ25" s="38">
        <v>1</v>
      </c>
      <c r="AR25" s="38">
        <v>0</v>
      </c>
      <c r="AS25" s="50">
        <f t="shared" si="15"/>
        <v>54.5</v>
      </c>
      <c r="AT25" s="51">
        <f t="shared" si="16"/>
        <v>47</v>
      </c>
      <c r="AU25" s="68">
        <v>30.56</v>
      </c>
      <c r="AV25" s="61">
        <v>1</v>
      </c>
      <c r="AW25" s="69">
        <v>0</v>
      </c>
      <c r="AX25" s="38">
        <v>0</v>
      </c>
      <c r="AY25" s="50">
        <f t="shared" si="17"/>
        <v>35.56</v>
      </c>
      <c r="AZ25" s="51">
        <f t="shared" si="18"/>
        <v>18</v>
      </c>
      <c r="BA25" s="68">
        <v>30.8</v>
      </c>
      <c r="BB25" s="61">
        <v>0</v>
      </c>
      <c r="BC25" s="69">
        <v>0</v>
      </c>
      <c r="BD25" s="38">
        <v>0</v>
      </c>
      <c r="BE25" s="50">
        <f t="shared" si="19"/>
        <v>30.8</v>
      </c>
      <c r="BF25" s="51">
        <f t="shared" si="20"/>
        <v>13</v>
      </c>
      <c r="BG25" s="68">
        <v>37.33</v>
      </c>
      <c r="BH25" s="61">
        <v>2</v>
      </c>
      <c r="BI25" s="69">
        <v>0</v>
      </c>
      <c r="BJ25" s="38">
        <v>0</v>
      </c>
      <c r="BK25" s="50">
        <f t="shared" si="21"/>
        <v>47.33</v>
      </c>
      <c r="BL25" s="51">
        <f t="shared" si="22"/>
        <v>43</v>
      </c>
      <c r="BM25" s="68">
        <v>67.75</v>
      </c>
      <c r="BN25" s="61">
        <v>0</v>
      </c>
      <c r="BO25" s="69">
        <v>0</v>
      </c>
      <c r="BP25" s="38">
        <v>0</v>
      </c>
      <c r="BQ25" s="50">
        <f t="shared" si="23"/>
        <v>67.75</v>
      </c>
      <c r="BR25" s="51">
        <f t="shared" si="24"/>
        <v>71</v>
      </c>
      <c r="BS25" s="1" t="s">
        <v>104</v>
      </c>
    </row>
    <row r="26" spans="1:71" s="1" customFormat="1" ht="12.75" customHeight="1">
      <c r="A26" s="59" t="s">
        <v>153</v>
      </c>
      <c r="B26" s="10"/>
      <c r="C26" s="9"/>
      <c r="D26" s="11"/>
      <c r="E26" s="66">
        <v>3</v>
      </c>
      <c r="F26" s="44">
        <f t="shared" si="0"/>
        <v>29</v>
      </c>
      <c r="G26" s="45">
        <f t="shared" si="1"/>
        <v>328</v>
      </c>
      <c r="H26" s="46">
        <f t="shared" si="2"/>
        <v>7</v>
      </c>
      <c r="I26" s="47">
        <f t="shared" si="3"/>
        <v>3</v>
      </c>
      <c r="J26" s="56">
        <f t="shared" si="4"/>
        <v>406.86999999999995</v>
      </c>
      <c r="K26" s="68">
        <v>39.4</v>
      </c>
      <c r="L26" s="61">
        <v>0</v>
      </c>
      <c r="M26" s="69">
        <v>0</v>
      </c>
      <c r="N26" s="38">
        <v>0</v>
      </c>
      <c r="O26" s="48">
        <f t="shared" si="5"/>
        <v>39.4</v>
      </c>
      <c r="P26" s="47">
        <f t="shared" si="6"/>
        <v>24</v>
      </c>
      <c r="Q26" s="68">
        <v>31.1</v>
      </c>
      <c r="R26" s="61">
        <v>0</v>
      </c>
      <c r="S26" s="69">
        <v>0</v>
      </c>
      <c r="T26" s="38">
        <v>0</v>
      </c>
      <c r="U26" s="50">
        <f t="shared" si="7"/>
        <v>31.1</v>
      </c>
      <c r="V26" s="51">
        <f t="shared" si="8"/>
        <v>49</v>
      </c>
      <c r="W26" s="68">
        <v>39.74</v>
      </c>
      <c r="X26" s="61">
        <v>1</v>
      </c>
      <c r="Y26" s="69">
        <v>0</v>
      </c>
      <c r="Z26" s="38">
        <v>0</v>
      </c>
      <c r="AA26" s="50">
        <f t="shared" si="9"/>
        <v>44.74</v>
      </c>
      <c r="AB26" s="51">
        <f t="shared" si="10"/>
        <v>40</v>
      </c>
      <c r="AC26" s="68">
        <v>32.67</v>
      </c>
      <c r="AD26" s="61">
        <v>1</v>
      </c>
      <c r="AE26" s="69">
        <v>0</v>
      </c>
      <c r="AF26" s="38">
        <v>0</v>
      </c>
      <c r="AG26" s="50">
        <f t="shared" si="11"/>
        <v>37.67</v>
      </c>
      <c r="AH26" s="51">
        <f t="shared" si="12"/>
        <v>39</v>
      </c>
      <c r="AI26" s="68">
        <v>45.73</v>
      </c>
      <c r="AJ26" s="61">
        <v>1</v>
      </c>
      <c r="AK26" s="69">
        <v>0</v>
      </c>
      <c r="AL26" s="69">
        <v>0</v>
      </c>
      <c r="AM26" s="50">
        <f t="shared" si="13"/>
        <v>50.73</v>
      </c>
      <c r="AN26" s="51">
        <f t="shared" si="14"/>
        <v>36</v>
      </c>
      <c r="AO26" s="68">
        <v>43.83</v>
      </c>
      <c r="AP26" s="61">
        <v>0</v>
      </c>
      <c r="AQ26" s="38">
        <v>0</v>
      </c>
      <c r="AR26" s="38">
        <v>0</v>
      </c>
      <c r="AS26" s="50">
        <f t="shared" si="15"/>
        <v>43.83</v>
      </c>
      <c r="AT26" s="51">
        <f t="shared" si="16"/>
        <v>26</v>
      </c>
      <c r="AU26" s="68">
        <v>42.28</v>
      </c>
      <c r="AV26" s="61">
        <v>0</v>
      </c>
      <c r="AW26" s="69">
        <v>0</v>
      </c>
      <c r="AX26" s="38">
        <v>0</v>
      </c>
      <c r="AY26" s="50">
        <f t="shared" si="17"/>
        <v>42.28</v>
      </c>
      <c r="AZ26" s="51">
        <f t="shared" si="18"/>
        <v>37</v>
      </c>
      <c r="BA26" s="68">
        <v>32.77</v>
      </c>
      <c r="BB26" s="61">
        <v>0</v>
      </c>
      <c r="BC26" s="69">
        <v>0</v>
      </c>
      <c r="BD26" s="38">
        <v>0</v>
      </c>
      <c r="BE26" s="50">
        <f t="shared" si="19"/>
        <v>32.77</v>
      </c>
      <c r="BF26" s="51">
        <f t="shared" si="20"/>
        <v>22</v>
      </c>
      <c r="BG26" s="68">
        <v>39.4</v>
      </c>
      <c r="BH26" s="61">
        <v>0</v>
      </c>
      <c r="BI26" s="69">
        <v>0</v>
      </c>
      <c r="BJ26" s="38">
        <v>0</v>
      </c>
      <c r="BK26" s="50">
        <f t="shared" si="21"/>
        <v>39.4</v>
      </c>
      <c r="BL26" s="51">
        <f t="shared" si="22"/>
        <v>23</v>
      </c>
      <c r="BM26" s="68">
        <v>44.95</v>
      </c>
      <c r="BN26" s="61">
        <v>0</v>
      </c>
      <c r="BO26" s="69">
        <v>0</v>
      </c>
      <c r="BP26" s="38">
        <v>0</v>
      </c>
      <c r="BQ26" s="50">
        <f t="shared" si="23"/>
        <v>44.95</v>
      </c>
      <c r="BR26" s="51">
        <f t="shared" si="24"/>
        <v>32</v>
      </c>
      <c r="BS26" s="1" t="s">
        <v>108</v>
      </c>
    </row>
    <row r="27" spans="1:71" s="1" customFormat="1" ht="12.75">
      <c r="A27" s="59" t="s">
        <v>51</v>
      </c>
      <c r="B27" s="59"/>
      <c r="C27" s="59"/>
      <c r="D27" s="59"/>
      <c r="E27" s="66">
        <v>2</v>
      </c>
      <c r="F27" s="44">
        <f t="shared" si="0"/>
        <v>54</v>
      </c>
      <c r="G27" s="45">
        <f t="shared" si="1"/>
        <v>511</v>
      </c>
      <c r="H27" s="46">
        <f t="shared" si="2"/>
        <v>7</v>
      </c>
      <c r="I27" s="47">
        <f t="shared" si="3"/>
        <v>4</v>
      </c>
      <c r="J27" s="56">
        <f t="shared" si="4"/>
        <v>490.64000000000004</v>
      </c>
      <c r="K27" s="68">
        <v>48.06</v>
      </c>
      <c r="L27" s="61">
        <v>0</v>
      </c>
      <c r="M27" s="69">
        <v>0</v>
      </c>
      <c r="N27" s="38">
        <v>0</v>
      </c>
      <c r="O27" s="48">
        <f t="shared" si="5"/>
        <v>48.06</v>
      </c>
      <c r="P27" s="47">
        <f t="shared" si="6"/>
        <v>45</v>
      </c>
      <c r="Q27" s="68">
        <v>33.82</v>
      </c>
      <c r="R27" s="61">
        <v>0</v>
      </c>
      <c r="S27" s="69">
        <v>0</v>
      </c>
      <c r="T27" s="38">
        <v>0</v>
      </c>
      <c r="U27" s="50">
        <f t="shared" si="7"/>
        <v>33.82</v>
      </c>
      <c r="V27" s="51">
        <f t="shared" si="8"/>
        <v>59</v>
      </c>
      <c r="W27" s="68">
        <v>47.35</v>
      </c>
      <c r="X27" s="61">
        <v>0</v>
      </c>
      <c r="Y27" s="69">
        <v>0</v>
      </c>
      <c r="Z27" s="38">
        <v>0</v>
      </c>
      <c r="AA27" s="50">
        <f t="shared" si="9"/>
        <v>47.35</v>
      </c>
      <c r="AB27" s="51">
        <f t="shared" si="10"/>
        <v>43</v>
      </c>
      <c r="AC27" s="68">
        <v>37.12</v>
      </c>
      <c r="AD27" s="61">
        <v>0</v>
      </c>
      <c r="AE27" s="69">
        <v>0</v>
      </c>
      <c r="AF27" s="38">
        <v>0</v>
      </c>
      <c r="AG27" s="50">
        <f t="shared" si="11"/>
        <v>37.12</v>
      </c>
      <c r="AH27" s="51">
        <f t="shared" si="12"/>
        <v>36</v>
      </c>
      <c r="AI27" s="68">
        <v>51.29</v>
      </c>
      <c r="AJ27" s="61">
        <v>1</v>
      </c>
      <c r="AK27" s="69">
        <v>0</v>
      </c>
      <c r="AL27" s="69">
        <v>0</v>
      </c>
      <c r="AM27" s="50">
        <f t="shared" si="13"/>
        <v>56.29</v>
      </c>
      <c r="AN27" s="51">
        <f t="shared" si="14"/>
        <v>51</v>
      </c>
      <c r="AO27" s="68">
        <v>56.97</v>
      </c>
      <c r="AP27" s="61">
        <v>0</v>
      </c>
      <c r="AQ27" s="38">
        <v>0</v>
      </c>
      <c r="AR27" s="38">
        <v>0</v>
      </c>
      <c r="AS27" s="50">
        <f t="shared" si="15"/>
        <v>56.97</v>
      </c>
      <c r="AT27" s="51">
        <f t="shared" si="16"/>
        <v>54</v>
      </c>
      <c r="AU27" s="68">
        <v>53.97</v>
      </c>
      <c r="AV27" s="61">
        <v>2</v>
      </c>
      <c r="AW27" s="69">
        <v>0</v>
      </c>
      <c r="AX27" s="38">
        <v>0</v>
      </c>
      <c r="AY27" s="50">
        <f t="shared" si="17"/>
        <v>63.97</v>
      </c>
      <c r="AZ27" s="51">
        <f t="shared" si="18"/>
        <v>74</v>
      </c>
      <c r="BA27" s="68">
        <v>39.69</v>
      </c>
      <c r="BB27" s="61">
        <v>0</v>
      </c>
      <c r="BC27" s="69">
        <v>0</v>
      </c>
      <c r="BD27" s="38">
        <v>0</v>
      </c>
      <c r="BE27" s="50">
        <f t="shared" si="19"/>
        <v>39.69</v>
      </c>
      <c r="BF27" s="51">
        <f t="shared" si="20"/>
        <v>38</v>
      </c>
      <c r="BG27" s="68">
        <v>51.33</v>
      </c>
      <c r="BH27" s="61">
        <v>1</v>
      </c>
      <c r="BI27" s="69">
        <v>0</v>
      </c>
      <c r="BJ27" s="38">
        <v>0</v>
      </c>
      <c r="BK27" s="50">
        <f t="shared" si="21"/>
        <v>56.33</v>
      </c>
      <c r="BL27" s="51">
        <f t="shared" si="22"/>
        <v>63</v>
      </c>
      <c r="BM27" s="68">
        <v>51.04</v>
      </c>
      <c r="BN27" s="61">
        <v>0</v>
      </c>
      <c r="BO27" s="69">
        <v>0</v>
      </c>
      <c r="BP27" s="38">
        <v>0</v>
      </c>
      <c r="BQ27" s="50">
        <f t="shared" si="23"/>
        <v>51.04</v>
      </c>
      <c r="BR27" s="51">
        <f t="shared" si="24"/>
        <v>48</v>
      </c>
      <c r="BS27" s="1" t="s">
        <v>109</v>
      </c>
    </row>
    <row r="28" spans="1:71" s="1" customFormat="1" ht="12.75">
      <c r="A28" s="59" t="s">
        <v>56</v>
      </c>
      <c r="B28" s="10"/>
      <c r="C28" s="9"/>
      <c r="D28" s="11"/>
      <c r="E28" s="66">
        <v>2</v>
      </c>
      <c r="F28" s="44">
        <f t="shared" si="0"/>
        <v>60</v>
      </c>
      <c r="G28" s="45">
        <f t="shared" si="1"/>
        <v>591</v>
      </c>
      <c r="H28" s="46">
        <f t="shared" si="2"/>
        <v>7</v>
      </c>
      <c r="I28" s="47">
        <f t="shared" si="3"/>
        <v>6</v>
      </c>
      <c r="J28" s="56">
        <f t="shared" si="4"/>
        <v>541.0699999999999</v>
      </c>
      <c r="K28" s="68">
        <v>59.34</v>
      </c>
      <c r="L28" s="61">
        <v>3</v>
      </c>
      <c r="M28" s="69">
        <v>0</v>
      </c>
      <c r="N28" s="38">
        <v>0</v>
      </c>
      <c r="O28" s="48">
        <f t="shared" si="5"/>
        <v>74.34</v>
      </c>
      <c r="P28" s="47">
        <f t="shared" si="6"/>
        <v>77</v>
      </c>
      <c r="Q28" s="68">
        <v>33.65</v>
      </c>
      <c r="R28" s="61">
        <v>0</v>
      </c>
      <c r="S28" s="69">
        <v>0</v>
      </c>
      <c r="T28" s="38">
        <v>0</v>
      </c>
      <c r="U28" s="50">
        <f t="shared" si="7"/>
        <v>33.65</v>
      </c>
      <c r="V28" s="51">
        <f t="shared" si="8"/>
        <v>58</v>
      </c>
      <c r="W28" s="68">
        <v>45.54</v>
      </c>
      <c r="X28" s="61">
        <v>0</v>
      </c>
      <c r="Y28" s="69">
        <v>0</v>
      </c>
      <c r="Z28" s="38">
        <v>0</v>
      </c>
      <c r="AA28" s="50">
        <f t="shared" si="9"/>
        <v>45.54</v>
      </c>
      <c r="AB28" s="51">
        <f t="shared" si="10"/>
        <v>42</v>
      </c>
      <c r="AC28" s="68">
        <v>39.76</v>
      </c>
      <c r="AD28" s="61">
        <v>0</v>
      </c>
      <c r="AE28" s="69">
        <v>0</v>
      </c>
      <c r="AF28" s="38">
        <v>0</v>
      </c>
      <c r="AG28" s="50">
        <f t="shared" si="11"/>
        <v>39.76</v>
      </c>
      <c r="AH28" s="51">
        <f t="shared" si="12"/>
        <v>45</v>
      </c>
      <c r="AI28" s="68">
        <v>57.88</v>
      </c>
      <c r="AJ28" s="61">
        <v>0</v>
      </c>
      <c r="AK28" s="69">
        <v>1</v>
      </c>
      <c r="AL28" s="69">
        <v>0</v>
      </c>
      <c r="AM28" s="50">
        <f t="shared" si="13"/>
        <v>67.88</v>
      </c>
      <c r="AN28" s="51">
        <f t="shared" si="14"/>
        <v>70</v>
      </c>
      <c r="AO28" s="68">
        <v>50.37</v>
      </c>
      <c r="AP28" s="61">
        <v>2</v>
      </c>
      <c r="AQ28" s="38">
        <v>0</v>
      </c>
      <c r="AR28" s="38">
        <v>0</v>
      </c>
      <c r="AS28" s="50">
        <f t="shared" si="15"/>
        <v>60.37</v>
      </c>
      <c r="AT28" s="51">
        <f t="shared" si="16"/>
        <v>63</v>
      </c>
      <c r="AU28" s="68">
        <v>54.61</v>
      </c>
      <c r="AV28" s="61">
        <v>0</v>
      </c>
      <c r="AW28" s="69">
        <v>0</v>
      </c>
      <c r="AX28" s="38">
        <v>0</v>
      </c>
      <c r="AY28" s="50">
        <f t="shared" si="17"/>
        <v>54.61</v>
      </c>
      <c r="AZ28" s="51">
        <f t="shared" si="18"/>
        <v>59</v>
      </c>
      <c r="BA28" s="68">
        <v>43.13</v>
      </c>
      <c r="BB28" s="61">
        <v>1</v>
      </c>
      <c r="BC28" s="69">
        <v>0</v>
      </c>
      <c r="BD28" s="38">
        <v>0</v>
      </c>
      <c r="BE28" s="50">
        <f t="shared" si="19"/>
        <v>48.13</v>
      </c>
      <c r="BF28" s="51">
        <f t="shared" si="20"/>
        <v>61</v>
      </c>
      <c r="BG28" s="68">
        <v>47.82</v>
      </c>
      <c r="BH28" s="61">
        <v>0</v>
      </c>
      <c r="BI28" s="69">
        <v>0</v>
      </c>
      <c r="BJ28" s="38">
        <v>0</v>
      </c>
      <c r="BK28" s="50">
        <f t="shared" si="21"/>
        <v>47.82</v>
      </c>
      <c r="BL28" s="51">
        <f t="shared" si="22"/>
        <v>44</v>
      </c>
      <c r="BM28" s="68">
        <v>68.97</v>
      </c>
      <c r="BN28" s="61">
        <v>0</v>
      </c>
      <c r="BO28" s="69">
        <v>0</v>
      </c>
      <c r="BP28" s="38">
        <v>0</v>
      </c>
      <c r="BQ28" s="50">
        <f t="shared" si="23"/>
        <v>68.97</v>
      </c>
      <c r="BR28" s="51">
        <f t="shared" si="24"/>
        <v>72</v>
      </c>
      <c r="BS28" s="1" t="s">
        <v>109</v>
      </c>
    </row>
    <row r="29" spans="1:71" s="1" customFormat="1" ht="12.75">
      <c r="A29" s="59" t="s">
        <v>44</v>
      </c>
      <c r="B29" s="10"/>
      <c r="C29" s="9"/>
      <c r="D29" s="11"/>
      <c r="E29" s="66">
        <v>2</v>
      </c>
      <c r="F29" s="44">
        <f t="shared" si="0"/>
        <v>69</v>
      </c>
      <c r="G29" s="45">
        <f t="shared" si="1"/>
        <v>664</v>
      </c>
      <c r="H29" s="46">
        <f t="shared" si="2"/>
        <v>7</v>
      </c>
      <c r="I29" s="47">
        <f t="shared" si="3"/>
        <v>7</v>
      </c>
      <c r="J29" s="56">
        <f t="shared" si="4"/>
        <v>613.58</v>
      </c>
      <c r="K29" s="68">
        <v>70.36</v>
      </c>
      <c r="L29" s="61">
        <v>0</v>
      </c>
      <c r="M29" s="69">
        <v>1</v>
      </c>
      <c r="N29" s="38">
        <v>0</v>
      </c>
      <c r="O29" s="48">
        <f t="shared" si="5"/>
        <v>80.36</v>
      </c>
      <c r="P29" s="47">
        <f t="shared" si="6"/>
        <v>82</v>
      </c>
      <c r="Q29" s="68">
        <v>63.9</v>
      </c>
      <c r="R29" s="61">
        <v>0</v>
      </c>
      <c r="S29" s="69">
        <v>0</v>
      </c>
      <c r="T29" s="38">
        <v>0</v>
      </c>
      <c r="U29" s="50">
        <f t="shared" si="7"/>
        <v>63.9</v>
      </c>
      <c r="V29" s="51">
        <f t="shared" si="8"/>
        <v>92</v>
      </c>
      <c r="W29" s="68">
        <v>49.32</v>
      </c>
      <c r="X29" s="61">
        <v>0</v>
      </c>
      <c r="Y29" s="69">
        <v>0</v>
      </c>
      <c r="Z29" s="38">
        <v>0</v>
      </c>
      <c r="AA29" s="50">
        <f t="shared" si="9"/>
        <v>49.32</v>
      </c>
      <c r="AB29" s="51">
        <f t="shared" si="10"/>
        <v>48</v>
      </c>
      <c r="AC29" s="68">
        <v>38.16</v>
      </c>
      <c r="AD29" s="61">
        <v>0</v>
      </c>
      <c r="AE29" s="69">
        <v>0</v>
      </c>
      <c r="AF29" s="38">
        <v>0</v>
      </c>
      <c r="AG29" s="50">
        <f t="shared" si="11"/>
        <v>38.16</v>
      </c>
      <c r="AH29" s="51">
        <f t="shared" si="12"/>
        <v>42</v>
      </c>
      <c r="AI29" s="68">
        <v>65.87</v>
      </c>
      <c r="AJ29" s="61">
        <v>1</v>
      </c>
      <c r="AK29" s="69">
        <v>0</v>
      </c>
      <c r="AL29" s="69">
        <v>0</v>
      </c>
      <c r="AM29" s="50">
        <f t="shared" si="13"/>
        <v>70.87</v>
      </c>
      <c r="AN29" s="51">
        <f t="shared" si="14"/>
        <v>75</v>
      </c>
      <c r="AO29" s="68">
        <v>56.65</v>
      </c>
      <c r="AP29" s="61">
        <v>0</v>
      </c>
      <c r="AQ29" s="38">
        <v>0</v>
      </c>
      <c r="AR29" s="38">
        <v>0</v>
      </c>
      <c r="AS29" s="50">
        <f t="shared" si="15"/>
        <v>56.65</v>
      </c>
      <c r="AT29" s="51">
        <f t="shared" si="16"/>
        <v>53</v>
      </c>
      <c r="AU29" s="68">
        <v>50.79</v>
      </c>
      <c r="AV29" s="61">
        <v>0</v>
      </c>
      <c r="AW29" s="69">
        <v>0</v>
      </c>
      <c r="AX29" s="38">
        <v>0</v>
      </c>
      <c r="AY29" s="50">
        <f t="shared" si="17"/>
        <v>50.79</v>
      </c>
      <c r="AZ29" s="51">
        <f t="shared" si="18"/>
        <v>49</v>
      </c>
      <c r="BA29" s="68">
        <v>47.86</v>
      </c>
      <c r="BB29" s="61">
        <v>5</v>
      </c>
      <c r="BC29" s="69">
        <v>0</v>
      </c>
      <c r="BD29" s="38">
        <v>0</v>
      </c>
      <c r="BE29" s="50">
        <f t="shared" si="19"/>
        <v>72.86</v>
      </c>
      <c r="BF29" s="51">
        <f t="shared" si="20"/>
        <v>87</v>
      </c>
      <c r="BG29" s="68">
        <v>53.22</v>
      </c>
      <c r="BH29" s="61">
        <v>0</v>
      </c>
      <c r="BI29" s="69">
        <v>0</v>
      </c>
      <c r="BJ29" s="38">
        <v>0</v>
      </c>
      <c r="BK29" s="50">
        <f t="shared" si="21"/>
        <v>53.22</v>
      </c>
      <c r="BL29" s="51">
        <f t="shared" si="22"/>
        <v>53</v>
      </c>
      <c r="BM29" s="68">
        <v>72.45</v>
      </c>
      <c r="BN29" s="61">
        <v>1</v>
      </c>
      <c r="BO29" s="69">
        <v>0</v>
      </c>
      <c r="BP29" s="38">
        <v>0</v>
      </c>
      <c r="BQ29" s="50">
        <f t="shared" si="23"/>
        <v>77.45</v>
      </c>
      <c r="BR29" s="51">
        <f t="shared" si="24"/>
        <v>83</v>
      </c>
      <c r="BS29" s="1" t="s">
        <v>105</v>
      </c>
    </row>
    <row r="30" spans="1:71" s="1" customFormat="1" ht="12.75">
      <c r="A30" s="59" t="s">
        <v>38</v>
      </c>
      <c r="B30" s="10"/>
      <c r="C30" s="9"/>
      <c r="D30" s="11"/>
      <c r="E30" s="66" t="s">
        <v>158</v>
      </c>
      <c r="F30" s="44">
        <f t="shared" si="0"/>
        <v>88</v>
      </c>
      <c r="G30" s="45">
        <f t="shared" si="1"/>
        <v>852</v>
      </c>
      <c r="H30" s="46">
        <f t="shared" si="2"/>
        <v>7</v>
      </c>
      <c r="I30" s="47">
        <f t="shared" si="3"/>
        <v>18</v>
      </c>
      <c r="J30" s="56">
        <f t="shared" si="4"/>
        <v>824.4099999999999</v>
      </c>
      <c r="K30" s="68">
        <v>85.69</v>
      </c>
      <c r="L30" s="61">
        <v>8</v>
      </c>
      <c r="M30" s="69">
        <v>0</v>
      </c>
      <c r="N30" s="38">
        <v>0</v>
      </c>
      <c r="O30" s="48">
        <f t="shared" si="5"/>
        <v>125.69</v>
      </c>
      <c r="P30" s="47">
        <f t="shared" si="6"/>
        <v>98</v>
      </c>
      <c r="Q30" s="68">
        <v>47.66</v>
      </c>
      <c r="R30" s="61">
        <v>0</v>
      </c>
      <c r="S30" s="69">
        <v>0</v>
      </c>
      <c r="T30" s="38">
        <v>0</v>
      </c>
      <c r="U30" s="50">
        <f t="shared" si="7"/>
        <v>47.66</v>
      </c>
      <c r="V30" s="51">
        <f t="shared" si="8"/>
        <v>84</v>
      </c>
      <c r="W30" s="68">
        <v>60.44</v>
      </c>
      <c r="X30" s="61">
        <v>0</v>
      </c>
      <c r="Y30" s="69">
        <v>0</v>
      </c>
      <c r="Z30" s="38">
        <v>0</v>
      </c>
      <c r="AA30" s="50">
        <f t="shared" si="9"/>
        <v>60.44</v>
      </c>
      <c r="AB30" s="51">
        <f t="shared" si="10"/>
        <v>66</v>
      </c>
      <c r="AC30" s="68">
        <v>60.25</v>
      </c>
      <c r="AD30" s="61">
        <v>0</v>
      </c>
      <c r="AE30" s="69">
        <v>0</v>
      </c>
      <c r="AF30" s="38">
        <v>0</v>
      </c>
      <c r="AG30" s="50">
        <f t="shared" si="11"/>
        <v>60.25</v>
      </c>
      <c r="AH30" s="51">
        <f t="shared" si="12"/>
        <v>79</v>
      </c>
      <c r="AI30" s="68">
        <v>87.64</v>
      </c>
      <c r="AJ30" s="61">
        <v>0</v>
      </c>
      <c r="AK30" s="69">
        <v>0</v>
      </c>
      <c r="AL30" s="69">
        <v>0</v>
      </c>
      <c r="AM30" s="50">
        <f t="shared" si="13"/>
        <v>87.64</v>
      </c>
      <c r="AN30" s="51">
        <f t="shared" si="14"/>
        <v>86</v>
      </c>
      <c r="AO30" s="68">
        <v>90.13</v>
      </c>
      <c r="AP30" s="61">
        <v>8</v>
      </c>
      <c r="AQ30" s="38">
        <v>0</v>
      </c>
      <c r="AR30" s="38">
        <v>0</v>
      </c>
      <c r="AS30" s="50">
        <f t="shared" si="15"/>
        <v>130.13</v>
      </c>
      <c r="AT30" s="51">
        <f t="shared" si="16"/>
        <v>98</v>
      </c>
      <c r="AU30" s="68">
        <v>62.53</v>
      </c>
      <c r="AV30" s="61">
        <v>2</v>
      </c>
      <c r="AW30" s="69">
        <v>0</v>
      </c>
      <c r="AX30" s="38">
        <v>0</v>
      </c>
      <c r="AY30" s="50">
        <f t="shared" si="17"/>
        <v>72.53</v>
      </c>
      <c r="AZ30" s="51">
        <f t="shared" si="18"/>
        <v>81</v>
      </c>
      <c r="BA30" s="68">
        <v>63.98</v>
      </c>
      <c r="BB30" s="61">
        <v>0</v>
      </c>
      <c r="BC30" s="69">
        <v>0</v>
      </c>
      <c r="BD30" s="38">
        <v>0</v>
      </c>
      <c r="BE30" s="50">
        <f t="shared" si="19"/>
        <v>63.98</v>
      </c>
      <c r="BF30" s="51">
        <f t="shared" si="20"/>
        <v>81</v>
      </c>
      <c r="BG30" s="68">
        <v>95.42</v>
      </c>
      <c r="BH30" s="61">
        <v>0</v>
      </c>
      <c r="BI30" s="69">
        <v>0</v>
      </c>
      <c r="BJ30" s="38">
        <v>0</v>
      </c>
      <c r="BK30" s="50">
        <f t="shared" si="21"/>
        <v>95.42</v>
      </c>
      <c r="BL30" s="51">
        <f t="shared" si="22"/>
        <v>94</v>
      </c>
      <c r="BM30" s="68">
        <v>80.67</v>
      </c>
      <c r="BN30" s="61">
        <v>0</v>
      </c>
      <c r="BO30" s="69">
        <v>0</v>
      </c>
      <c r="BP30" s="38">
        <v>0</v>
      </c>
      <c r="BQ30" s="50">
        <f t="shared" si="23"/>
        <v>80.67</v>
      </c>
      <c r="BR30" s="51">
        <f t="shared" si="24"/>
        <v>85</v>
      </c>
      <c r="BS30" s="1" t="s">
        <v>100</v>
      </c>
    </row>
    <row r="31" spans="1:71" s="1" customFormat="1" ht="12.75">
      <c r="A31" s="83" t="s">
        <v>48</v>
      </c>
      <c r="B31" s="82"/>
      <c r="C31" s="84"/>
      <c r="D31" s="85"/>
      <c r="E31" s="66">
        <v>1</v>
      </c>
      <c r="F31" s="44">
        <f t="shared" si="0"/>
        <v>4</v>
      </c>
      <c r="G31" s="45">
        <f t="shared" si="1"/>
        <v>73</v>
      </c>
      <c r="H31" s="46">
        <f t="shared" si="2"/>
        <v>6</v>
      </c>
      <c r="I31" s="47">
        <f t="shared" si="3"/>
        <v>4</v>
      </c>
      <c r="J31" s="56">
        <f t="shared" si="4"/>
        <v>289.74</v>
      </c>
      <c r="K31" s="68">
        <v>29.31</v>
      </c>
      <c r="L31" s="61">
        <v>1</v>
      </c>
      <c r="M31" s="69">
        <v>0</v>
      </c>
      <c r="N31" s="38">
        <v>0</v>
      </c>
      <c r="O31" s="48">
        <f t="shared" si="5"/>
        <v>34.31</v>
      </c>
      <c r="P31" s="47">
        <f t="shared" si="6"/>
        <v>13</v>
      </c>
      <c r="Q31" s="68">
        <v>18.43</v>
      </c>
      <c r="R31" s="61">
        <v>0</v>
      </c>
      <c r="S31" s="69">
        <v>0</v>
      </c>
      <c r="T31" s="38">
        <v>0</v>
      </c>
      <c r="U31" s="50">
        <f t="shared" si="7"/>
        <v>18.43</v>
      </c>
      <c r="V31" s="51">
        <f t="shared" si="8"/>
        <v>6</v>
      </c>
      <c r="W31" s="68">
        <v>27.53</v>
      </c>
      <c r="X31" s="61">
        <v>1</v>
      </c>
      <c r="Y31" s="69">
        <v>0</v>
      </c>
      <c r="Z31" s="38">
        <v>0</v>
      </c>
      <c r="AA31" s="50">
        <f t="shared" si="9"/>
        <v>32.53</v>
      </c>
      <c r="AB31" s="51">
        <f t="shared" si="10"/>
        <v>8</v>
      </c>
      <c r="AC31" s="68">
        <v>20.97</v>
      </c>
      <c r="AD31" s="61">
        <v>0</v>
      </c>
      <c r="AE31" s="69">
        <v>0</v>
      </c>
      <c r="AF31" s="38">
        <v>0</v>
      </c>
      <c r="AG31" s="50">
        <f t="shared" si="11"/>
        <v>20.97</v>
      </c>
      <c r="AH31" s="51">
        <f t="shared" si="12"/>
        <v>1</v>
      </c>
      <c r="AI31" s="68">
        <v>35.32</v>
      </c>
      <c r="AJ31" s="61">
        <v>1</v>
      </c>
      <c r="AK31" s="69">
        <v>0</v>
      </c>
      <c r="AL31" s="69">
        <v>0</v>
      </c>
      <c r="AM31" s="50">
        <f t="shared" si="13"/>
        <v>40.32</v>
      </c>
      <c r="AN31" s="51">
        <f t="shared" si="14"/>
        <v>13</v>
      </c>
      <c r="AO31" s="68">
        <v>28.57</v>
      </c>
      <c r="AP31" s="61">
        <v>1</v>
      </c>
      <c r="AQ31" s="38">
        <v>0</v>
      </c>
      <c r="AR31" s="38">
        <v>0</v>
      </c>
      <c r="AS31" s="50">
        <f t="shared" si="15"/>
        <v>33.57</v>
      </c>
      <c r="AT31" s="51">
        <f t="shared" si="16"/>
        <v>5</v>
      </c>
      <c r="AU31" s="68">
        <v>24.37</v>
      </c>
      <c r="AV31" s="61">
        <v>0</v>
      </c>
      <c r="AW31" s="69">
        <v>0</v>
      </c>
      <c r="AX31" s="38">
        <v>0</v>
      </c>
      <c r="AY31" s="50">
        <f t="shared" si="17"/>
        <v>24.37</v>
      </c>
      <c r="AZ31" s="51">
        <f t="shared" si="18"/>
        <v>1</v>
      </c>
      <c r="BA31" s="68">
        <v>23.41</v>
      </c>
      <c r="BB31" s="61">
        <v>0</v>
      </c>
      <c r="BC31" s="69">
        <v>0</v>
      </c>
      <c r="BD31" s="38">
        <v>0</v>
      </c>
      <c r="BE31" s="50">
        <f t="shared" si="19"/>
        <v>23.41</v>
      </c>
      <c r="BF31" s="51">
        <f t="shared" si="20"/>
        <v>3</v>
      </c>
      <c r="BG31" s="68">
        <v>28.24</v>
      </c>
      <c r="BH31" s="61">
        <v>0</v>
      </c>
      <c r="BI31" s="69">
        <v>0</v>
      </c>
      <c r="BJ31" s="38">
        <v>0</v>
      </c>
      <c r="BK31" s="50">
        <f t="shared" si="21"/>
        <v>28.24</v>
      </c>
      <c r="BL31" s="51">
        <f t="shared" si="22"/>
        <v>8</v>
      </c>
      <c r="BM31" s="68">
        <v>33.59</v>
      </c>
      <c r="BN31" s="61">
        <v>0</v>
      </c>
      <c r="BO31" s="69">
        <v>0</v>
      </c>
      <c r="BP31" s="38">
        <v>0</v>
      </c>
      <c r="BQ31" s="50">
        <f t="shared" si="23"/>
        <v>33.59</v>
      </c>
      <c r="BR31" s="51">
        <f t="shared" si="24"/>
        <v>15</v>
      </c>
      <c r="BS31" s="1" t="s">
        <v>96</v>
      </c>
    </row>
    <row r="32" spans="1:71" s="1" customFormat="1" ht="12.75">
      <c r="A32" s="59" t="s">
        <v>71</v>
      </c>
      <c r="B32" s="10"/>
      <c r="C32" s="9"/>
      <c r="D32" s="11"/>
      <c r="E32" s="66">
        <v>3</v>
      </c>
      <c r="F32" s="44">
        <f t="shared" si="0"/>
        <v>6</v>
      </c>
      <c r="G32" s="45">
        <f t="shared" si="1"/>
        <v>96</v>
      </c>
      <c r="H32" s="46">
        <f t="shared" si="2"/>
        <v>6</v>
      </c>
      <c r="I32" s="47">
        <f t="shared" si="3"/>
        <v>7</v>
      </c>
      <c r="J32" s="56">
        <f t="shared" si="4"/>
        <v>296.40000000000003</v>
      </c>
      <c r="K32" s="68">
        <v>26.16</v>
      </c>
      <c r="L32" s="61">
        <v>0</v>
      </c>
      <c r="M32" s="69">
        <v>0</v>
      </c>
      <c r="N32" s="38">
        <v>0</v>
      </c>
      <c r="O32" s="48">
        <f t="shared" si="5"/>
        <v>26.16</v>
      </c>
      <c r="P32" s="47">
        <f t="shared" si="6"/>
        <v>2</v>
      </c>
      <c r="Q32" s="68">
        <v>15.78</v>
      </c>
      <c r="R32" s="61">
        <v>0</v>
      </c>
      <c r="S32" s="69">
        <v>0</v>
      </c>
      <c r="T32" s="38">
        <v>0</v>
      </c>
      <c r="U32" s="50">
        <f t="shared" si="7"/>
        <v>15.78</v>
      </c>
      <c r="V32" s="51">
        <f t="shared" si="8"/>
        <v>4</v>
      </c>
      <c r="W32" s="68">
        <v>26.73</v>
      </c>
      <c r="X32" s="61">
        <v>0</v>
      </c>
      <c r="Y32" s="69">
        <v>0</v>
      </c>
      <c r="Z32" s="38">
        <v>0</v>
      </c>
      <c r="AA32" s="50">
        <f t="shared" si="9"/>
        <v>26.73</v>
      </c>
      <c r="AB32" s="51">
        <f t="shared" si="10"/>
        <v>3</v>
      </c>
      <c r="AC32" s="68">
        <v>26.14</v>
      </c>
      <c r="AD32" s="61">
        <v>0</v>
      </c>
      <c r="AE32" s="69">
        <v>0</v>
      </c>
      <c r="AF32" s="38">
        <v>0</v>
      </c>
      <c r="AG32" s="50">
        <f t="shared" si="11"/>
        <v>26.14</v>
      </c>
      <c r="AH32" s="51">
        <f t="shared" si="12"/>
        <v>10</v>
      </c>
      <c r="AI32" s="68">
        <v>38.86</v>
      </c>
      <c r="AJ32" s="61">
        <v>1</v>
      </c>
      <c r="AK32" s="69">
        <v>0</v>
      </c>
      <c r="AL32" s="69">
        <v>0</v>
      </c>
      <c r="AM32" s="50">
        <f t="shared" si="13"/>
        <v>43.86</v>
      </c>
      <c r="AN32" s="51">
        <f t="shared" si="14"/>
        <v>19</v>
      </c>
      <c r="AO32" s="68">
        <v>28.33</v>
      </c>
      <c r="AP32" s="61">
        <v>3</v>
      </c>
      <c r="AQ32" s="38">
        <v>0</v>
      </c>
      <c r="AR32" s="38">
        <v>0</v>
      </c>
      <c r="AS32" s="50">
        <f t="shared" si="15"/>
        <v>43.33</v>
      </c>
      <c r="AT32" s="51">
        <f t="shared" si="16"/>
        <v>25</v>
      </c>
      <c r="AU32" s="68">
        <v>25.31</v>
      </c>
      <c r="AV32" s="61">
        <v>1</v>
      </c>
      <c r="AW32" s="69">
        <v>0</v>
      </c>
      <c r="AX32" s="38">
        <v>0</v>
      </c>
      <c r="AY32" s="50">
        <f t="shared" si="17"/>
        <v>30.31</v>
      </c>
      <c r="AZ32" s="51">
        <f t="shared" si="18"/>
        <v>11</v>
      </c>
      <c r="BA32" s="68">
        <v>24.37</v>
      </c>
      <c r="BB32" s="61">
        <v>0</v>
      </c>
      <c r="BC32" s="69">
        <v>0</v>
      </c>
      <c r="BD32" s="38">
        <v>0</v>
      </c>
      <c r="BE32" s="50">
        <f t="shared" si="19"/>
        <v>24.37</v>
      </c>
      <c r="BF32" s="51">
        <f t="shared" si="20"/>
        <v>4</v>
      </c>
      <c r="BG32" s="68">
        <v>26.85</v>
      </c>
      <c r="BH32" s="61">
        <v>0</v>
      </c>
      <c r="BI32" s="69">
        <v>0</v>
      </c>
      <c r="BJ32" s="38">
        <v>0</v>
      </c>
      <c r="BK32" s="50">
        <f t="shared" si="21"/>
        <v>26.85</v>
      </c>
      <c r="BL32" s="51">
        <f t="shared" si="22"/>
        <v>4</v>
      </c>
      <c r="BM32" s="68">
        <v>22.87</v>
      </c>
      <c r="BN32" s="61">
        <v>2</v>
      </c>
      <c r="BO32" s="69">
        <v>0</v>
      </c>
      <c r="BP32" s="38">
        <v>0</v>
      </c>
      <c r="BQ32" s="50">
        <f t="shared" si="23"/>
        <v>32.870000000000005</v>
      </c>
      <c r="BR32" s="51">
        <f t="shared" si="24"/>
        <v>14</v>
      </c>
      <c r="BS32" s="1" t="s">
        <v>104</v>
      </c>
    </row>
    <row r="33" spans="1:71" s="1" customFormat="1" ht="12.75">
      <c r="A33" s="59" t="s">
        <v>152</v>
      </c>
      <c r="B33" s="10"/>
      <c r="C33" s="9"/>
      <c r="D33" s="11"/>
      <c r="E33" s="66">
        <v>1</v>
      </c>
      <c r="F33" s="44">
        <f t="shared" si="0"/>
        <v>7</v>
      </c>
      <c r="G33" s="45">
        <f t="shared" si="1"/>
        <v>98</v>
      </c>
      <c r="H33" s="46">
        <f t="shared" si="2"/>
        <v>6</v>
      </c>
      <c r="I33" s="47">
        <f t="shared" si="3"/>
        <v>4</v>
      </c>
      <c r="J33" s="56">
        <f t="shared" si="4"/>
        <v>301.4</v>
      </c>
      <c r="K33" s="68">
        <v>26.51</v>
      </c>
      <c r="L33" s="61">
        <v>1</v>
      </c>
      <c r="M33" s="69">
        <v>0</v>
      </c>
      <c r="N33" s="38">
        <v>0</v>
      </c>
      <c r="O33" s="48">
        <f t="shared" si="5"/>
        <v>31.51</v>
      </c>
      <c r="P33" s="47">
        <f t="shared" si="6"/>
        <v>6</v>
      </c>
      <c r="Q33" s="68">
        <v>23.85</v>
      </c>
      <c r="R33" s="61">
        <v>0</v>
      </c>
      <c r="S33" s="69">
        <v>0</v>
      </c>
      <c r="T33" s="38">
        <v>0</v>
      </c>
      <c r="U33" s="50">
        <f t="shared" si="7"/>
        <v>23.85</v>
      </c>
      <c r="V33" s="51">
        <f t="shared" si="8"/>
        <v>22</v>
      </c>
      <c r="W33" s="68">
        <v>28.89</v>
      </c>
      <c r="X33" s="61">
        <v>1</v>
      </c>
      <c r="Y33" s="69">
        <v>0</v>
      </c>
      <c r="Z33" s="38">
        <v>0</v>
      </c>
      <c r="AA33" s="50">
        <f t="shared" si="9"/>
        <v>33.89</v>
      </c>
      <c r="AB33" s="51">
        <f t="shared" si="10"/>
        <v>11</v>
      </c>
      <c r="AC33" s="68">
        <v>22.08</v>
      </c>
      <c r="AD33" s="61">
        <v>0</v>
      </c>
      <c r="AE33" s="69">
        <v>0</v>
      </c>
      <c r="AF33" s="38">
        <v>0</v>
      </c>
      <c r="AG33" s="50">
        <f t="shared" si="11"/>
        <v>22.08</v>
      </c>
      <c r="AH33" s="51">
        <f t="shared" si="12"/>
        <v>3</v>
      </c>
      <c r="AI33" s="68">
        <v>29.49</v>
      </c>
      <c r="AJ33" s="61">
        <v>0</v>
      </c>
      <c r="AK33" s="69">
        <v>0</v>
      </c>
      <c r="AL33" s="69">
        <v>0</v>
      </c>
      <c r="AM33" s="50">
        <f t="shared" si="13"/>
        <v>29.49</v>
      </c>
      <c r="AN33" s="51">
        <f t="shared" si="14"/>
        <v>2</v>
      </c>
      <c r="AO33" s="68">
        <v>34.55</v>
      </c>
      <c r="AP33" s="61">
        <v>1</v>
      </c>
      <c r="AQ33" s="38">
        <v>0</v>
      </c>
      <c r="AR33" s="38">
        <v>0</v>
      </c>
      <c r="AS33" s="50">
        <f t="shared" si="15"/>
        <v>39.55</v>
      </c>
      <c r="AT33" s="51">
        <f t="shared" si="16"/>
        <v>14</v>
      </c>
      <c r="AU33" s="68">
        <v>27.41</v>
      </c>
      <c r="AV33" s="61">
        <v>0</v>
      </c>
      <c r="AW33" s="69">
        <v>0</v>
      </c>
      <c r="AX33" s="38">
        <v>0</v>
      </c>
      <c r="AY33" s="50">
        <f t="shared" si="17"/>
        <v>27.41</v>
      </c>
      <c r="AZ33" s="51">
        <f t="shared" si="18"/>
        <v>6</v>
      </c>
      <c r="BA33" s="68">
        <v>31.34</v>
      </c>
      <c r="BB33" s="61">
        <v>0</v>
      </c>
      <c r="BC33" s="69">
        <v>0</v>
      </c>
      <c r="BD33" s="38">
        <v>0</v>
      </c>
      <c r="BE33" s="50">
        <f t="shared" si="19"/>
        <v>31.34</v>
      </c>
      <c r="BF33" s="51">
        <f t="shared" si="20"/>
        <v>18</v>
      </c>
      <c r="BG33" s="68">
        <v>29.02</v>
      </c>
      <c r="BH33" s="61">
        <v>1</v>
      </c>
      <c r="BI33" s="69">
        <v>0</v>
      </c>
      <c r="BJ33" s="38">
        <v>0</v>
      </c>
      <c r="BK33" s="50">
        <f t="shared" si="21"/>
        <v>34.019999999999996</v>
      </c>
      <c r="BL33" s="51">
        <f t="shared" si="22"/>
        <v>12</v>
      </c>
      <c r="BM33" s="68">
        <v>28.26</v>
      </c>
      <c r="BN33" s="61">
        <v>0</v>
      </c>
      <c r="BO33" s="69">
        <v>0</v>
      </c>
      <c r="BP33" s="38">
        <v>0</v>
      </c>
      <c r="BQ33" s="50">
        <f t="shared" si="23"/>
        <v>28.26</v>
      </c>
      <c r="BR33" s="51">
        <f t="shared" si="24"/>
        <v>4</v>
      </c>
      <c r="BS33" s="1" t="s">
        <v>98</v>
      </c>
    </row>
    <row r="34" spans="1:71" s="1" customFormat="1" ht="12.75">
      <c r="A34" s="59" t="s">
        <v>66</v>
      </c>
      <c r="B34" s="10"/>
      <c r="C34" s="9"/>
      <c r="D34" s="11"/>
      <c r="E34" s="66">
        <v>3</v>
      </c>
      <c r="F34" s="44">
        <f t="shared" si="0"/>
        <v>9</v>
      </c>
      <c r="G34" s="45">
        <f t="shared" si="1"/>
        <v>136</v>
      </c>
      <c r="H34" s="46">
        <f t="shared" si="2"/>
        <v>6</v>
      </c>
      <c r="I34" s="47">
        <f t="shared" si="3"/>
        <v>10</v>
      </c>
      <c r="J34" s="56">
        <f t="shared" si="4"/>
        <v>329.81000000000006</v>
      </c>
      <c r="K34" s="68">
        <v>23.79</v>
      </c>
      <c r="L34" s="61">
        <v>2</v>
      </c>
      <c r="M34" s="69">
        <v>0</v>
      </c>
      <c r="N34" s="38">
        <v>0</v>
      </c>
      <c r="O34" s="48">
        <f t="shared" si="5"/>
        <v>33.79</v>
      </c>
      <c r="P34" s="47">
        <f t="shared" si="6"/>
        <v>10</v>
      </c>
      <c r="Q34" s="68">
        <v>14.18</v>
      </c>
      <c r="R34" s="61">
        <v>0</v>
      </c>
      <c r="S34" s="69">
        <v>0</v>
      </c>
      <c r="T34" s="38">
        <v>0</v>
      </c>
      <c r="U34" s="50">
        <f t="shared" si="7"/>
        <v>14.18</v>
      </c>
      <c r="V34" s="51">
        <f t="shared" si="8"/>
        <v>2</v>
      </c>
      <c r="W34" s="68">
        <v>27.22</v>
      </c>
      <c r="X34" s="61">
        <v>0</v>
      </c>
      <c r="Y34" s="69">
        <v>0</v>
      </c>
      <c r="Z34" s="38">
        <v>0</v>
      </c>
      <c r="AA34" s="50">
        <f t="shared" si="9"/>
        <v>27.22</v>
      </c>
      <c r="AB34" s="51">
        <f t="shared" si="10"/>
        <v>4</v>
      </c>
      <c r="AC34" s="68">
        <v>20.48</v>
      </c>
      <c r="AD34" s="61">
        <v>1</v>
      </c>
      <c r="AE34" s="69">
        <v>0</v>
      </c>
      <c r="AF34" s="38">
        <v>0</v>
      </c>
      <c r="AG34" s="50">
        <f t="shared" si="11"/>
        <v>25.48</v>
      </c>
      <c r="AH34" s="51">
        <f t="shared" si="12"/>
        <v>7</v>
      </c>
      <c r="AI34" s="68">
        <v>36.29</v>
      </c>
      <c r="AJ34" s="61">
        <v>1</v>
      </c>
      <c r="AK34" s="69">
        <v>0</v>
      </c>
      <c r="AL34" s="69">
        <v>0</v>
      </c>
      <c r="AM34" s="50">
        <f t="shared" si="13"/>
        <v>41.29</v>
      </c>
      <c r="AN34" s="51">
        <f t="shared" si="14"/>
        <v>14</v>
      </c>
      <c r="AO34" s="68">
        <v>31.4</v>
      </c>
      <c r="AP34" s="61">
        <v>0</v>
      </c>
      <c r="AQ34" s="38">
        <v>0</v>
      </c>
      <c r="AR34" s="38">
        <v>0</v>
      </c>
      <c r="AS34" s="50">
        <f t="shared" si="15"/>
        <v>31.4</v>
      </c>
      <c r="AT34" s="51">
        <f t="shared" si="16"/>
        <v>4</v>
      </c>
      <c r="AU34" s="68">
        <v>50.37</v>
      </c>
      <c r="AV34" s="61">
        <v>6</v>
      </c>
      <c r="AW34" s="69">
        <v>0</v>
      </c>
      <c r="AX34" s="38">
        <v>0</v>
      </c>
      <c r="AY34" s="50">
        <f t="shared" si="17"/>
        <v>80.37</v>
      </c>
      <c r="AZ34" s="51">
        <f t="shared" si="18"/>
        <v>84</v>
      </c>
      <c r="BA34" s="68">
        <v>22.25</v>
      </c>
      <c r="BB34" s="61">
        <v>0</v>
      </c>
      <c r="BC34" s="69">
        <v>0</v>
      </c>
      <c r="BD34" s="38">
        <v>0</v>
      </c>
      <c r="BE34" s="50">
        <f t="shared" si="19"/>
        <v>22.25</v>
      </c>
      <c r="BF34" s="51">
        <f t="shared" si="20"/>
        <v>1</v>
      </c>
      <c r="BG34" s="68">
        <v>24.42</v>
      </c>
      <c r="BH34" s="61">
        <v>0</v>
      </c>
      <c r="BI34" s="69">
        <v>0</v>
      </c>
      <c r="BJ34" s="38">
        <v>0</v>
      </c>
      <c r="BK34" s="50">
        <f t="shared" si="21"/>
        <v>24.42</v>
      </c>
      <c r="BL34" s="51">
        <f t="shared" si="22"/>
        <v>1</v>
      </c>
      <c r="BM34" s="68">
        <v>29.41</v>
      </c>
      <c r="BN34" s="61">
        <v>0</v>
      </c>
      <c r="BO34" s="69">
        <v>0</v>
      </c>
      <c r="BP34" s="38">
        <v>0</v>
      </c>
      <c r="BQ34" s="50">
        <f t="shared" si="23"/>
        <v>29.41</v>
      </c>
      <c r="BR34" s="51">
        <f t="shared" si="24"/>
        <v>9</v>
      </c>
      <c r="BS34" s="1" t="s">
        <v>104</v>
      </c>
    </row>
    <row r="35" spans="1:71" s="1" customFormat="1" ht="12.75">
      <c r="A35" s="59" t="s">
        <v>46</v>
      </c>
      <c r="B35" s="10"/>
      <c r="C35" s="9"/>
      <c r="D35" s="11"/>
      <c r="E35" s="66">
        <v>1</v>
      </c>
      <c r="F35" s="44">
        <f t="shared" si="0"/>
        <v>12</v>
      </c>
      <c r="G35" s="45">
        <f t="shared" si="1"/>
        <v>147</v>
      </c>
      <c r="H35" s="46">
        <f t="shared" si="2"/>
        <v>6</v>
      </c>
      <c r="I35" s="47">
        <f t="shared" si="3"/>
        <v>4</v>
      </c>
      <c r="J35" s="56">
        <f t="shared" si="4"/>
        <v>329.90000000000003</v>
      </c>
      <c r="K35" s="68">
        <v>31.24</v>
      </c>
      <c r="L35" s="61">
        <v>1</v>
      </c>
      <c r="M35" s="69">
        <v>0</v>
      </c>
      <c r="N35" s="38">
        <v>0</v>
      </c>
      <c r="O35" s="48">
        <f t="shared" si="5"/>
        <v>36.239999999999995</v>
      </c>
      <c r="P35" s="47">
        <f t="shared" si="6"/>
        <v>16</v>
      </c>
      <c r="Q35" s="68">
        <v>22.61</v>
      </c>
      <c r="R35" s="61">
        <v>0</v>
      </c>
      <c r="S35" s="69">
        <v>0</v>
      </c>
      <c r="T35" s="38">
        <v>0</v>
      </c>
      <c r="U35" s="50">
        <f t="shared" si="7"/>
        <v>22.61</v>
      </c>
      <c r="V35" s="51">
        <f t="shared" si="8"/>
        <v>16</v>
      </c>
      <c r="W35" s="68">
        <v>33.07</v>
      </c>
      <c r="X35" s="61">
        <v>1</v>
      </c>
      <c r="Y35" s="69">
        <v>0</v>
      </c>
      <c r="Z35" s="38">
        <v>0</v>
      </c>
      <c r="AA35" s="50">
        <f t="shared" si="9"/>
        <v>38.07</v>
      </c>
      <c r="AB35" s="51">
        <f t="shared" si="10"/>
        <v>20</v>
      </c>
      <c r="AC35" s="68">
        <v>29.49</v>
      </c>
      <c r="AD35" s="61">
        <v>0</v>
      </c>
      <c r="AE35" s="69">
        <v>0</v>
      </c>
      <c r="AF35" s="38">
        <v>0</v>
      </c>
      <c r="AG35" s="50">
        <f t="shared" si="11"/>
        <v>29.49</v>
      </c>
      <c r="AH35" s="51">
        <f t="shared" si="12"/>
        <v>14</v>
      </c>
      <c r="AI35" s="68">
        <v>34.95</v>
      </c>
      <c r="AJ35" s="61">
        <v>0</v>
      </c>
      <c r="AK35" s="69">
        <v>0</v>
      </c>
      <c r="AL35" s="69">
        <v>0</v>
      </c>
      <c r="AM35" s="50">
        <f t="shared" si="13"/>
        <v>34.95</v>
      </c>
      <c r="AN35" s="51">
        <f t="shared" si="14"/>
        <v>4</v>
      </c>
      <c r="AO35" s="68">
        <v>37.12</v>
      </c>
      <c r="AP35" s="61">
        <v>1</v>
      </c>
      <c r="AQ35" s="38">
        <v>0</v>
      </c>
      <c r="AR35" s="38">
        <v>0</v>
      </c>
      <c r="AS35" s="50">
        <f t="shared" si="15"/>
        <v>42.12</v>
      </c>
      <c r="AT35" s="51">
        <f t="shared" si="16"/>
        <v>22</v>
      </c>
      <c r="AU35" s="68">
        <v>31.96</v>
      </c>
      <c r="AV35" s="61">
        <v>1</v>
      </c>
      <c r="AW35" s="69">
        <v>0</v>
      </c>
      <c r="AX35" s="38">
        <v>0</v>
      </c>
      <c r="AY35" s="50">
        <f t="shared" si="17"/>
        <v>36.96</v>
      </c>
      <c r="AZ35" s="51">
        <f t="shared" si="18"/>
        <v>20</v>
      </c>
      <c r="BA35" s="68">
        <v>32.38</v>
      </c>
      <c r="BB35" s="61">
        <v>0</v>
      </c>
      <c r="BC35" s="69">
        <v>0</v>
      </c>
      <c r="BD35" s="38">
        <v>0</v>
      </c>
      <c r="BE35" s="50">
        <f t="shared" si="19"/>
        <v>32.38</v>
      </c>
      <c r="BF35" s="51">
        <f t="shared" si="20"/>
        <v>20</v>
      </c>
      <c r="BG35" s="68">
        <v>28.41</v>
      </c>
      <c r="BH35" s="61">
        <v>0</v>
      </c>
      <c r="BI35" s="69">
        <v>0</v>
      </c>
      <c r="BJ35" s="38">
        <v>0</v>
      </c>
      <c r="BK35" s="50">
        <f t="shared" si="21"/>
        <v>28.41</v>
      </c>
      <c r="BL35" s="51">
        <f t="shared" si="22"/>
        <v>9</v>
      </c>
      <c r="BM35" s="68">
        <v>28.67</v>
      </c>
      <c r="BN35" s="61">
        <v>0</v>
      </c>
      <c r="BO35" s="69">
        <v>0</v>
      </c>
      <c r="BP35" s="38">
        <v>0</v>
      </c>
      <c r="BQ35" s="50">
        <f t="shared" si="23"/>
        <v>28.67</v>
      </c>
      <c r="BR35" s="51">
        <f t="shared" si="24"/>
        <v>6</v>
      </c>
      <c r="BS35" s="1" t="s">
        <v>106</v>
      </c>
    </row>
    <row r="36" spans="1:71" s="1" customFormat="1" ht="12.75">
      <c r="A36" s="59" t="s">
        <v>157</v>
      </c>
      <c r="B36" s="59"/>
      <c r="C36" s="59"/>
      <c r="D36" s="59"/>
      <c r="E36" s="67">
        <v>5</v>
      </c>
      <c r="F36" s="44">
        <f aca="true" t="shared" si="25" ref="F36:F67">RANK(G36,G$3:G$106,1)</f>
        <v>14</v>
      </c>
      <c r="G36" s="45">
        <f aca="true" t="shared" si="26" ref="G36:G67">P36+V36+AB36+AH36+AN36+AT36+AZ36+BF36+BL36+BR36</f>
        <v>188</v>
      </c>
      <c r="H36" s="46">
        <f aca="true" t="shared" si="27" ref="H36:H67">IF(L36=0,1,0)+IF(R36=0,1,0)+IF(X36=0,1,0)+IF(AD36=0,1,0)+IF(AJ36=0,1,0)+IF(AP36=0,1,0)+IF(AV36=0,1,0)+IF(BB36=0,1,0)+IF(BH36=0,1,0)+IF(BN36=0,1,0)</f>
        <v>6</v>
      </c>
      <c r="I36" s="47">
        <f aca="true" t="shared" si="28" ref="I36:I67">L36+R36+X36+AD36+AJ36+AP36+AV36+BB36+BH36+BN36</f>
        <v>5</v>
      </c>
      <c r="J36" s="56">
        <f aca="true" t="shared" si="29" ref="J36:J67">O36+U36+AA36+AG36+AM36+AS36+AY36+BE36+BK36+BQ36</f>
        <v>349.02000000000004</v>
      </c>
      <c r="K36" s="68">
        <v>33.21</v>
      </c>
      <c r="L36" s="61">
        <v>0</v>
      </c>
      <c r="M36" s="69">
        <v>0</v>
      </c>
      <c r="N36" s="38">
        <v>0</v>
      </c>
      <c r="O36" s="48">
        <f aca="true" t="shared" si="30" ref="O36:O67">IF((OR(K36="",K36="DNF",K36="DQ",K36="DNC")),"",(K36+(5*L36)+(M36*10)-(N36*5)))</f>
        <v>33.21</v>
      </c>
      <c r="P36" s="47">
        <f aca="true" t="shared" si="31" ref="P36:P67">IF(O36="",Default_Rank_Score,RANK(O36,O$3:O$106,1))</f>
        <v>8</v>
      </c>
      <c r="Q36" s="68">
        <v>19.32</v>
      </c>
      <c r="R36" s="61">
        <v>0</v>
      </c>
      <c r="S36" s="69">
        <v>0</v>
      </c>
      <c r="T36" s="38">
        <v>0</v>
      </c>
      <c r="U36" s="50">
        <f aca="true" t="shared" si="32" ref="U36:U67">IF((OR(Q36="",Q36="DNF",Q36="DQ",Q36="DNC")),"",(Q36+(5*R36)+(S36*10)-(T36*5)))</f>
        <v>19.32</v>
      </c>
      <c r="V36" s="51">
        <f aca="true" t="shared" si="33" ref="V36:V67">IF(U36="",Default_Rank_Score,RANK(U36,U$3:U$106,1))</f>
        <v>8</v>
      </c>
      <c r="W36" s="68">
        <v>40.53</v>
      </c>
      <c r="X36" s="61">
        <v>0</v>
      </c>
      <c r="Y36" s="69">
        <v>0</v>
      </c>
      <c r="Z36" s="38">
        <v>0</v>
      </c>
      <c r="AA36" s="50">
        <f aca="true" t="shared" si="34" ref="AA36:AA67">IF((OR(W36="",W36="DNF",W36="DQ",W36="DNC")),"",(W36+(5*X36)+(Y36*10)-(Z36*5)))</f>
        <v>40.53</v>
      </c>
      <c r="AB36" s="51">
        <f aca="true" t="shared" si="35" ref="AB36:AB67">IF(AA36="",Default_Rank_Score,RANK(AA36,AA$3:AA$106,1))</f>
        <v>29</v>
      </c>
      <c r="AC36" s="68">
        <v>25.07</v>
      </c>
      <c r="AD36" s="61">
        <v>1</v>
      </c>
      <c r="AE36" s="69">
        <v>0</v>
      </c>
      <c r="AF36" s="38">
        <v>0</v>
      </c>
      <c r="AG36" s="50">
        <f aca="true" t="shared" si="36" ref="AG36:AG67">IF((OR(AC36="",AC36="DNF",AC36="DQ",AC36="DNC")),"",(AC36+(5*AD36)+(AE36*10)-(AF36*5)))</f>
        <v>30.07</v>
      </c>
      <c r="AH36" s="51">
        <f aca="true" t="shared" si="37" ref="AH36:AH67">IF(AG36="",Default_Rank_Score,RANK(AG36,AG$3:AG$106,1))</f>
        <v>18</v>
      </c>
      <c r="AI36" s="68">
        <v>40.2</v>
      </c>
      <c r="AJ36" s="61">
        <v>0</v>
      </c>
      <c r="AK36" s="69">
        <v>0</v>
      </c>
      <c r="AL36" s="69">
        <v>0</v>
      </c>
      <c r="AM36" s="50">
        <f aca="true" t="shared" si="38" ref="AM36:AM67">IF((OR(AI36="",AI36="DNF",AI36="DQ",AI36="DNC")),"",(AI36+(5*AJ36)+(AK36*10)-(AL36*5)))</f>
        <v>40.2</v>
      </c>
      <c r="AN36" s="51">
        <f aca="true" t="shared" si="39" ref="AN36:AN67">IF(AM36="",Default_Rank_Score,RANK(AM36,AM$3:AM$106,1))</f>
        <v>12</v>
      </c>
      <c r="AO36" s="68">
        <v>36.25</v>
      </c>
      <c r="AP36" s="61">
        <v>1</v>
      </c>
      <c r="AQ36" s="38">
        <v>0</v>
      </c>
      <c r="AR36" s="38">
        <v>0</v>
      </c>
      <c r="AS36" s="50">
        <f aca="true" t="shared" si="40" ref="AS36:AS67">IF((OR(AO36="",AO36="DNF",AO36="DQ",AO36="DNC")),"",(AO36+(5*AP36)+(AQ36*10)-(AR36*5)))</f>
        <v>41.25</v>
      </c>
      <c r="AT36" s="51">
        <f aca="true" t="shared" si="41" ref="AT36:AT67">IF(AS36="",Default_Rank_Score,RANK(AS36,AS$3:AS$106,1))</f>
        <v>21</v>
      </c>
      <c r="AU36" s="68">
        <v>33.86</v>
      </c>
      <c r="AV36" s="61">
        <v>2</v>
      </c>
      <c r="AW36" s="69">
        <v>0</v>
      </c>
      <c r="AX36" s="38">
        <v>0</v>
      </c>
      <c r="AY36" s="50">
        <f aca="true" t="shared" si="42" ref="AY36:AY67">IF((OR(AU36="",AU36="DNF",AU36="DQ",AU36="DNC")),"",(AU36+(5*AV36)+(AW36*10)-(AX36*5)))</f>
        <v>43.86</v>
      </c>
      <c r="AZ36" s="51">
        <f aca="true" t="shared" si="43" ref="AZ36:AZ67">IF(AY36="",Default_Rank_Score,RANK(AY36,AY$3:AY$106,1))</f>
        <v>41</v>
      </c>
      <c r="BA36" s="68">
        <v>32.86</v>
      </c>
      <c r="BB36" s="61">
        <v>0</v>
      </c>
      <c r="BC36" s="69">
        <v>0</v>
      </c>
      <c r="BD36" s="38">
        <v>0</v>
      </c>
      <c r="BE36" s="50">
        <f aca="true" t="shared" si="44" ref="BE36:BE67">IF((OR(BA36="",BA36="DNF",BA36="DQ",BA36="DNC")),"",(BA36+(5*BB36)+(BC36*10)-(BD36*5)))</f>
        <v>32.86</v>
      </c>
      <c r="BF36" s="51">
        <f aca="true" t="shared" si="45" ref="BF36:BF67">IF(BE36="",Default_Rank_Score,RANK(BE36,BE$3:BE$106,1))</f>
        <v>23</v>
      </c>
      <c r="BG36" s="68">
        <v>33.62</v>
      </c>
      <c r="BH36" s="61">
        <v>1</v>
      </c>
      <c r="BI36" s="69">
        <v>0</v>
      </c>
      <c r="BJ36" s="38">
        <v>0</v>
      </c>
      <c r="BK36" s="50">
        <f aca="true" t="shared" si="46" ref="BK36:BK67">IF((OR(BG36="",BG36="DNF",BG36="DQ",BG36="DNC")),"",(BG36+(5*BH36)+(BI36*10)-(BJ36*5)))</f>
        <v>38.62</v>
      </c>
      <c r="BL36" s="51">
        <f aca="true" t="shared" si="47" ref="BL36:BL67">IF(BK36="",Default_Rank_Score,RANK(BK36,BK$3:BK$106,1))</f>
        <v>20</v>
      </c>
      <c r="BM36" s="68">
        <v>29.1</v>
      </c>
      <c r="BN36" s="61">
        <v>0</v>
      </c>
      <c r="BO36" s="69">
        <v>0</v>
      </c>
      <c r="BP36" s="38">
        <v>0</v>
      </c>
      <c r="BQ36" s="50">
        <f aca="true" t="shared" si="48" ref="BQ36:BQ67">IF((OR(BM36="",BM36="DNF",BM36="DQ",BM36="DNC")),"",(BM36+(5*BN36)+(BO36*10)-(BP36*5)))</f>
        <v>29.1</v>
      </c>
      <c r="BR36" s="51">
        <f aca="true" t="shared" si="49" ref="BR36:BR67">IF(BQ36="",Default_Rank_Score,RANK(BQ36,BQ$3:BQ$106,1))</f>
        <v>8</v>
      </c>
      <c r="BS36" s="1" t="s">
        <v>109</v>
      </c>
    </row>
    <row r="37" spans="1:71" s="1" customFormat="1" ht="12.75">
      <c r="A37" s="59" t="s">
        <v>49</v>
      </c>
      <c r="B37" s="10"/>
      <c r="C37" s="9"/>
      <c r="D37" s="11"/>
      <c r="E37" s="66">
        <v>1</v>
      </c>
      <c r="F37" s="44">
        <f t="shared" si="25"/>
        <v>17</v>
      </c>
      <c r="G37" s="45">
        <f t="shared" si="26"/>
        <v>232</v>
      </c>
      <c r="H37" s="46">
        <f t="shared" si="27"/>
        <v>6</v>
      </c>
      <c r="I37" s="47">
        <f t="shared" si="28"/>
        <v>15</v>
      </c>
      <c r="J37" s="56">
        <f t="shared" si="29"/>
        <v>378.07000000000005</v>
      </c>
      <c r="K37" s="68">
        <v>32.39</v>
      </c>
      <c r="L37" s="61">
        <v>0</v>
      </c>
      <c r="M37" s="69">
        <v>0</v>
      </c>
      <c r="N37" s="38">
        <v>0</v>
      </c>
      <c r="O37" s="48">
        <f t="shared" si="30"/>
        <v>32.39</v>
      </c>
      <c r="P37" s="47">
        <f t="shared" si="31"/>
        <v>7</v>
      </c>
      <c r="Q37" s="68">
        <v>19.8</v>
      </c>
      <c r="R37" s="61">
        <v>0</v>
      </c>
      <c r="S37" s="69">
        <v>0</v>
      </c>
      <c r="T37" s="38">
        <v>0</v>
      </c>
      <c r="U37" s="50">
        <f t="shared" si="32"/>
        <v>19.8</v>
      </c>
      <c r="V37" s="51">
        <f t="shared" si="33"/>
        <v>10</v>
      </c>
      <c r="W37" s="68">
        <v>31.14</v>
      </c>
      <c r="X37" s="61">
        <v>1</v>
      </c>
      <c r="Y37" s="69">
        <v>0</v>
      </c>
      <c r="Z37" s="38">
        <v>0</v>
      </c>
      <c r="AA37" s="50">
        <f t="shared" si="34"/>
        <v>36.14</v>
      </c>
      <c r="AB37" s="51">
        <f t="shared" si="35"/>
        <v>15</v>
      </c>
      <c r="AC37" s="68">
        <v>23.59</v>
      </c>
      <c r="AD37" s="61">
        <v>3</v>
      </c>
      <c r="AE37" s="69">
        <v>0</v>
      </c>
      <c r="AF37" s="38">
        <v>0</v>
      </c>
      <c r="AG37" s="50">
        <f t="shared" si="36"/>
        <v>38.59</v>
      </c>
      <c r="AH37" s="51">
        <f t="shared" si="37"/>
        <v>43</v>
      </c>
      <c r="AI37" s="68">
        <v>38.17</v>
      </c>
      <c r="AJ37" s="61">
        <v>0</v>
      </c>
      <c r="AK37" s="69">
        <v>0</v>
      </c>
      <c r="AL37" s="69">
        <v>0</v>
      </c>
      <c r="AM37" s="50">
        <f t="shared" si="38"/>
        <v>38.17</v>
      </c>
      <c r="AN37" s="51">
        <f t="shared" si="39"/>
        <v>9</v>
      </c>
      <c r="AO37" s="68">
        <v>30.83</v>
      </c>
      <c r="AP37" s="61">
        <v>10</v>
      </c>
      <c r="AQ37" s="38">
        <v>0</v>
      </c>
      <c r="AR37" s="38">
        <v>0</v>
      </c>
      <c r="AS37" s="50">
        <f t="shared" si="40"/>
        <v>80.83</v>
      </c>
      <c r="AT37" s="51">
        <f t="shared" si="41"/>
        <v>83</v>
      </c>
      <c r="AU37" s="68">
        <v>31.36</v>
      </c>
      <c r="AV37" s="61">
        <v>0</v>
      </c>
      <c r="AW37" s="69">
        <v>1</v>
      </c>
      <c r="AX37" s="38">
        <v>0</v>
      </c>
      <c r="AY37" s="50">
        <f t="shared" si="42"/>
        <v>41.36</v>
      </c>
      <c r="AZ37" s="51">
        <f t="shared" si="43"/>
        <v>35</v>
      </c>
      <c r="BA37" s="68">
        <v>25.9</v>
      </c>
      <c r="BB37" s="61">
        <v>1</v>
      </c>
      <c r="BC37" s="69">
        <v>0</v>
      </c>
      <c r="BD37" s="38">
        <v>0</v>
      </c>
      <c r="BE37" s="50">
        <f t="shared" si="44"/>
        <v>30.9</v>
      </c>
      <c r="BF37" s="51">
        <f t="shared" si="45"/>
        <v>15</v>
      </c>
      <c r="BG37" s="68">
        <v>31.6</v>
      </c>
      <c r="BH37" s="61">
        <v>0</v>
      </c>
      <c r="BI37" s="69">
        <v>0</v>
      </c>
      <c r="BJ37" s="38">
        <v>0</v>
      </c>
      <c r="BK37" s="50">
        <f t="shared" si="46"/>
        <v>31.6</v>
      </c>
      <c r="BL37" s="51">
        <f t="shared" si="47"/>
        <v>10</v>
      </c>
      <c r="BM37" s="68">
        <v>28.29</v>
      </c>
      <c r="BN37" s="61">
        <v>0</v>
      </c>
      <c r="BO37" s="69">
        <v>0</v>
      </c>
      <c r="BP37" s="38">
        <v>0</v>
      </c>
      <c r="BQ37" s="50">
        <f t="shared" si="48"/>
        <v>28.29</v>
      </c>
      <c r="BR37" s="51">
        <f t="shared" si="49"/>
        <v>5</v>
      </c>
      <c r="BS37" s="77" t="s">
        <v>108</v>
      </c>
    </row>
    <row r="38" spans="1:71" s="1" customFormat="1" ht="12.75">
      <c r="A38" s="59" t="s">
        <v>77</v>
      </c>
      <c r="B38" s="10"/>
      <c r="C38" s="9"/>
      <c r="D38" s="11"/>
      <c r="E38" s="66">
        <v>4</v>
      </c>
      <c r="F38" s="44">
        <f t="shared" si="25"/>
        <v>23</v>
      </c>
      <c r="G38" s="45">
        <f t="shared" si="26"/>
        <v>280</v>
      </c>
      <c r="H38" s="46">
        <f t="shared" si="27"/>
        <v>6</v>
      </c>
      <c r="I38" s="47">
        <f t="shared" si="28"/>
        <v>7</v>
      </c>
      <c r="J38" s="56">
        <f t="shared" si="29"/>
        <v>390.85</v>
      </c>
      <c r="K38" s="68">
        <v>39.03</v>
      </c>
      <c r="L38" s="61">
        <v>1</v>
      </c>
      <c r="M38" s="69">
        <v>0</v>
      </c>
      <c r="N38" s="38">
        <v>0</v>
      </c>
      <c r="O38" s="48">
        <f t="shared" si="30"/>
        <v>44.03</v>
      </c>
      <c r="P38" s="47">
        <f t="shared" si="31"/>
        <v>35</v>
      </c>
      <c r="Q38" s="68">
        <v>32.84</v>
      </c>
      <c r="R38" s="61">
        <v>3</v>
      </c>
      <c r="S38" s="69">
        <v>0</v>
      </c>
      <c r="T38" s="38">
        <v>0</v>
      </c>
      <c r="U38" s="50">
        <f t="shared" si="32"/>
        <v>47.84</v>
      </c>
      <c r="V38" s="51">
        <f t="shared" si="33"/>
        <v>85</v>
      </c>
      <c r="W38" s="68">
        <v>35.35</v>
      </c>
      <c r="X38" s="61">
        <v>0</v>
      </c>
      <c r="Y38" s="69">
        <v>0</v>
      </c>
      <c r="Z38" s="38">
        <v>0</v>
      </c>
      <c r="AA38" s="50">
        <f t="shared" si="34"/>
        <v>35.35</v>
      </c>
      <c r="AB38" s="51">
        <f t="shared" si="35"/>
        <v>14</v>
      </c>
      <c r="AC38" s="68">
        <v>30.49</v>
      </c>
      <c r="AD38" s="61">
        <v>0</v>
      </c>
      <c r="AE38" s="69">
        <v>0</v>
      </c>
      <c r="AF38" s="38">
        <v>0</v>
      </c>
      <c r="AG38" s="50">
        <f t="shared" si="36"/>
        <v>30.49</v>
      </c>
      <c r="AH38" s="51">
        <f t="shared" si="37"/>
        <v>19</v>
      </c>
      <c r="AI38" s="68">
        <v>37.47</v>
      </c>
      <c r="AJ38" s="61">
        <v>0</v>
      </c>
      <c r="AK38" s="69">
        <v>0</v>
      </c>
      <c r="AL38" s="69">
        <v>0</v>
      </c>
      <c r="AM38" s="50">
        <f t="shared" si="38"/>
        <v>37.47</v>
      </c>
      <c r="AN38" s="51">
        <f t="shared" si="39"/>
        <v>7</v>
      </c>
      <c r="AO38" s="68">
        <v>46.6</v>
      </c>
      <c r="AP38" s="61">
        <v>0</v>
      </c>
      <c r="AQ38" s="38">
        <v>0</v>
      </c>
      <c r="AR38" s="38">
        <v>0</v>
      </c>
      <c r="AS38" s="50">
        <f t="shared" si="40"/>
        <v>46.6</v>
      </c>
      <c r="AT38" s="51">
        <f t="shared" si="41"/>
        <v>33</v>
      </c>
      <c r="AU38" s="68">
        <v>37.45</v>
      </c>
      <c r="AV38" s="61">
        <v>0</v>
      </c>
      <c r="AW38" s="69">
        <v>0</v>
      </c>
      <c r="AX38" s="38">
        <v>0</v>
      </c>
      <c r="AY38" s="50">
        <f t="shared" si="42"/>
        <v>37.45</v>
      </c>
      <c r="AZ38" s="51">
        <f t="shared" si="43"/>
        <v>24</v>
      </c>
      <c r="BA38" s="68">
        <v>30.97</v>
      </c>
      <c r="BB38" s="61">
        <v>0</v>
      </c>
      <c r="BC38" s="69">
        <v>0</v>
      </c>
      <c r="BD38" s="38">
        <v>0</v>
      </c>
      <c r="BE38" s="50">
        <f t="shared" si="44"/>
        <v>30.97</v>
      </c>
      <c r="BF38" s="51">
        <f t="shared" si="45"/>
        <v>16</v>
      </c>
      <c r="BG38" s="68">
        <v>32.4</v>
      </c>
      <c r="BH38" s="61">
        <v>1</v>
      </c>
      <c r="BI38" s="69">
        <v>0</v>
      </c>
      <c r="BJ38" s="38">
        <v>0</v>
      </c>
      <c r="BK38" s="50">
        <f t="shared" si="46"/>
        <v>37.4</v>
      </c>
      <c r="BL38" s="51">
        <f t="shared" si="47"/>
        <v>16</v>
      </c>
      <c r="BM38" s="68">
        <v>33.25</v>
      </c>
      <c r="BN38" s="61">
        <v>2</v>
      </c>
      <c r="BO38" s="69">
        <v>0</v>
      </c>
      <c r="BP38" s="38">
        <v>0</v>
      </c>
      <c r="BQ38" s="50">
        <f t="shared" si="48"/>
        <v>43.25</v>
      </c>
      <c r="BR38" s="51">
        <f t="shared" si="49"/>
        <v>31</v>
      </c>
      <c r="BS38" s="1" t="s">
        <v>97</v>
      </c>
    </row>
    <row r="39" spans="1:71" s="1" customFormat="1" ht="12.75">
      <c r="A39" s="59" t="s">
        <v>40</v>
      </c>
      <c r="B39" s="59"/>
      <c r="C39" s="59"/>
      <c r="D39" s="59"/>
      <c r="E39" s="67">
        <v>5</v>
      </c>
      <c r="F39" s="44">
        <f t="shared" si="25"/>
        <v>25</v>
      </c>
      <c r="G39" s="45">
        <f t="shared" si="26"/>
        <v>290</v>
      </c>
      <c r="H39" s="46">
        <f t="shared" si="27"/>
        <v>6</v>
      </c>
      <c r="I39" s="47">
        <f t="shared" si="28"/>
        <v>6</v>
      </c>
      <c r="J39" s="56">
        <f t="shared" si="29"/>
        <v>396.42999999999995</v>
      </c>
      <c r="K39" s="68">
        <v>33.28</v>
      </c>
      <c r="L39" s="61">
        <v>3</v>
      </c>
      <c r="M39" s="69">
        <v>0</v>
      </c>
      <c r="N39" s="38">
        <v>0</v>
      </c>
      <c r="O39" s="48">
        <f t="shared" si="30"/>
        <v>48.28</v>
      </c>
      <c r="P39" s="47">
        <f t="shared" si="31"/>
        <v>46</v>
      </c>
      <c r="Q39" s="68">
        <v>22.05</v>
      </c>
      <c r="R39" s="61">
        <v>0</v>
      </c>
      <c r="S39" s="69">
        <v>0</v>
      </c>
      <c r="T39" s="38">
        <v>0</v>
      </c>
      <c r="U39" s="50">
        <f t="shared" si="32"/>
        <v>22.05</v>
      </c>
      <c r="V39" s="51">
        <f t="shared" si="33"/>
        <v>15</v>
      </c>
      <c r="W39" s="68">
        <v>41.37</v>
      </c>
      <c r="X39" s="61">
        <v>0</v>
      </c>
      <c r="Y39" s="69">
        <v>0</v>
      </c>
      <c r="Z39" s="38">
        <v>0</v>
      </c>
      <c r="AA39" s="50">
        <f t="shared" si="34"/>
        <v>41.37</v>
      </c>
      <c r="AB39" s="51">
        <f t="shared" si="35"/>
        <v>31</v>
      </c>
      <c r="AC39" s="68">
        <v>32.58</v>
      </c>
      <c r="AD39" s="61">
        <v>0</v>
      </c>
      <c r="AE39" s="69">
        <v>0</v>
      </c>
      <c r="AF39" s="38">
        <v>0</v>
      </c>
      <c r="AG39" s="50">
        <f t="shared" si="36"/>
        <v>32.58</v>
      </c>
      <c r="AH39" s="51">
        <f t="shared" si="37"/>
        <v>21</v>
      </c>
      <c r="AI39" s="68">
        <v>42.54</v>
      </c>
      <c r="AJ39" s="61">
        <v>0</v>
      </c>
      <c r="AK39" s="69">
        <v>0</v>
      </c>
      <c r="AL39" s="69">
        <v>0</v>
      </c>
      <c r="AM39" s="50">
        <f t="shared" si="38"/>
        <v>42.54</v>
      </c>
      <c r="AN39" s="51">
        <f t="shared" si="39"/>
        <v>16</v>
      </c>
      <c r="AO39" s="68">
        <v>39.82</v>
      </c>
      <c r="AP39" s="61">
        <v>0</v>
      </c>
      <c r="AQ39" s="38">
        <v>0</v>
      </c>
      <c r="AR39" s="38">
        <v>0</v>
      </c>
      <c r="AS39" s="50">
        <f t="shared" si="40"/>
        <v>39.82</v>
      </c>
      <c r="AT39" s="51">
        <f t="shared" si="41"/>
        <v>17</v>
      </c>
      <c r="AU39" s="68">
        <v>29.19</v>
      </c>
      <c r="AV39" s="61">
        <v>1</v>
      </c>
      <c r="AW39" s="69">
        <v>0</v>
      </c>
      <c r="AX39" s="38">
        <v>0</v>
      </c>
      <c r="AY39" s="50">
        <f t="shared" si="42"/>
        <v>34.19</v>
      </c>
      <c r="AZ39" s="51">
        <f t="shared" si="43"/>
        <v>16</v>
      </c>
      <c r="BA39" s="68">
        <v>45.55</v>
      </c>
      <c r="BB39" s="61">
        <v>0</v>
      </c>
      <c r="BC39" s="69">
        <v>0</v>
      </c>
      <c r="BD39" s="38">
        <v>0</v>
      </c>
      <c r="BE39" s="50">
        <f t="shared" si="44"/>
        <v>45.55</v>
      </c>
      <c r="BF39" s="51">
        <f t="shared" si="45"/>
        <v>57</v>
      </c>
      <c r="BG39" s="68">
        <v>37.16</v>
      </c>
      <c r="BH39" s="61">
        <v>1</v>
      </c>
      <c r="BI39" s="69">
        <v>0</v>
      </c>
      <c r="BJ39" s="38">
        <v>0</v>
      </c>
      <c r="BK39" s="50">
        <f t="shared" si="46"/>
        <v>42.16</v>
      </c>
      <c r="BL39" s="51">
        <f t="shared" si="47"/>
        <v>29</v>
      </c>
      <c r="BM39" s="68">
        <v>42.89</v>
      </c>
      <c r="BN39" s="61">
        <v>1</v>
      </c>
      <c r="BO39" s="69">
        <v>0</v>
      </c>
      <c r="BP39" s="38">
        <v>0</v>
      </c>
      <c r="BQ39" s="50">
        <f t="shared" si="48"/>
        <v>47.89</v>
      </c>
      <c r="BR39" s="51">
        <f t="shared" si="49"/>
        <v>42</v>
      </c>
      <c r="BS39" s="1" t="s">
        <v>101</v>
      </c>
    </row>
    <row r="40" spans="1:71" s="1" customFormat="1" ht="12.75">
      <c r="A40" s="59" t="s">
        <v>57</v>
      </c>
      <c r="B40" s="10"/>
      <c r="C40" s="9"/>
      <c r="D40" s="11"/>
      <c r="E40" s="66">
        <v>2</v>
      </c>
      <c r="F40" s="44">
        <f t="shared" si="25"/>
        <v>28</v>
      </c>
      <c r="G40" s="45">
        <f t="shared" si="26"/>
        <v>323</v>
      </c>
      <c r="H40" s="46">
        <f t="shared" si="27"/>
        <v>6</v>
      </c>
      <c r="I40" s="47">
        <f t="shared" si="28"/>
        <v>4</v>
      </c>
      <c r="J40" s="56">
        <f t="shared" si="29"/>
        <v>403.57000000000005</v>
      </c>
      <c r="K40" s="68">
        <v>36.55</v>
      </c>
      <c r="L40" s="61">
        <v>0</v>
      </c>
      <c r="M40" s="69">
        <v>0</v>
      </c>
      <c r="N40" s="38">
        <v>0</v>
      </c>
      <c r="O40" s="48">
        <f t="shared" si="30"/>
        <v>36.55</v>
      </c>
      <c r="P40" s="47">
        <f t="shared" si="31"/>
        <v>18</v>
      </c>
      <c r="Q40" s="68">
        <v>34.83</v>
      </c>
      <c r="R40" s="61">
        <v>0</v>
      </c>
      <c r="S40" s="69">
        <v>0</v>
      </c>
      <c r="T40" s="38">
        <v>0</v>
      </c>
      <c r="U40" s="50">
        <f t="shared" si="32"/>
        <v>34.83</v>
      </c>
      <c r="V40" s="51">
        <f t="shared" si="33"/>
        <v>63</v>
      </c>
      <c r="W40" s="68">
        <v>37</v>
      </c>
      <c r="X40" s="61">
        <v>0</v>
      </c>
      <c r="Y40" s="69">
        <v>0</v>
      </c>
      <c r="Z40" s="38">
        <v>0</v>
      </c>
      <c r="AA40" s="50">
        <f t="shared" si="34"/>
        <v>37</v>
      </c>
      <c r="AB40" s="51">
        <f t="shared" si="35"/>
        <v>17</v>
      </c>
      <c r="AC40" s="68">
        <v>31.71</v>
      </c>
      <c r="AD40" s="61">
        <v>1</v>
      </c>
      <c r="AE40" s="69">
        <v>0</v>
      </c>
      <c r="AF40" s="38">
        <v>0</v>
      </c>
      <c r="AG40" s="50">
        <f t="shared" si="36"/>
        <v>36.71</v>
      </c>
      <c r="AH40" s="51">
        <f t="shared" si="37"/>
        <v>34</v>
      </c>
      <c r="AI40" s="68">
        <v>46.46</v>
      </c>
      <c r="AJ40" s="61">
        <v>0</v>
      </c>
      <c r="AK40" s="69">
        <v>0</v>
      </c>
      <c r="AL40" s="69">
        <v>0</v>
      </c>
      <c r="AM40" s="50">
        <f t="shared" si="38"/>
        <v>46.46</v>
      </c>
      <c r="AN40" s="51">
        <f t="shared" si="39"/>
        <v>23</v>
      </c>
      <c r="AO40" s="68">
        <v>40</v>
      </c>
      <c r="AP40" s="61">
        <v>0</v>
      </c>
      <c r="AQ40" s="38">
        <v>0</v>
      </c>
      <c r="AR40" s="38">
        <v>0</v>
      </c>
      <c r="AS40" s="50">
        <f t="shared" si="40"/>
        <v>40</v>
      </c>
      <c r="AT40" s="51">
        <f t="shared" si="41"/>
        <v>20</v>
      </c>
      <c r="AU40" s="68">
        <v>40.11</v>
      </c>
      <c r="AV40" s="61">
        <v>1</v>
      </c>
      <c r="AW40" s="69">
        <v>0</v>
      </c>
      <c r="AX40" s="38">
        <v>0</v>
      </c>
      <c r="AY40" s="50">
        <f t="shared" si="42"/>
        <v>45.11</v>
      </c>
      <c r="AZ40" s="51">
        <f t="shared" si="43"/>
        <v>44</v>
      </c>
      <c r="BA40" s="68">
        <v>34.76</v>
      </c>
      <c r="BB40" s="61">
        <v>1</v>
      </c>
      <c r="BC40" s="69">
        <v>0</v>
      </c>
      <c r="BD40" s="38">
        <v>0</v>
      </c>
      <c r="BE40" s="50">
        <f t="shared" si="44"/>
        <v>39.76</v>
      </c>
      <c r="BF40" s="51">
        <f t="shared" si="45"/>
        <v>39</v>
      </c>
      <c r="BG40" s="68">
        <v>40.99</v>
      </c>
      <c r="BH40" s="61">
        <v>1</v>
      </c>
      <c r="BI40" s="69">
        <v>0</v>
      </c>
      <c r="BJ40" s="38">
        <v>0</v>
      </c>
      <c r="BK40" s="50">
        <f t="shared" si="46"/>
        <v>45.99</v>
      </c>
      <c r="BL40" s="51">
        <f t="shared" si="47"/>
        <v>38</v>
      </c>
      <c r="BM40" s="68">
        <v>41.16</v>
      </c>
      <c r="BN40" s="61">
        <v>0</v>
      </c>
      <c r="BO40" s="69">
        <v>0</v>
      </c>
      <c r="BP40" s="38">
        <v>0</v>
      </c>
      <c r="BQ40" s="50">
        <f t="shared" si="48"/>
        <v>41.16</v>
      </c>
      <c r="BR40" s="51">
        <f t="shared" si="49"/>
        <v>27</v>
      </c>
      <c r="BS40" s="1" t="s">
        <v>112</v>
      </c>
    </row>
    <row r="41" spans="1:71" s="1" customFormat="1" ht="12.75">
      <c r="A41" s="59" t="s">
        <v>132</v>
      </c>
      <c r="B41" s="10"/>
      <c r="C41" s="9"/>
      <c r="D41" s="11"/>
      <c r="E41" s="66">
        <v>1</v>
      </c>
      <c r="F41" s="44">
        <f t="shared" si="25"/>
        <v>38</v>
      </c>
      <c r="G41" s="45">
        <f t="shared" si="26"/>
        <v>396</v>
      </c>
      <c r="H41" s="46">
        <f t="shared" si="27"/>
        <v>6</v>
      </c>
      <c r="I41" s="47">
        <f t="shared" si="28"/>
        <v>5</v>
      </c>
      <c r="J41" s="56">
        <f t="shared" si="29"/>
        <v>441.56</v>
      </c>
      <c r="K41" s="68">
        <v>46.16</v>
      </c>
      <c r="L41" s="61">
        <v>0</v>
      </c>
      <c r="M41" s="69">
        <v>0</v>
      </c>
      <c r="N41" s="38">
        <v>0</v>
      </c>
      <c r="O41" s="48">
        <f t="shared" si="30"/>
        <v>46.16</v>
      </c>
      <c r="P41" s="47">
        <f t="shared" si="31"/>
        <v>41</v>
      </c>
      <c r="Q41" s="68">
        <v>27.51</v>
      </c>
      <c r="R41" s="61">
        <v>0</v>
      </c>
      <c r="S41" s="69">
        <v>0</v>
      </c>
      <c r="T41" s="38">
        <v>0</v>
      </c>
      <c r="U41" s="50">
        <f t="shared" si="32"/>
        <v>27.51</v>
      </c>
      <c r="V41" s="51">
        <f t="shared" si="33"/>
        <v>35</v>
      </c>
      <c r="W41" s="68">
        <v>40.21</v>
      </c>
      <c r="X41" s="61">
        <v>0</v>
      </c>
      <c r="Y41" s="69">
        <v>0</v>
      </c>
      <c r="Z41" s="38">
        <v>0</v>
      </c>
      <c r="AA41" s="50">
        <f t="shared" si="34"/>
        <v>40.21</v>
      </c>
      <c r="AB41" s="51">
        <f t="shared" si="35"/>
        <v>26</v>
      </c>
      <c r="AC41" s="68">
        <v>36.11</v>
      </c>
      <c r="AD41" s="61">
        <v>0</v>
      </c>
      <c r="AE41" s="69">
        <v>0</v>
      </c>
      <c r="AF41" s="38">
        <v>0</v>
      </c>
      <c r="AG41" s="50">
        <f t="shared" si="36"/>
        <v>36.11</v>
      </c>
      <c r="AH41" s="51">
        <f t="shared" si="37"/>
        <v>32</v>
      </c>
      <c r="AI41" s="68">
        <v>60.15</v>
      </c>
      <c r="AJ41" s="61">
        <v>1</v>
      </c>
      <c r="AK41" s="69">
        <v>0</v>
      </c>
      <c r="AL41" s="69">
        <v>0</v>
      </c>
      <c r="AM41" s="50">
        <f t="shared" si="38"/>
        <v>65.15</v>
      </c>
      <c r="AN41" s="51">
        <f t="shared" si="39"/>
        <v>66</v>
      </c>
      <c r="AO41" s="68">
        <v>46.85</v>
      </c>
      <c r="AP41" s="61">
        <v>0</v>
      </c>
      <c r="AQ41" s="38">
        <v>0</v>
      </c>
      <c r="AR41" s="38">
        <v>0</v>
      </c>
      <c r="AS41" s="50">
        <f t="shared" si="40"/>
        <v>46.85</v>
      </c>
      <c r="AT41" s="51">
        <f t="shared" si="41"/>
        <v>34</v>
      </c>
      <c r="AU41" s="68">
        <v>36.28</v>
      </c>
      <c r="AV41" s="61">
        <v>1</v>
      </c>
      <c r="AW41" s="69">
        <v>0</v>
      </c>
      <c r="AX41" s="38">
        <v>0</v>
      </c>
      <c r="AY41" s="50">
        <f t="shared" si="42"/>
        <v>41.28</v>
      </c>
      <c r="AZ41" s="51">
        <f t="shared" si="43"/>
        <v>34</v>
      </c>
      <c r="BA41" s="68">
        <v>35.59</v>
      </c>
      <c r="BB41" s="61">
        <v>0</v>
      </c>
      <c r="BC41" s="69">
        <v>0</v>
      </c>
      <c r="BD41" s="38">
        <v>0</v>
      </c>
      <c r="BE41" s="50">
        <f t="shared" si="44"/>
        <v>35.59</v>
      </c>
      <c r="BF41" s="51">
        <f t="shared" si="45"/>
        <v>28</v>
      </c>
      <c r="BG41" s="68">
        <v>47.53</v>
      </c>
      <c r="BH41" s="61">
        <v>2</v>
      </c>
      <c r="BI41" s="69">
        <v>0</v>
      </c>
      <c r="BJ41" s="38">
        <v>0</v>
      </c>
      <c r="BK41" s="50">
        <f t="shared" si="46"/>
        <v>57.53</v>
      </c>
      <c r="BL41" s="51">
        <f t="shared" si="47"/>
        <v>67</v>
      </c>
      <c r="BM41" s="68">
        <v>40.17</v>
      </c>
      <c r="BN41" s="61">
        <v>1</v>
      </c>
      <c r="BO41" s="69">
        <v>0</v>
      </c>
      <c r="BP41" s="38">
        <v>0</v>
      </c>
      <c r="BQ41" s="50">
        <f t="shared" si="48"/>
        <v>45.17</v>
      </c>
      <c r="BR41" s="51">
        <f t="shared" si="49"/>
        <v>33</v>
      </c>
      <c r="BS41" s="1" t="s">
        <v>112</v>
      </c>
    </row>
    <row r="42" spans="1:71" s="1" customFormat="1" ht="12.75">
      <c r="A42" s="59" t="s">
        <v>90</v>
      </c>
      <c r="B42" s="59"/>
      <c r="C42" s="59"/>
      <c r="D42" s="59"/>
      <c r="E42" s="67">
        <v>5</v>
      </c>
      <c r="F42" s="44">
        <f t="shared" si="25"/>
        <v>41</v>
      </c>
      <c r="G42" s="45">
        <f t="shared" si="26"/>
        <v>408</v>
      </c>
      <c r="H42" s="46">
        <f t="shared" si="27"/>
        <v>6</v>
      </c>
      <c r="I42" s="47">
        <f t="shared" si="28"/>
        <v>6</v>
      </c>
      <c r="J42" s="56">
        <f t="shared" si="29"/>
        <v>442.45</v>
      </c>
      <c r="K42" s="68">
        <v>40.94</v>
      </c>
      <c r="L42" s="61">
        <v>1</v>
      </c>
      <c r="M42" s="69">
        <v>0</v>
      </c>
      <c r="N42" s="38">
        <v>0</v>
      </c>
      <c r="O42" s="48">
        <f t="shared" si="30"/>
        <v>45.94</v>
      </c>
      <c r="P42" s="47">
        <f t="shared" si="31"/>
        <v>40</v>
      </c>
      <c r="Q42" s="68">
        <v>26.33</v>
      </c>
      <c r="R42" s="61">
        <v>0</v>
      </c>
      <c r="S42" s="69">
        <v>0</v>
      </c>
      <c r="T42" s="38">
        <v>0</v>
      </c>
      <c r="U42" s="50">
        <f t="shared" si="32"/>
        <v>26.33</v>
      </c>
      <c r="V42" s="51">
        <f t="shared" si="33"/>
        <v>30</v>
      </c>
      <c r="W42" s="68">
        <v>41.93</v>
      </c>
      <c r="X42" s="61">
        <v>0</v>
      </c>
      <c r="Y42" s="69">
        <v>0</v>
      </c>
      <c r="Z42" s="38">
        <v>0</v>
      </c>
      <c r="AA42" s="50">
        <f t="shared" si="34"/>
        <v>41.93</v>
      </c>
      <c r="AB42" s="51">
        <f t="shared" si="35"/>
        <v>34</v>
      </c>
      <c r="AC42" s="68">
        <v>37.74</v>
      </c>
      <c r="AD42" s="61">
        <v>0</v>
      </c>
      <c r="AE42" s="69">
        <v>0</v>
      </c>
      <c r="AF42" s="38">
        <v>0</v>
      </c>
      <c r="AG42" s="50">
        <f t="shared" si="36"/>
        <v>37.74</v>
      </c>
      <c r="AH42" s="51">
        <f t="shared" si="37"/>
        <v>40</v>
      </c>
      <c r="AI42" s="68">
        <v>47.49</v>
      </c>
      <c r="AJ42" s="61">
        <v>2</v>
      </c>
      <c r="AK42" s="69">
        <v>0</v>
      </c>
      <c r="AL42" s="69">
        <v>0</v>
      </c>
      <c r="AM42" s="50">
        <f t="shared" si="38"/>
        <v>57.49</v>
      </c>
      <c r="AN42" s="51">
        <f t="shared" si="39"/>
        <v>55</v>
      </c>
      <c r="AO42" s="68">
        <v>45.81</v>
      </c>
      <c r="AP42" s="61">
        <v>0</v>
      </c>
      <c r="AQ42" s="38">
        <v>0</v>
      </c>
      <c r="AR42" s="38">
        <v>0</v>
      </c>
      <c r="AS42" s="50">
        <f t="shared" si="40"/>
        <v>45.81</v>
      </c>
      <c r="AT42" s="51">
        <f t="shared" si="41"/>
        <v>31</v>
      </c>
      <c r="AU42" s="68">
        <v>48.63</v>
      </c>
      <c r="AV42" s="61">
        <v>1</v>
      </c>
      <c r="AW42" s="69">
        <v>0</v>
      </c>
      <c r="AX42" s="38">
        <v>0</v>
      </c>
      <c r="AY42" s="50">
        <f t="shared" si="42"/>
        <v>53.63</v>
      </c>
      <c r="AZ42" s="51">
        <f t="shared" si="43"/>
        <v>57</v>
      </c>
      <c r="BA42" s="68">
        <v>37.88</v>
      </c>
      <c r="BB42" s="61">
        <v>0</v>
      </c>
      <c r="BC42" s="69">
        <v>0</v>
      </c>
      <c r="BD42" s="38">
        <v>0</v>
      </c>
      <c r="BE42" s="50">
        <f t="shared" si="44"/>
        <v>37.88</v>
      </c>
      <c r="BF42" s="51">
        <f t="shared" si="45"/>
        <v>35</v>
      </c>
      <c r="BG42" s="68">
        <v>39.75</v>
      </c>
      <c r="BH42" s="61">
        <v>2</v>
      </c>
      <c r="BI42" s="69">
        <v>0</v>
      </c>
      <c r="BJ42" s="38">
        <v>0</v>
      </c>
      <c r="BK42" s="50">
        <f t="shared" si="46"/>
        <v>49.75</v>
      </c>
      <c r="BL42" s="51">
        <f t="shared" si="47"/>
        <v>51</v>
      </c>
      <c r="BM42" s="68">
        <v>45.95</v>
      </c>
      <c r="BN42" s="61">
        <v>0</v>
      </c>
      <c r="BO42" s="69">
        <v>0</v>
      </c>
      <c r="BP42" s="38">
        <v>0</v>
      </c>
      <c r="BQ42" s="50">
        <f t="shared" si="48"/>
        <v>45.95</v>
      </c>
      <c r="BR42" s="51">
        <f t="shared" si="49"/>
        <v>35</v>
      </c>
      <c r="BS42" s="1" t="s">
        <v>109</v>
      </c>
    </row>
    <row r="43" spans="1:71" s="1" customFormat="1" ht="12.75">
      <c r="A43" s="59" t="s">
        <v>136</v>
      </c>
      <c r="B43" s="10"/>
      <c r="C43" s="9"/>
      <c r="D43" s="11"/>
      <c r="E43" s="66">
        <v>2</v>
      </c>
      <c r="F43" s="44">
        <f t="shared" si="25"/>
        <v>44</v>
      </c>
      <c r="G43" s="45">
        <f t="shared" si="26"/>
        <v>448</v>
      </c>
      <c r="H43" s="46">
        <f t="shared" si="27"/>
        <v>6</v>
      </c>
      <c r="I43" s="47">
        <f t="shared" si="28"/>
        <v>7</v>
      </c>
      <c r="J43" s="56">
        <f t="shared" si="29"/>
        <v>458.23999999999995</v>
      </c>
      <c r="K43" s="68">
        <v>38.81</v>
      </c>
      <c r="L43" s="61">
        <v>0</v>
      </c>
      <c r="M43" s="69">
        <v>0</v>
      </c>
      <c r="N43" s="38">
        <v>0</v>
      </c>
      <c r="O43" s="48">
        <f t="shared" si="30"/>
        <v>38.81</v>
      </c>
      <c r="P43" s="47">
        <f t="shared" si="31"/>
        <v>22</v>
      </c>
      <c r="Q43" s="68">
        <v>34.02</v>
      </c>
      <c r="R43" s="61">
        <v>0</v>
      </c>
      <c r="S43" s="69">
        <v>0</v>
      </c>
      <c r="T43" s="38">
        <v>0</v>
      </c>
      <c r="U43" s="50">
        <f t="shared" si="32"/>
        <v>34.02</v>
      </c>
      <c r="V43" s="51">
        <f t="shared" si="33"/>
        <v>60</v>
      </c>
      <c r="W43" s="68">
        <v>42.31</v>
      </c>
      <c r="X43" s="61">
        <v>0</v>
      </c>
      <c r="Y43" s="69">
        <v>0</v>
      </c>
      <c r="Z43" s="38">
        <v>0</v>
      </c>
      <c r="AA43" s="50">
        <f t="shared" si="34"/>
        <v>42.31</v>
      </c>
      <c r="AB43" s="51">
        <f t="shared" si="35"/>
        <v>35</v>
      </c>
      <c r="AC43" s="68">
        <v>33.1</v>
      </c>
      <c r="AD43" s="61">
        <v>2</v>
      </c>
      <c r="AE43" s="69">
        <v>0</v>
      </c>
      <c r="AF43" s="38">
        <v>0</v>
      </c>
      <c r="AG43" s="50">
        <f t="shared" si="36"/>
        <v>43.1</v>
      </c>
      <c r="AH43" s="51">
        <f t="shared" si="37"/>
        <v>48</v>
      </c>
      <c r="AI43" s="68">
        <v>51.57</v>
      </c>
      <c r="AJ43" s="61">
        <v>2</v>
      </c>
      <c r="AK43" s="69">
        <v>0</v>
      </c>
      <c r="AL43" s="69">
        <v>0</v>
      </c>
      <c r="AM43" s="50">
        <f t="shared" si="38"/>
        <v>61.57</v>
      </c>
      <c r="AN43" s="51">
        <f t="shared" si="39"/>
        <v>60</v>
      </c>
      <c r="AO43" s="68">
        <v>44.7</v>
      </c>
      <c r="AP43" s="61">
        <v>2</v>
      </c>
      <c r="AQ43" s="38">
        <v>0</v>
      </c>
      <c r="AR43" s="38">
        <v>0</v>
      </c>
      <c r="AS43" s="50">
        <f t="shared" si="40"/>
        <v>54.7</v>
      </c>
      <c r="AT43" s="51">
        <f t="shared" si="41"/>
        <v>48</v>
      </c>
      <c r="AU43" s="68">
        <v>38.38</v>
      </c>
      <c r="AV43" s="61">
        <v>0</v>
      </c>
      <c r="AW43" s="69">
        <v>0</v>
      </c>
      <c r="AX43" s="38">
        <v>0</v>
      </c>
      <c r="AY43" s="50">
        <f t="shared" si="42"/>
        <v>38.38</v>
      </c>
      <c r="AZ43" s="51">
        <f t="shared" si="43"/>
        <v>26</v>
      </c>
      <c r="BA43" s="68">
        <v>37.53</v>
      </c>
      <c r="BB43" s="61">
        <v>1</v>
      </c>
      <c r="BC43" s="69">
        <v>0</v>
      </c>
      <c r="BD43" s="38">
        <v>0</v>
      </c>
      <c r="BE43" s="50">
        <f t="shared" si="44"/>
        <v>42.53</v>
      </c>
      <c r="BF43" s="51">
        <f t="shared" si="45"/>
        <v>49</v>
      </c>
      <c r="BG43" s="68">
        <v>54.5</v>
      </c>
      <c r="BH43" s="61">
        <v>0</v>
      </c>
      <c r="BI43" s="69">
        <v>0</v>
      </c>
      <c r="BJ43" s="38">
        <v>0</v>
      </c>
      <c r="BK43" s="50">
        <f t="shared" si="46"/>
        <v>54.5</v>
      </c>
      <c r="BL43" s="51">
        <f t="shared" si="47"/>
        <v>57</v>
      </c>
      <c r="BM43" s="68">
        <v>48.32</v>
      </c>
      <c r="BN43" s="61">
        <v>0</v>
      </c>
      <c r="BO43" s="69">
        <v>0</v>
      </c>
      <c r="BP43" s="38">
        <v>0</v>
      </c>
      <c r="BQ43" s="50">
        <f t="shared" si="48"/>
        <v>48.32</v>
      </c>
      <c r="BR43" s="51">
        <f t="shared" si="49"/>
        <v>43</v>
      </c>
      <c r="BS43" s="1" t="s">
        <v>100</v>
      </c>
    </row>
    <row r="44" spans="1:71" s="1" customFormat="1" ht="12.75">
      <c r="A44" s="59" t="s">
        <v>122</v>
      </c>
      <c r="B44" s="59"/>
      <c r="C44" s="59"/>
      <c r="D44" s="59"/>
      <c r="E44" s="66" t="s">
        <v>158</v>
      </c>
      <c r="F44" s="44">
        <f t="shared" si="25"/>
        <v>48</v>
      </c>
      <c r="G44" s="45">
        <f t="shared" si="26"/>
        <v>485</v>
      </c>
      <c r="H44" s="46">
        <f t="shared" si="27"/>
        <v>6</v>
      </c>
      <c r="I44" s="47">
        <f t="shared" si="28"/>
        <v>4</v>
      </c>
      <c r="J44" s="56">
        <f t="shared" si="29"/>
        <v>474.69</v>
      </c>
      <c r="K44" s="68">
        <v>46.23</v>
      </c>
      <c r="L44" s="61">
        <v>1</v>
      </c>
      <c r="M44" s="69">
        <v>0</v>
      </c>
      <c r="N44" s="38">
        <v>0</v>
      </c>
      <c r="O44" s="48">
        <f t="shared" si="30"/>
        <v>51.23</v>
      </c>
      <c r="P44" s="47">
        <f t="shared" si="31"/>
        <v>50</v>
      </c>
      <c r="Q44" s="68">
        <v>34.24</v>
      </c>
      <c r="R44" s="61">
        <v>0</v>
      </c>
      <c r="S44" s="69">
        <v>0</v>
      </c>
      <c r="T44" s="38">
        <v>0</v>
      </c>
      <c r="U44" s="50">
        <f t="shared" si="32"/>
        <v>34.24</v>
      </c>
      <c r="V44" s="51">
        <f t="shared" si="33"/>
        <v>61</v>
      </c>
      <c r="W44" s="68">
        <v>47.54</v>
      </c>
      <c r="X44" s="61">
        <v>0</v>
      </c>
      <c r="Y44" s="69">
        <v>0</v>
      </c>
      <c r="Z44" s="38">
        <v>0</v>
      </c>
      <c r="AA44" s="50">
        <f t="shared" si="34"/>
        <v>47.54</v>
      </c>
      <c r="AB44" s="51">
        <f t="shared" si="35"/>
        <v>44</v>
      </c>
      <c r="AC44" s="68">
        <v>39.07</v>
      </c>
      <c r="AD44" s="61">
        <v>1</v>
      </c>
      <c r="AE44" s="69">
        <v>0</v>
      </c>
      <c r="AF44" s="38">
        <v>0</v>
      </c>
      <c r="AG44" s="50">
        <f t="shared" si="36"/>
        <v>44.07</v>
      </c>
      <c r="AH44" s="51">
        <f t="shared" si="37"/>
        <v>49</v>
      </c>
      <c r="AI44" s="68">
        <v>52.73</v>
      </c>
      <c r="AJ44" s="61">
        <v>0</v>
      </c>
      <c r="AK44" s="69">
        <v>0</v>
      </c>
      <c r="AL44" s="69">
        <v>0</v>
      </c>
      <c r="AM44" s="50">
        <f t="shared" si="38"/>
        <v>52.73</v>
      </c>
      <c r="AN44" s="51">
        <f t="shared" si="39"/>
        <v>45</v>
      </c>
      <c r="AO44" s="68">
        <v>52.42</v>
      </c>
      <c r="AP44" s="61">
        <v>1</v>
      </c>
      <c r="AQ44" s="38">
        <v>0</v>
      </c>
      <c r="AR44" s="38">
        <v>0</v>
      </c>
      <c r="AS44" s="50">
        <f t="shared" si="40"/>
        <v>57.42</v>
      </c>
      <c r="AT44" s="51">
        <f t="shared" si="41"/>
        <v>55</v>
      </c>
      <c r="AU44" s="68">
        <v>42.68</v>
      </c>
      <c r="AV44" s="61">
        <v>0</v>
      </c>
      <c r="AW44" s="69">
        <v>0</v>
      </c>
      <c r="AX44" s="38">
        <v>0</v>
      </c>
      <c r="AY44" s="50">
        <f t="shared" si="42"/>
        <v>42.68</v>
      </c>
      <c r="AZ44" s="51">
        <f t="shared" si="43"/>
        <v>39</v>
      </c>
      <c r="BA44" s="68">
        <v>38.73</v>
      </c>
      <c r="BB44" s="61">
        <v>0</v>
      </c>
      <c r="BC44" s="69">
        <v>0</v>
      </c>
      <c r="BD44" s="38">
        <v>0</v>
      </c>
      <c r="BE44" s="50">
        <f t="shared" si="44"/>
        <v>38.73</v>
      </c>
      <c r="BF44" s="51">
        <f t="shared" si="45"/>
        <v>36</v>
      </c>
      <c r="BG44" s="68">
        <v>48.32</v>
      </c>
      <c r="BH44" s="61">
        <v>0</v>
      </c>
      <c r="BI44" s="69">
        <v>0</v>
      </c>
      <c r="BJ44" s="38">
        <v>0</v>
      </c>
      <c r="BK44" s="50">
        <f t="shared" si="46"/>
        <v>48.32</v>
      </c>
      <c r="BL44" s="51">
        <f t="shared" si="47"/>
        <v>46</v>
      </c>
      <c r="BM44" s="68">
        <v>52.73</v>
      </c>
      <c r="BN44" s="61">
        <v>1</v>
      </c>
      <c r="BO44" s="69">
        <v>0</v>
      </c>
      <c r="BP44" s="38">
        <v>0</v>
      </c>
      <c r="BQ44" s="50">
        <f t="shared" si="48"/>
        <v>57.73</v>
      </c>
      <c r="BR44" s="51">
        <f t="shared" si="49"/>
        <v>60</v>
      </c>
      <c r="BS44" s="1" t="s">
        <v>107</v>
      </c>
    </row>
    <row r="45" spans="1:71" s="1" customFormat="1" ht="12.75">
      <c r="A45" s="59" t="s">
        <v>70</v>
      </c>
      <c r="B45" s="10"/>
      <c r="C45" s="9"/>
      <c r="D45" s="11"/>
      <c r="E45" s="66">
        <v>3</v>
      </c>
      <c r="F45" s="44">
        <f t="shared" si="25"/>
        <v>49</v>
      </c>
      <c r="G45" s="45">
        <f t="shared" si="26"/>
        <v>488</v>
      </c>
      <c r="H45" s="46">
        <f t="shared" si="27"/>
        <v>6</v>
      </c>
      <c r="I45" s="47">
        <f t="shared" si="28"/>
        <v>9</v>
      </c>
      <c r="J45" s="56">
        <f t="shared" si="29"/>
        <v>475.96999999999997</v>
      </c>
      <c r="K45" s="68">
        <v>50.47</v>
      </c>
      <c r="L45" s="61">
        <v>0</v>
      </c>
      <c r="M45" s="69">
        <v>0</v>
      </c>
      <c r="N45" s="38">
        <v>0</v>
      </c>
      <c r="O45" s="48">
        <f t="shared" si="30"/>
        <v>50.47</v>
      </c>
      <c r="P45" s="47">
        <f t="shared" si="31"/>
        <v>48</v>
      </c>
      <c r="Q45" s="68">
        <v>35.58</v>
      </c>
      <c r="R45" s="61">
        <v>0</v>
      </c>
      <c r="S45" s="69">
        <v>0</v>
      </c>
      <c r="T45" s="38">
        <v>0</v>
      </c>
      <c r="U45" s="50">
        <f t="shared" si="32"/>
        <v>35.58</v>
      </c>
      <c r="V45" s="51">
        <f t="shared" si="33"/>
        <v>67</v>
      </c>
      <c r="W45" s="68">
        <v>48.43</v>
      </c>
      <c r="X45" s="61">
        <v>1</v>
      </c>
      <c r="Y45" s="69">
        <v>0</v>
      </c>
      <c r="Z45" s="38">
        <v>0</v>
      </c>
      <c r="AA45" s="50">
        <f t="shared" si="34"/>
        <v>53.43</v>
      </c>
      <c r="AB45" s="51">
        <f t="shared" si="35"/>
        <v>58</v>
      </c>
      <c r="AC45" s="68">
        <v>38.95</v>
      </c>
      <c r="AD45" s="61">
        <v>0</v>
      </c>
      <c r="AE45" s="69">
        <v>0</v>
      </c>
      <c r="AF45" s="38">
        <v>0</v>
      </c>
      <c r="AG45" s="50">
        <f t="shared" si="36"/>
        <v>38.95</v>
      </c>
      <c r="AH45" s="51">
        <f t="shared" si="37"/>
        <v>44</v>
      </c>
      <c r="AI45" s="68">
        <v>52.59</v>
      </c>
      <c r="AJ45" s="61">
        <v>0</v>
      </c>
      <c r="AK45" s="69">
        <v>0</v>
      </c>
      <c r="AL45" s="69">
        <v>0</v>
      </c>
      <c r="AM45" s="50">
        <f t="shared" si="38"/>
        <v>52.59</v>
      </c>
      <c r="AN45" s="51">
        <f t="shared" si="39"/>
        <v>43</v>
      </c>
      <c r="AO45" s="68">
        <v>40.49</v>
      </c>
      <c r="AP45" s="61">
        <v>0</v>
      </c>
      <c r="AQ45" s="38">
        <v>1</v>
      </c>
      <c r="AR45" s="38">
        <v>0</v>
      </c>
      <c r="AS45" s="50">
        <f t="shared" si="40"/>
        <v>50.49</v>
      </c>
      <c r="AT45" s="51">
        <f t="shared" si="41"/>
        <v>41</v>
      </c>
      <c r="AU45" s="68">
        <v>37.46</v>
      </c>
      <c r="AV45" s="61">
        <v>5</v>
      </c>
      <c r="AW45" s="69">
        <v>0</v>
      </c>
      <c r="AX45" s="38">
        <v>0</v>
      </c>
      <c r="AY45" s="50">
        <f t="shared" si="42"/>
        <v>62.46</v>
      </c>
      <c r="AZ45" s="51">
        <f t="shared" si="43"/>
        <v>70</v>
      </c>
      <c r="BA45" s="68">
        <v>34.82</v>
      </c>
      <c r="BB45" s="61">
        <v>0</v>
      </c>
      <c r="BC45" s="69">
        <v>0</v>
      </c>
      <c r="BD45" s="38">
        <v>0</v>
      </c>
      <c r="BE45" s="50">
        <f t="shared" si="44"/>
        <v>34.82</v>
      </c>
      <c r="BF45" s="51">
        <f t="shared" si="45"/>
        <v>27</v>
      </c>
      <c r="BG45" s="68">
        <v>39.33</v>
      </c>
      <c r="BH45" s="61">
        <v>2</v>
      </c>
      <c r="BI45" s="69">
        <v>0</v>
      </c>
      <c r="BJ45" s="38">
        <v>0</v>
      </c>
      <c r="BK45" s="50">
        <f t="shared" si="46"/>
        <v>49.33</v>
      </c>
      <c r="BL45" s="51">
        <f t="shared" si="47"/>
        <v>49</v>
      </c>
      <c r="BM45" s="68">
        <v>42.85</v>
      </c>
      <c r="BN45" s="61">
        <v>1</v>
      </c>
      <c r="BO45" s="69">
        <v>0</v>
      </c>
      <c r="BP45" s="38">
        <v>0</v>
      </c>
      <c r="BQ45" s="50">
        <f t="shared" si="48"/>
        <v>47.85</v>
      </c>
      <c r="BR45" s="51">
        <f t="shared" si="49"/>
        <v>41</v>
      </c>
      <c r="BS45" s="1" t="s">
        <v>117</v>
      </c>
    </row>
    <row r="46" spans="1:71" s="1" customFormat="1" ht="12.75">
      <c r="A46" s="59" t="s">
        <v>58</v>
      </c>
      <c r="B46" s="10"/>
      <c r="C46" s="9"/>
      <c r="D46" s="11"/>
      <c r="E46" s="66">
        <v>2</v>
      </c>
      <c r="F46" s="44">
        <f t="shared" si="25"/>
        <v>52</v>
      </c>
      <c r="G46" s="45">
        <f t="shared" si="26"/>
        <v>498</v>
      </c>
      <c r="H46" s="46">
        <f t="shared" si="27"/>
        <v>6</v>
      </c>
      <c r="I46" s="47">
        <f t="shared" si="28"/>
        <v>5</v>
      </c>
      <c r="J46" s="56">
        <f t="shared" si="29"/>
        <v>495.49</v>
      </c>
      <c r="K46" s="68">
        <v>55.53</v>
      </c>
      <c r="L46" s="61">
        <v>2</v>
      </c>
      <c r="M46" s="69">
        <v>1</v>
      </c>
      <c r="N46" s="38">
        <v>0</v>
      </c>
      <c r="O46" s="48">
        <f t="shared" si="30"/>
        <v>75.53</v>
      </c>
      <c r="P46" s="47">
        <f t="shared" si="31"/>
        <v>78</v>
      </c>
      <c r="Q46" s="68">
        <v>29.35</v>
      </c>
      <c r="R46" s="61">
        <v>0</v>
      </c>
      <c r="S46" s="69">
        <v>0</v>
      </c>
      <c r="T46" s="38">
        <v>0</v>
      </c>
      <c r="U46" s="50">
        <f t="shared" si="32"/>
        <v>29.35</v>
      </c>
      <c r="V46" s="51">
        <f t="shared" si="33"/>
        <v>43</v>
      </c>
      <c r="W46" s="68">
        <v>43.37</v>
      </c>
      <c r="X46" s="61">
        <v>0</v>
      </c>
      <c r="Y46" s="69">
        <v>0</v>
      </c>
      <c r="Z46" s="38">
        <v>0</v>
      </c>
      <c r="AA46" s="50">
        <f t="shared" si="34"/>
        <v>43.37</v>
      </c>
      <c r="AB46" s="51">
        <f t="shared" si="35"/>
        <v>37</v>
      </c>
      <c r="AC46" s="68">
        <v>37.21</v>
      </c>
      <c r="AD46" s="61">
        <v>0</v>
      </c>
      <c r="AE46" s="69">
        <v>0</v>
      </c>
      <c r="AF46" s="38">
        <v>0</v>
      </c>
      <c r="AG46" s="50">
        <f t="shared" si="36"/>
        <v>37.21</v>
      </c>
      <c r="AH46" s="51">
        <f t="shared" si="37"/>
        <v>37</v>
      </c>
      <c r="AI46" s="68">
        <v>55.81</v>
      </c>
      <c r="AJ46" s="61">
        <v>1</v>
      </c>
      <c r="AK46" s="69">
        <v>0</v>
      </c>
      <c r="AL46" s="69">
        <v>0</v>
      </c>
      <c r="AM46" s="50">
        <f t="shared" si="38"/>
        <v>60.81</v>
      </c>
      <c r="AN46" s="51">
        <f t="shared" si="39"/>
        <v>59</v>
      </c>
      <c r="AO46" s="68">
        <v>51.78</v>
      </c>
      <c r="AP46" s="61">
        <v>0</v>
      </c>
      <c r="AQ46" s="38">
        <v>0</v>
      </c>
      <c r="AR46" s="38">
        <v>0</v>
      </c>
      <c r="AS46" s="50">
        <f t="shared" si="40"/>
        <v>51.78</v>
      </c>
      <c r="AT46" s="51">
        <f t="shared" si="41"/>
        <v>43</v>
      </c>
      <c r="AU46" s="68">
        <v>47.37</v>
      </c>
      <c r="AV46" s="61">
        <v>1</v>
      </c>
      <c r="AW46" s="69">
        <v>0</v>
      </c>
      <c r="AX46" s="38">
        <v>0</v>
      </c>
      <c r="AY46" s="50">
        <f t="shared" si="42"/>
        <v>52.37</v>
      </c>
      <c r="AZ46" s="51">
        <f t="shared" si="43"/>
        <v>53</v>
      </c>
      <c r="BA46" s="68">
        <v>40.93</v>
      </c>
      <c r="BB46" s="61">
        <v>0</v>
      </c>
      <c r="BC46" s="69">
        <v>0</v>
      </c>
      <c r="BD46" s="38">
        <v>0</v>
      </c>
      <c r="BE46" s="50">
        <f t="shared" si="44"/>
        <v>40.93</v>
      </c>
      <c r="BF46" s="51">
        <f t="shared" si="45"/>
        <v>42</v>
      </c>
      <c r="BG46" s="68">
        <v>52.58</v>
      </c>
      <c r="BH46" s="61">
        <v>1</v>
      </c>
      <c r="BI46" s="69">
        <v>0</v>
      </c>
      <c r="BJ46" s="38">
        <v>0</v>
      </c>
      <c r="BK46" s="50">
        <f t="shared" si="46"/>
        <v>57.58</v>
      </c>
      <c r="BL46" s="51">
        <f t="shared" si="47"/>
        <v>68</v>
      </c>
      <c r="BM46" s="68">
        <v>46.56</v>
      </c>
      <c r="BN46" s="61">
        <v>0</v>
      </c>
      <c r="BO46" s="69">
        <v>0</v>
      </c>
      <c r="BP46" s="38">
        <v>0</v>
      </c>
      <c r="BQ46" s="50">
        <f t="shared" si="48"/>
        <v>46.56</v>
      </c>
      <c r="BR46" s="51">
        <f t="shared" si="49"/>
        <v>38</v>
      </c>
      <c r="BS46" s="1" t="s">
        <v>109</v>
      </c>
    </row>
    <row r="47" spans="1:71" s="1" customFormat="1" ht="12.75">
      <c r="A47" s="59" t="s">
        <v>39</v>
      </c>
      <c r="B47" s="10"/>
      <c r="C47" s="9"/>
      <c r="D47" s="11"/>
      <c r="E47" s="66" t="s">
        <v>158</v>
      </c>
      <c r="F47" s="44">
        <f t="shared" si="25"/>
        <v>64</v>
      </c>
      <c r="G47" s="45">
        <f t="shared" si="26"/>
        <v>620</v>
      </c>
      <c r="H47" s="46">
        <f t="shared" si="27"/>
        <v>6</v>
      </c>
      <c r="I47" s="47">
        <f t="shared" si="28"/>
        <v>9</v>
      </c>
      <c r="J47" s="56">
        <f t="shared" si="29"/>
        <v>574.17</v>
      </c>
      <c r="K47" s="68">
        <v>48.59</v>
      </c>
      <c r="L47" s="61">
        <v>2</v>
      </c>
      <c r="M47" s="69">
        <v>0</v>
      </c>
      <c r="N47" s="38">
        <v>0</v>
      </c>
      <c r="O47" s="48">
        <f t="shared" si="30"/>
        <v>58.59</v>
      </c>
      <c r="P47" s="47">
        <f t="shared" si="31"/>
        <v>61</v>
      </c>
      <c r="Q47" s="68">
        <v>32.62</v>
      </c>
      <c r="R47" s="61">
        <v>0</v>
      </c>
      <c r="S47" s="69">
        <v>0</v>
      </c>
      <c r="T47" s="38">
        <v>0</v>
      </c>
      <c r="U47" s="50">
        <f t="shared" si="32"/>
        <v>32.62</v>
      </c>
      <c r="V47" s="51">
        <f t="shared" si="33"/>
        <v>54</v>
      </c>
      <c r="W47" s="68">
        <v>53.33</v>
      </c>
      <c r="X47" s="61">
        <v>0</v>
      </c>
      <c r="Y47" s="69">
        <v>0</v>
      </c>
      <c r="Z47" s="38">
        <v>0</v>
      </c>
      <c r="AA47" s="50">
        <f t="shared" si="34"/>
        <v>53.33</v>
      </c>
      <c r="AB47" s="51">
        <f t="shared" si="35"/>
        <v>56</v>
      </c>
      <c r="AC47" s="68">
        <v>55.22</v>
      </c>
      <c r="AD47" s="61">
        <v>4</v>
      </c>
      <c r="AE47" s="69">
        <v>1</v>
      </c>
      <c r="AF47" s="38">
        <v>0</v>
      </c>
      <c r="AG47" s="50">
        <f t="shared" si="36"/>
        <v>85.22</v>
      </c>
      <c r="AH47" s="51">
        <f t="shared" si="37"/>
        <v>93</v>
      </c>
      <c r="AI47" s="68">
        <v>56.18</v>
      </c>
      <c r="AJ47" s="61">
        <v>0</v>
      </c>
      <c r="AK47" s="69">
        <v>0</v>
      </c>
      <c r="AL47" s="69">
        <v>0</v>
      </c>
      <c r="AM47" s="50">
        <f t="shared" si="38"/>
        <v>56.18</v>
      </c>
      <c r="AN47" s="51">
        <f t="shared" si="39"/>
        <v>50</v>
      </c>
      <c r="AO47" s="68">
        <v>59.73</v>
      </c>
      <c r="AP47" s="61">
        <v>0</v>
      </c>
      <c r="AQ47" s="38">
        <v>0</v>
      </c>
      <c r="AR47" s="38">
        <v>0</v>
      </c>
      <c r="AS47" s="50">
        <f t="shared" si="40"/>
        <v>59.73</v>
      </c>
      <c r="AT47" s="51">
        <f t="shared" si="41"/>
        <v>62</v>
      </c>
      <c r="AU47" s="68">
        <v>51.75</v>
      </c>
      <c r="AV47" s="61">
        <v>0</v>
      </c>
      <c r="AW47" s="69">
        <v>0</v>
      </c>
      <c r="AX47" s="38">
        <v>0</v>
      </c>
      <c r="AY47" s="50">
        <f t="shared" si="42"/>
        <v>51.75</v>
      </c>
      <c r="AZ47" s="51">
        <f t="shared" si="43"/>
        <v>52</v>
      </c>
      <c r="BA47" s="68">
        <v>38.84</v>
      </c>
      <c r="BB47" s="61">
        <v>0</v>
      </c>
      <c r="BC47" s="69">
        <v>0</v>
      </c>
      <c r="BD47" s="38">
        <v>0</v>
      </c>
      <c r="BE47" s="50">
        <f t="shared" si="44"/>
        <v>38.84</v>
      </c>
      <c r="BF47" s="51">
        <f t="shared" si="45"/>
        <v>37</v>
      </c>
      <c r="BG47" s="68">
        <v>63.52</v>
      </c>
      <c r="BH47" s="61">
        <v>1</v>
      </c>
      <c r="BI47" s="69">
        <v>0</v>
      </c>
      <c r="BJ47" s="38">
        <v>0</v>
      </c>
      <c r="BK47" s="50">
        <f t="shared" si="46"/>
        <v>68.52000000000001</v>
      </c>
      <c r="BL47" s="51">
        <f t="shared" si="47"/>
        <v>82</v>
      </c>
      <c r="BM47" s="68">
        <v>59.39</v>
      </c>
      <c r="BN47" s="61">
        <v>2</v>
      </c>
      <c r="BO47" s="69">
        <v>0</v>
      </c>
      <c r="BP47" s="38">
        <v>0</v>
      </c>
      <c r="BQ47" s="50">
        <f t="shared" si="48"/>
        <v>69.39</v>
      </c>
      <c r="BR47" s="51">
        <f t="shared" si="49"/>
        <v>73</v>
      </c>
      <c r="BS47" s="1" t="s">
        <v>96</v>
      </c>
    </row>
    <row r="48" spans="1:71" s="1" customFormat="1" ht="12.75">
      <c r="A48" s="59" t="s">
        <v>52</v>
      </c>
      <c r="B48" s="10"/>
      <c r="C48" s="9"/>
      <c r="D48" s="11"/>
      <c r="E48" s="66">
        <v>2</v>
      </c>
      <c r="F48" s="44">
        <f t="shared" si="25"/>
        <v>71</v>
      </c>
      <c r="G48" s="45">
        <f t="shared" si="26"/>
        <v>681</v>
      </c>
      <c r="H48" s="46">
        <f t="shared" si="27"/>
        <v>6</v>
      </c>
      <c r="I48" s="47">
        <f t="shared" si="28"/>
        <v>5</v>
      </c>
      <c r="J48" s="56">
        <f t="shared" si="29"/>
        <v>583.5200000000001</v>
      </c>
      <c r="K48" s="68">
        <v>66.01</v>
      </c>
      <c r="L48" s="61">
        <v>0</v>
      </c>
      <c r="M48" s="69">
        <v>0</v>
      </c>
      <c r="N48" s="38">
        <v>0</v>
      </c>
      <c r="O48" s="48">
        <f t="shared" si="30"/>
        <v>66.01</v>
      </c>
      <c r="P48" s="47">
        <f t="shared" si="31"/>
        <v>70</v>
      </c>
      <c r="Q48" s="68">
        <v>35.7</v>
      </c>
      <c r="R48" s="61">
        <v>0</v>
      </c>
      <c r="S48" s="69">
        <v>0</v>
      </c>
      <c r="T48" s="38">
        <v>0</v>
      </c>
      <c r="U48" s="50">
        <f t="shared" si="32"/>
        <v>35.7</v>
      </c>
      <c r="V48" s="51">
        <f t="shared" si="33"/>
        <v>68</v>
      </c>
      <c r="W48" s="68">
        <v>55.52</v>
      </c>
      <c r="X48" s="61">
        <v>2</v>
      </c>
      <c r="Y48" s="69">
        <v>0</v>
      </c>
      <c r="Z48" s="38">
        <v>0</v>
      </c>
      <c r="AA48" s="50">
        <f t="shared" si="34"/>
        <v>65.52000000000001</v>
      </c>
      <c r="AB48" s="51">
        <f t="shared" si="35"/>
        <v>76</v>
      </c>
      <c r="AC48" s="68">
        <v>43.24</v>
      </c>
      <c r="AD48" s="61">
        <v>1</v>
      </c>
      <c r="AE48" s="69">
        <v>0</v>
      </c>
      <c r="AF48" s="38">
        <v>0</v>
      </c>
      <c r="AG48" s="50">
        <f t="shared" si="36"/>
        <v>48.24</v>
      </c>
      <c r="AH48" s="51">
        <f t="shared" si="37"/>
        <v>58</v>
      </c>
      <c r="AI48" s="68">
        <v>63.82</v>
      </c>
      <c r="AJ48" s="61">
        <v>1</v>
      </c>
      <c r="AK48" s="69">
        <v>0</v>
      </c>
      <c r="AL48" s="69">
        <v>0</v>
      </c>
      <c r="AM48" s="50">
        <f t="shared" si="38"/>
        <v>68.82</v>
      </c>
      <c r="AN48" s="51">
        <f t="shared" si="39"/>
        <v>72</v>
      </c>
      <c r="AO48" s="68">
        <v>68.8</v>
      </c>
      <c r="AP48" s="61">
        <v>0</v>
      </c>
      <c r="AQ48" s="38">
        <v>0</v>
      </c>
      <c r="AR48" s="38">
        <v>0</v>
      </c>
      <c r="AS48" s="50">
        <f t="shared" si="40"/>
        <v>68.8</v>
      </c>
      <c r="AT48" s="51">
        <f t="shared" si="41"/>
        <v>73</v>
      </c>
      <c r="AU48" s="68">
        <v>60.67</v>
      </c>
      <c r="AV48" s="61">
        <v>1</v>
      </c>
      <c r="AW48" s="69">
        <v>0</v>
      </c>
      <c r="AX48" s="38">
        <v>0</v>
      </c>
      <c r="AY48" s="50">
        <f t="shared" si="42"/>
        <v>65.67</v>
      </c>
      <c r="AZ48" s="51">
        <f t="shared" si="43"/>
        <v>76</v>
      </c>
      <c r="BA48" s="68">
        <v>50.28</v>
      </c>
      <c r="BB48" s="61">
        <v>0</v>
      </c>
      <c r="BC48" s="69">
        <v>0</v>
      </c>
      <c r="BD48" s="38">
        <v>0</v>
      </c>
      <c r="BE48" s="50">
        <f t="shared" si="44"/>
        <v>50.28</v>
      </c>
      <c r="BF48" s="51">
        <f t="shared" si="45"/>
        <v>63</v>
      </c>
      <c r="BG48" s="68">
        <v>57.07</v>
      </c>
      <c r="BH48" s="61">
        <v>0</v>
      </c>
      <c r="BI48" s="69">
        <v>0</v>
      </c>
      <c r="BJ48" s="38">
        <v>0</v>
      </c>
      <c r="BK48" s="50">
        <f t="shared" si="46"/>
        <v>57.07</v>
      </c>
      <c r="BL48" s="51">
        <f t="shared" si="47"/>
        <v>66</v>
      </c>
      <c r="BM48" s="68">
        <v>57.41</v>
      </c>
      <c r="BN48" s="61">
        <v>0</v>
      </c>
      <c r="BO48" s="69">
        <v>0</v>
      </c>
      <c r="BP48" s="38">
        <v>0</v>
      </c>
      <c r="BQ48" s="50">
        <f t="shared" si="48"/>
        <v>57.41</v>
      </c>
      <c r="BR48" s="51">
        <f t="shared" si="49"/>
        <v>59</v>
      </c>
      <c r="BS48" s="1" t="s">
        <v>110</v>
      </c>
    </row>
    <row r="49" spans="1:71" s="1" customFormat="1" ht="12.75">
      <c r="A49" s="59" t="s">
        <v>73</v>
      </c>
      <c r="B49" s="10"/>
      <c r="C49" s="9"/>
      <c r="D49" s="11"/>
      <c r="E49" s="66">
        <v>4</v>
      </c>
      <c r="F49" s="44">
        <f t="shared" si="25"/>
        <v>90</v>
      </c>
      <c r="G49" s="45">
        <f t="shared" si="26"/>
        <v>903</v>
      </c>
      <c r="H49" s="46">
        <f t="shared" si="27"/>
        <v>6</v>
      </c>
      <c r="I49" s="47">
        <f t="shared" si="28"/>
        <v>5</v>
      </c>
      <c r="J49" s="56">
        <f t="shared" si="29"/>
        <v>872.7499999999999</v>
      </c>
      <c r="K49" s="68">
        <v>99.83</v>
      </c>
      <c r="L49" s="61">
        <v>0</v>
      </c>
      <c r="M49" s="69">
        <v>0</v>
      </c>
      <c r="N49" s="38">
        <v>0</v>
      </c>
      <c r="O49" s="48">
        <f t="shared" si="30"/>
        <v>99.83</v>
      </c>
      <c r="P49" s="47">
        <f t="shared" si="31"/>
        <v>92</v>
      </c>
      <c r="Q49" s="68">
        <v>56.43</v>
      </c>
      <c r="R49" s="61">
        <v>0</v>
      </c>
      <c r="S49" s="69">
        <v>0</v>
      </c>
      <c r="T49" s="38">
        <v>0</v>
      </c>
      <c r="U49" s="50">
        <f t="shared" si="32"/>
        <v>56.43</v>
      </c>
      <c r="V49" s="51">
        <f t="shared" si="33"/>
        <v>88</v>
      </c>
      <c r="W49" s="68">
        <v>75.16</v>
      </c>
      <c r="X49" s="61">
        <v>0</v>
      </c>
      <c r="Y49" s="69">
        <v>0</v>
      </c>
      <c r="Z49" s="38">
        <v>0</v>
      </c>
      <c r="AA49" s="50">
        <f t="shared" si="34"/>
        <v>75.16</v>
      </c>
      <c r="AB49" s="51">
        <f t="shared" si="35"/>
        <v>88</v>
      </c>
      <c r="AC49" s="68">
        <v>63.18</v>
      </c>
      <c r="AD49" s="61">
        <v>2</v>
      </c>
      <c r="AE49" s="69">
        <v>0</v>
      </c>
      <c r="AF49" s="38">
        <v>0</v>
      </c>
      <c r="AG49" s="50">
        <f t="shared" si="36"/>
        <v>73.18</v>
      </c>
      <c r="AH49" s="51">
        <f t="shared" si="37"/>
        <v>86</v>
      </c>
      <c r="AI49" s="68">
        <v>113.16</v>
      </c>
      <c r="AJ49" s="61">
        <v>1</v>
      </c>
      <c r="AK49" s="69">
        <v>0</v>
      </c>
      <c r="AL49" s="69">
        <v>0</v>
      </c>
      <c r="AM49" s="50">
        <f t="shared" si="38"/>
        <v>118.16</v>
      </c>
      <c r="AN49" s="51">
        <f t="shared" si="39"/>
        <v>94</v>
      </c>
      <c r="AO49" s="68">
        <v>90.89</v>
      </c>
      <c r="AP49" s="61">
        <v>0</v>
      </c>
      <c r="AQ49" s="38">
        <v>0</v>
      </c>
      <c r="AR49" s="38">
        <v>0</v>
      </c>
      <c r="AS49" s="50">
        <f t="shared" si="40"/>
        <v>90.89</v>
      </c>
      <c r="AT49" s="51">
        <f t="shared" si="41"/>
        <v>87</v>
      </c>
      <c r="AU49" s="68">
        <v>77.52</v>
      </c>
      <c r="AV49" s="61">
        <v>0</v>
      </c>
      <c r="AW49" s="69">
        <v>1</v>
      </c>
      <c r="AX49" s="38">
        <v>0</v>
      </c>
      <c r="AY49" s="50">
        <f t="shared" si="42"/>
        <v>87.52</v>
      </c>
      <c r="AZ49" s="51">
        <f t="shared" si="43"/>
        <v>92</v>
      </c>
      <c r="BA49" s="68">
        <v>75.76</v>
      </c>
      <c r="BB49" s="61">
        <v>1</v>
      </c>
      <c r="BC49" s="69">
        <v>0</v>
      </c>
      <c r="BD49" s="38">
        <v>0</v>
      </c>
      <c r="BE49" s="50">
        <f t="shared" si="44"/>
        <v>80.76</v>
      </c>
      <c r="BF49" s="51">
        <f t="shared" si="45"/>
        <v>91</v>
      </c>
      <c r="BG49" s="68">
        <v>74.54</v>
      </c>
      <c r="BH49" s="61">
        <v>1</v>
      </c>
      <c r="BI49" s="69">
        <v>1</v>
      </c>
      <c r="BJ49" s="38">
        <v>0</v>
      </c>
      <c r="BK49" s="50">
        <f t="shared" si="46"/>
        <v>89.54</v>
      </c>
      <c r="BL49" s="51">
        <f t="shared" si="47"/>
        <v>92</v>
      </c>
      <c r="BM49" s="68">
        <v>101.28</v>
      </c>
      <c r="BN49" s="61">
        <v>0</v>
      </c>
      <c r="BO49" s="69">
        <v>0</v>
      </c>
      <c r="BP49" s="38">
        <v>0</v>
      </c>
      <c r="BQ49" s="50">
        <f t="shared" si="48"/>
        <v>101.28</v>
      </c>
      <c r="BR49" s="51">
        <f t="shared" si="49"/>
        <v>93</v>
      </c>
      <c r="BS49" s="1" t="s">
        <v>112</v>
      </c>
    </row>
    <row r="50" spans="1:71" s="1" customFormat="1" ht="12.75">
      <c r="A50" s="59" t="s">
        <v>161</v>
      </c>
      <c r="B50" s="59"/>
      <c r="C50" s="59"/>
      <c r="D50" s="59"/>
      <c r="E50" s="67">
        <v>5</v>
      </c>
      <c r="F50" s="44">
        <f t="shared" si="25"/>
        <v>1</v>
      </c>
      <c r="G50" s="45">
        <f t="shared" si="26"/>
        <v>43</v>
      </c>
      <c r="H50" s="46">
        <f t="shared" si="27"/>
        <v>5</v>
      </c>
      <c r="I50" s="47">
        <f t="shared" si="28"/>
        <v>6</v>
      </c>
      <c r="J50" s="56">
        <f t="shared" si="29"/>
        <v>265.54</v>
      </c>
      <c r="K50" s="68">
        <v>23.24</v>
      </c>
      <c r="L50" s="61">
        <v>0</v>
      </c>
      <c r="M50" s="69">
        <v>1</v>
      </c>
      <c r="N50" s="38">
        <v>0</v>
      </c>
      <c r="O50" s="48">
        <f t="shared" si="30"/>
        <v>33.239999999999995</v>
      </c>
      <c r="P50" s="47">
        <f t="shared" si="31"/>
        <v>9</v>
      </c>
      <c r="Q50" s="68">
        <v>13.06</v>
      </c>
      <c r="R50" s="61">
        <v>0</v>
      </c>
      <c r="S50" s="69">
        <v>0</v>
      </c>
      <c r="T50" s="38">
        <v>0</v>
      </c>
      <c r="U50" s="50">
        <f t="shared" si="32"/>
        <v>13.06</v>
      </c>
      <c r="V50" s="51">
        <f t="shared" si="33"/>
        <v>1</v>
      </c>
      <c r="W50" s="68">
        <v>24.14</v>
      </c>
      <c r="X50" s="61">
        <v>0</v>
      </c>
      <c r="Y50" s="69">
        <v>0</v>
      </c>
      <c r="Z50" s="38">
        <v>0</v>
      </c>
      <c r="AA50" s="50">
        <f t="shared" si="34"/>
        <v>24.14</v>
      </c>
      <c r="AB50" s="51">
        <f t="shared" si="35"/>
        <v>1</v>
      </c>
      <c r="AC50" s="68">
        <v>19.8</v>
      </c>
      <c r="AD50" s="61">
        <v>1</v>
      </c>
      <c r="AE50" s="69">
        <v>0</v>
      </c>
      <c r="AF50" s="38">
        <v>0</v>
      </c>
      <c r="AG50" s="50">
        <f t="shared" si="36"/>
        <v>24.8</v>
      </c>
      <c r="AH50" s="51">
        <f t="shared" si="37"/>
        <v>6</v>
      </c>
      <c r="AI50" s="68">
        <v>28.58</v>
      </c>
      <c r="AJ50" s="61">
        <v>0</v>
      </c>
      <c r="AK50" s="69">
        <v>0</v>
      </c>
      <c r="AL50" s="69">
        <v>0</v>
      </c>
      <c r="AM50" s="50">
        <f t="shared" si="38"/>
        <v>28.58</v>
      </c>
      <c r="AN50" s="51">
        <f t="shared" si="39"/>
        <v>1</v>
      </c>
      <c r="AO50" s="68">
        <v>26.21</v>
      </c>
      <c r="AP50" s="61">
        <v>2</v>
      </c>
      <c r="AQ50" s="38">
        <v>0</v>
      </c>
      <c r="AR50" s="38">
        <v>0</v>
      </c>
      <c r="AS50" s="50">
        <f t="shared" si="40"/>
        <v>36.21</v>
      </c>
      <c r="AT50" s="51">
        <f t="shared" si="41"/>
        <v>7</v>
      </c>
      <c r="AU50" s="68">
        <v>23.73</v>
      </c>
      <c r="AV50" s="61">
        <v>1</v>
      </c>
      <c r="AW50" s="69">
        <v>0</v>
      </c>
      <c r="AX50" s="38">
        <v>0</v>
      </c>
      <c r="AY50" s="50">
        <f t="shared" si="42"/>
        <v>28.73</v>
      </c>
      <c r="AZ50" s="51">
        <f t="shared" si="43"/>
        <v>8</v>
      </c>
      <c r="BA50" s="68">
        <v>19.65</v>
      </c>
      <c r="BB50" s="61">
        <v>1</v>
      </c>
      <c r="BC50" s="69">
        <v>0</v>
      </c>
      <c r="BD50" s="38">
        <v>0</v>
      </c>
      <c r="BE50" s="50">
        <f t="shared" si="44"/>
        <v>24.65</v>
      </c>
      <c r="BF50" s="51">
        <f t="shared" si="45"/>
        <v>5</v>
      </c>
      <c r="BG50" s="68">
        <v>24.69</v>
      </c>
      <c r="BH50" s="61">
        <v>0</v>
      </c>
      <c r="BI50" s="69">
        <v>0</v>
      </c>
      <c r="BJ50" s="38">
        <v>0</v>
      </c>
      <c r="BK50" s="50">
        <f t="shared" si="46"/>
        <v>24.69</v>
      </c>
      <c r="BL50" s="51">
        <f t="shared" si="47"/>
        <v>2</v>
      </c>
      <c r="BM50" s="68">
        <v>22.44</v>
      </c>
      <c r="BN50" s="61">
        <v>1</v>
      </c>
      <c r="BO50" s="69">
        <v>0</v>
      </c>
      <c r="BP50" s="38">
        <v>0</v>
      </c>
      <c r="BQ50" s="50">
        <f t="shared" si="48"/>
        <v>27.44</v>
      </c>
      <c r="BR50" s="51">
        <f t="shared" si="49"/>
        <v>3</v>
      </c>
      <c r="BS50" s="1" t="s">
        <v>96</v>
      </c>
    </row>
    <row r="51" spans="1:71" s="1" customFormat="1" ht="12.75">
      <c r="A51" s="59" t="s">
        <v>47</v>
      </c>
      <c r="B51" s="10"/>
      <c r="C51" s="9"/>
      <c r="D51" s="11"/>
      <c r="E51" s="66">
        <v>1</v>
      </c>
      <c r="F51" s="44">
        <f t="shared" si="25"/>
        <v>18</v>
      </c>
      <c r="G51" s="45">
        <f t="shared" si="26"/>
        <v>244</v>
      </c>
      <c r="H51" s="46">
        <f t="shared" si="27"/>
        <v>5</v>
      </c>
      <c r="I51" s="47">
        <f t="shared" si="28"/>
        <v>8</v>
      </c>
      <c r="J51" s="56">
        <f t="shared" si="29"/>
        <v>378.97</v>
      </c>
      <c r="K51" s="68">
        <v>36.86</v>
      </c>
      <c r="L51" s="61">
        <v>3</v>
      </c>
      <c r="M51" s="69">
        <v>0</v>
      </c>
      <c r="N51" s="38">
        <v>0</v>
      </c>
      <c r="O51" s="48">
        <f t="shared" si="30"/>
        <v>51.86</v>
      </c>
      <c r="P51" s="47">
        <f t="shared" si="31"/>
        <v>52</v>
      </c>
      <c r="Q51" s="68">
        <v>20.49</v>
      </c>
      <c r="R51" s="61">
        <v>0</v>
      </c>
      <c r="S51" s="69">
        <v>0</v>
      </c>
      <c r="T51" s="38">
        <v>0</v>
      </c>
      <c r="U51" s="50">
        <f t="shared" si="32"/>
        <v>20.49</v>
      </c>
      <c r="V51" s="51">
        <f t="shared" si="33"/>
        <v>12</v>
      </c>
      <c r="W51" s="68">
        <v>38.27</v>
      </c>
      <c r="X51" s="61">
        <v>0</v>
      </c>
      <c r="Y51" s="69">
        <v>0</v>
      </c>
      <c r="Z51" s="38">
        <v>0</v>
      </c>
      <c r="AA51" s="50">
        <f t="shared" si="34"/>
        <v>38.27</v>
      </c>
      <c r="AB51" s="51">
        <f t="shared" si="35"/>
        <v>21</v>
      </c>
      <c r="AC51" s="68">
        <v>29.86</v>
      </c>
      <c r="AD51" s="61">
        <v>1</v>
      </c>
      <c r="AE51" s="79">
        <v>0</v>
      </c>
      <c r="AF51" s="38">
        <v>0</v>
      </c>
      <c r="AG51" s="50">
        <f t="shared" si="36"/>
        <v>34.86</v>
      </c>
      <c r="AH51" s="51">
        <f t="shared" si="37"/>
        <v>29</v>
      </c>
      <c r="AI51" s="68">
        <v>39.42</v>
      </c>
      <c r="AJ51" s="61">
        <v>0</v>
      </c>
      <c r="AK51" s="69">
        <v>0</v>
      </c>
      <c r="AL51" s="69">
        <v>0</v>
      </c>
      <c r="AM51" s="50">
        <f t="shared" si="38"/>
        <v>39.42</v>
      </c>
      <c r="AN51" s="51">
        <f t="shared" si="39"/>
        <v>10</v>
      </c>
      <c r="AO51" s="68">
        <v>39.26</v>
      </c>
      <c r="AP51" s="61">
        <v>0</v>
      </c>
      <c r="AQ51" s="38">
        <v>0</v>
      </c>
      <c r="AR51" s="38">
        <v>0</v>
      </c>
      <c r="AS51" s="50">
        <f t="shared" si="40"/>
        <v>39.26</v>
      </c>
      <c r="AT51" s="51">
        <f t="shared" si="41"/>
        <v>12</v>
      </c>
      <c r="AU51" s="68">
        <v>33.96</v>
      </c>
      <c r="AV51" s="61">
        <v>1</v>
      </c>
      <c r="AW51" s="69">
        <v>0</v>
      </c>
      <c r="AX51" s="38">
        <v>0</v>
      </c>
      <c r="AY51" s="50">
        <f t="shared" si="42"/>
        <v>38.96</v>
      </c>
      <c r="AZ51" s="51">
        <f t="shared" si="43"/>
        <v>27</v>
      </c>
      <c r="BA51" s="68">
        <v>32.17</v>
      </c>
      <c r="BB51" s="61">
        <v>2</v>
      </c>
      <c r="BC51" s="69">
        <v>0</v>
      </c>
      <c r="BD51" s="38">
        <v>0</v>
      </c>
      <c r="BE51" s="50">
        <f t="shared" si="44"/>
        <v>42.17</v>
      </c>
      <c r="BF51" s="51">
        <f t="shared" si="45"/>
        <v>47</v>
      </c>
      <c r="BG51" s="68">
        <v>36.07</v>
      </c>
      <c r="BH51" s="61">
        <v>0</v>
      </c>
      <c r="BI51" s="69">
        <v>0</v>
      </c>
      <c r="BJ51" s="38">
        <v>0</v>
      </c>
      <c r="BK51" s="50">
        <f t="shared" si="46"/>
        <v>36.07</v>
      </c>
      <c r="BL51" s="51">
        <f t="shared" si="47"/>
        <v>15</v>
      </c>
      <c r="BM51" s="68">
        <v>32.61</v>
      </c>
      <c r="BN51" s="61">
        <v>1</v>
      </c>
      <c r="BO51" s="69">
        <v>0</v>
      </c>
      <c r="BP51" s="38">
        <v>0</v>
      </c>
      <c r="BQ51" s="50">
        <f t="shared" si="48"/>
        <v>37.61</v>
      </c>
      <c r="BR51" s="51">
        <f t="shared" si="49"/>
        <v>19</v>
      </c>
      <c r="BS51" s="1" t="s">
        <v>107</v>
      </c>
    </row>
    <row r="52" spans="1:71" s="1" customFormat="1" ht="12.75">
      <c r="A52" s="59" t="s">
        <v>149</v>
      </c>
      <c r="B52" s="59"/>
      <c r="C52" s="59"/>
      <c r="D52" s="59"/>
      <c r="E52" s="67">
        <v>5</v>
      </c>
      <c r="F52" s="44">
        <f t="shared" si="25"/>
        <v>26</v>
      </c>
      <c r="G52" s="45">
        <f t="shared" si="26"/>
        <v>312</v>
      </c>
      <c r="H52" s="46">
        <f t="shared" si="27"/>
        <v>5</v>
      </c>
      <c r="I52" s="47">
        <f t="shared" si="28"/>
        <v>7</v>
      </c>
      <c r="J52" s="56">
        <f t="shared" si="29"/>
        <v>399.68</v>
      </c>
      <c r="K52" s="68">
        <v>35.23</v>
      </c>
      <c r="L52" s="61">
        <v>0</v>
      </c>
      <c r="M52" s="69">
        <v>0</v>
      </c>
      <c r="N52" s="38">
        <v>0</v>
      </c>
      <c r="O52" s="48">
        <f t="shared" si="30"/>
        <v>35.23</v>
      </c>
      <c r="P52" s="47">
        <f t="shared" si="31"/>
        <v>15</v>
      </c>
      <c r="Q52" s="68">
        <v>35.41</v>
      </c>
      <c r="R52" s="61">
        <v>0</v>
      </c>
      <c r="S52" s="69">
        <v>0</v>
      </c>
      <c r="T52" s="38">
        <v>0</v>
      </c>
      <c r="U52" s="50">
        <f t="shared" si="32"/>
        <v>35.41</v>
      </c>
      <c r="V52" s="51">
        <f t="shared" si="33"/>
        <v>65</v>
      </c>
      <c r="W52" s="68">
        <v>37.74</v>
      </c>
      <c r="X52" s="61">
        <v>0</v>
      </c>
      <c r="Y52" s="69">
        <v>0</v>
      </c>
      <c r="Z52" s="38">
        <v>0</v>
      </c>
      <c r="AA52" s="50">
        <f t="shared" si="34"/>
        <v>37.74</v>
      </c>
      <c r="AB52" s="51">
        <f t="shared" si="35"/>
        <v>19</v>
      </c>
      <c r="AC52" s="68">
        <v>28.77</v>
      </c>
      <c r="AD52" s="61">
        <v>1</v>
      </c>
      <c r="AE52" s="69">
        <v>0</v>
      </c>
      <c r="AF52" s="38">
        <v>0</v>
      </c>
      <c r="AG52" s="50">
        <f t="shared" si="36"/>
        <v>33.769999999999996</v>
      </c>
      <c r="AH52" s="51">
        <f t="shared" si="37"/>
        <v>27</v>
      </c>
      <c r="AI52" s="68">
        <v>41.13</v>
      </c>
      <c r="AJ52" s="61">
        <v>2</v>
      </c>
      <c r="AK52" s="69">
        <v>0</v>
      </c>
      <c r="AL52" s="69">
        <v>0</v>
      </c>
      <c r="AM52" s="50">
        <f t="shared" si="38"/>
        <v>51.13</v>
      </c>
      <c r="AN52" s="51">
        <f t="shared" si="39"/>
        <v>38</v>
      </c>
      <c r="AO52" s="68">
        <v>43.74</v>
      </c>
      <c r="AP52" s="61">
        <v>2</v>
      </c>
      <c r="AQ52" s="38">
        <v>0</v>
      </c>
      <c r="AR52" s="38">
        <v>0</v>
      </c>
      <c r="AS52" s="50">
        <f t="shared" si="40"/>
        <v>53.74</v>
      </c>
      <c r="AT52" s="51">
        <f t="shared" si="41"/>
        <v>45</v>
      </c>
      <c r="AU52" s="68">
        <v>34.8</v>
      </c>
      <c r="AV52" s="61">
        <v>1</v>
      </c>
      <c r="AW52" s="69">
        <v>0</v>
      </c>
      <c r="AX52" s="38">
        <v>0</v>
      </c>
      <c r="AY52" s="50">
        <f t="shared" si="42"/>
        <v>39.8</v>
      </c>
      <c r="AZ52" s="51">
        <f t="shared" si="43"/>
        <v>31</v>
      </c>
      <c r="BA52" s="68">
        <v>32.99</v>
      </c>
      <c r="BB52" s="61">
        <v>0</v>
      </c>
      <c r="BC52" s="69">
        <v>0</v>
      </c>
      <c r="BD52" s="38">
        <v>0</v>
      </c>
      <c r="BE52" s="50">
        <f t="shared" si="44"/>
        <v>32.99</v>
      </c>
      <c r="BF52" s="51">
        <f t="shared" si="45"/>
        <v>24</v>
      </c>
      <c r="BG52" s="68">
        <v>36.81</v>
      </c>
      <c r="BH52" s="61">
        <v>1</v>
      </c>
      <c r="BI52" s="69">
        <v>0</v>
      </c>
      <c r="BJ52" s="38">
        <v>0</v>
      </c>
      <c r="BK52" s="50">
        <f t="shared" si="46"/>
        <v>41.81</v>
      </c>
      <c r="BL52" s="51">
        <f t="shared" si="47"/>
        <v>27</v>
      </c>
      <c r="BM52" s="68">
        <v>38.06</v>
      </c>
      <c r="BN52" s="61">
        <v>0</v>
      </c>
      <c r="BO52" s="69">
        <v>0</v>
      </c>
      <c r="BP52" s="38">
        <v>0</v>
      </c>
      <c r="BQ52" s="50">
        <f t="shared" si="48"/>
        <v>38.06</v>
      </c>
      <c r="BR52" s="51">
        <f t="shared" si="49"/>
        <v>21</v>
      </c>
      <c r="BS52" s="1" t="s">
        <v>94</v>
      </c>
    </row>
    <row r="53" spans="1:71" s="1" customFormat="1" ht="12.75">
      <c r="A53" s="59" t="s">
        <v>29</v>
      </c>
      <c r="B53" s="10"/>
      <c r="C53" s="9"/>
      <c r="D53" s="11"/>
      <c r="E53" s="66" t="s">
        <v>158</v>
      </c>
      <c r="F53" s="44">
        <f t="shared" si="25"/>
        <v>58</v>
      </c>
      <c r="G53" s="45">
        <f t="shared" si="26"/>
        <v>550</v>
      </c>
      <c r="H53" s="46">
        <f t="shared" si="27"/>
        <v>5</v>
      </c>
      <c r="I53" s="47">
        <f t="shared" si="28"/>
        <v>6</v>
      </c>
      <c r="J53" s="56">
        <f t="shared" si="29"/>
        <v>516.9499999999999</v>
      </c>
      <c r="K53" s="68">
        <v>44.18</v>
      </c>
      <c r="L53" s="61">
        <v>0</v>
      </c>
      <c r="M53" s="69">
        <v>0</v>
      </c>
      <c r="N53" s="38">
        <v>0</v>
      </c>
      <c r="O53" s="48">
        <f t="shared" si="30"/>
        <v>44.18</v>
      </c>
      <c r="P53" s="47">
        <f t="shared" si="31"/>
        <v>36</v>
      </c>
      <c r="Q53" s="68">
        <v>41.99</v>
      </c>
      <c r="R53" s="61">
        <v>1</v>
      </c>
      <c r="S53" s="69">
        <v>0</v>
      </c>
      <c r="T53" s="38">
        <v>0</v>
      </c>
      <c r="U53" s="50">
        <f t="shared" si="32"/>
        <v>46.99</v>
      </c>
      <c r="V53" s="51">
        <f t="shared" si="33"/>
        <v>83</v>
      </c>
      <c r="W53" s="68">
        <v>58.46</v>
      </c>
      <c r="X53" s="61">
        <v>2</v>
      </c>
      <c r="Y53" s="69">
        <v>0</v>
      </c>
      <c r="Z53" s="38">
        <v>0</v>
      </c>
      <c r="AA53" s="50">
        <f t="shared" si="34"/>
        <v>68.46000000000001</v>
      </c>
      <c r="AB53" s="51">
        <f t="shared" si="35"/>
        <v>79</v>
      </c>
      <c r="AC53" s="68">
        <v>44.93</v>
      </c>
      <c r="AD53" s="61">
        <v>1</v>
      </c>
      <c r="AE53" s="69">
        <v>1</v>
      </c>
      <c r="AF53" s="38">
        <v>0</v>
      </c>
      <c r="AG53" s="50">
        <f t="shared" si="36"/>
        <v>59.93</v>
      </c>
      <c r="AH53" s="51">
        <f t="shared" si="37"/>
        <v>77</v>
      </c>
      <c r="AI53" s="68">
        <v>50.35</v>
      </c>
      <c r="AJ53" s="61">
        <v>1</v>
      </c>
      <c r="AK53" s="69">
        <v>1</v>
      </c>
      <c r="AL53" s="69">
        <v>0</v>
      </c>
      <c r="AM53" s="50">
        <f t="shared" si="38"/>
        <v>65.35</v>
      </c>
      <c r="AN53" s="51">
        <f t="shared" si="39"/>
        <v>68</v>
      </c>
      <c r="AO53" s="68">
        <v>48.52</v>
      </c>
      <c r="AP53" s="61">
        <v>0</v>
      </c>
      <c r="AQ53" s="38">
        <v>0</v>
      </c>
      <c r="AR53" s="38">
        <v>0</v>
      </c>
      <c r="AS53" s="50">
        <f t="shared" si="40"/>
        <v>48.52</v>
      </c>
      <c r="AT53" s="51">
        <f t="shared" si="41"/>
        <v>37</v>
      </c>
      <c r="AU53" s="68">
        <v>37.33</v>
      </c>
      <c r="AV53" s="61">
        <v>0</v>
      </c>
      <c r="AW53" s="69">
        <v>0</v>
      </c>
      <c r="AX53" s="38">
        <v>0</v>
      </c>
      <c r="AY53" s="50">
        <f t="shared" si="42"/>
        <v>37.33</v>
      </c>
      <c r="AZ53" s="51">
        <f t="shared" si="43"/>
        <v>23</v>
      </c>
      <c r="BA53" s="68">
        <v>40.4</v>
      </c>
      <c r="BB53" s="61">
        <v>0</v>
      </c>
      <c r="BC53" s="69">
        <v>0</v>
      </c>
      <c r="BD53" s="38">
        <v>0</v>
      </c>
      <c r="BE53" s="50">
        <f t="shared" si="44"/>
        <v>40.4</v>
      </c>
      <c r="BF53" s="51">
        <f t="shared" si="45"/>
        <v>40</v>
      </c>
      <c r="BG53" s="68">
        <v>47.08</v>
      </c>
      <c r="BH53" s="61">
        <v>0</v>
      </c>
      <c r="BI53" s="69">
        <v>0</v>
      </c>
      <c r="BJ53" s="38">
        <v>0</v>
      </c>
      <c r="BK53" s="50">
        <f t="shared" si="46"/>
        <v>47.08</v>
      </c>
      <c r="BL53" s="51">
        <f t="shared" si="47"/>
        <v>42</v>
      </c>
      <c r="BM53" s="68">
        <v>53.71</v>
      </c>
      <c r="BN53" s="61">
        <v>1</v>
      </c>
      <c r="BO53" s="69">
        <v>0</v>
      </c>
      <c r="BP53" s="38">
        <v>0</v>
      </c>
      <c r="BQ53" s="50">
        <f t="shared" si="48"/>
        <v>58.71</v>
      </c>
      <c r="BR53" s="51">
        <f t="shared" si="49"/>
        <v>65</v>
      </c>
      <c r="BS53" s="1" t="s">
        <v>93</v>
      </c>
    </row>
    <row r="54" spans="1:71" s="1" customFormat="1" ht="12.75">
      <c r="A54" s="59" t="s">
        <v>28</v>
      </c>
      <c r="B54" s="10"/>
      <c r="C54" s="9"/>
      <c r="D54" s="11"/>
      <c r="E54" s="66" t="s">
        <v>158</v>
      </c>
      <c r="F54" s="44">
        <f t="shared" si="25"/>
        <v>72</v>
      </c>
      <c r="G54" s="45">
        <f t="shared" si="26"/>
        <v>690</v>
      </c>
      <c r="H54" s="46">
        <f t="shared" si="27"/>
        <v>5</v>
      </c>
      <c r="I54" s="47">
        <f t="shared" si="28"/>
        <v>13</v>
      </c>
      <c r="J54" s="56">
        <f t="shared" si="29"/>
        <v>608.7</v>
      </c>
      <c r="K54" s="68">
        <v>60.98</v>
      </c>
      <c r="L54" s="61">
        <v>7</v>
      </c>
      <c r="M54" s="69">
        <v>0</v>
      </c>
      <c r="N54" s="38">
        <v>0</v>
      </c>
      <c r="O54" s="48">
        <f t="shared" si="30"/>
        <v>95.97999999999999</v>
      </c>
      <c r="P54" s="47">
        <f t="shared" si="31"/>
        <v>90</v>
      </c>
      <c r="Q54" s="68">
        <v>32.62</v>
      </c>
      <c r="R54" s="61">
        <v>0</v>
      </c>
      <c r="S54" s="69">
        <v>0</v>
      </c>
      <c r="T54" s="38">
        <v>0</v>
      </c>
      <c r="U54" s="50">
        <f t="shared" si="32"/>
        <v>32.62</v>
      </c>
      <c r="V54" s="51">
        <f t="shared" si="33"/>
        <v>54</v>
      </c>
      <c r="W54" s="68">
        <v>57.08</v>
      </c>
      <c r="X54" s="61">
        <v>3</v>
      </c>
      <c r="Y54" s="69">
        <v>0</v>
      </c>
      <c r="Z54" s="38">
        <v>0</v>
      </c>
      <c r="AA54" s="50">
        <f t="shared" si="34"/>
        <v>72.08</v>
      </c>
      <c r="AB54" s="51">
        <f t="shared" si="35"/>
        <v>84</v>
      </c>
      <c r="AC54" s="68">
        <v>54.44</v>
      </c>
      <c r="AD54" s="61">
        <v>0</v>
      </c>
      <c r="AE54" s="69">
        <v>0</v>
      </c>
      <c r="AF54" s="38">
        <v>0</v>
      </c>
      <c r="AG54" s="50">
        <f t="shared" si="36"/>
        <v>54.44</v>
      </c>
      <c r="AH54" s="51">
        <f t="shared" si="37"/>
        <v>67</v>
      </c>
      <c r="AI54" s="68">
        <v>65.98</v>
      </c>
      <c r="AJ54" s="61">
        <v>0</v>
      </c>
      <c r="AK54" s="69">
        <v>0</v>
      </c>
      <c r="AL54" s="69">
        <v>0</v>
      </c>
      <c r="AM54" s="50">
        <f t="shared" si="38"/>
        <v>65.98</v>
      </c>
      <c r="AN54" s="51">
        <f t="shared" si="39"/>
        <v>69</v>
      </c>
      <c r="AO54" s="68">
        <v>59.45</v>
      </c>
      <c r="AP54" s="61">
        <v>0</v>
      </c>
      <c r="AQ54" s="38">
        <v>0</v>
      </c>
      <c r="AR54" s="38">
        <v>0</v>
      </c>
      <c r="AS54" s="50">
        <f t="shared" si="40"/>
        <v>59.45</v>
      </c>
      <c r="AT54" s="51">
        <f t="shared" si="41"/>
        <v>60</v>
      </c>
      <c r="AU54" s="68">
        <v>51.17</v>
      </c>
      <c r="AV54" s="61">
        <v>1</v>
      </c>
      <c r="AW54" s="69">
        <v>0</v>
      </c>
      <c r="AX54" s="38">
        <v>0</v>
      </c>
      <c r="AY54" s="50">
        <f t="shared" si="42"/>
        <v>56.17</v>
      </c>
      <c r="AZ54" s="51">
        <f t="shared" si="43"/>
        <v>62</v>
      </c>
      <c r="BA54" s="68">
        <v>52.62</v>
      </c>
      <c r="BB54" s="61">
        <v>0</v>
      </c>
      <c r="BC54" s="69">
        <v>0</v>
      </c>
      <c r="BD54" s="38">
        <v>0</v>
      </c>
      <c r="BE54" s="50">
        <f t="shared" si="44"/>
        <v>52.62</v>
      </c>
      <c r="BF54" s="51">
        <f t="shared" si="45"/>
        <v>67</v>
      </c>
      <c r="BG54" s="68">
        <v>53.88</v>
      </c>
      <c r="BH54" s="61">
        <v>1</v>
      </c>
      <c r="BI54" s="69">
        <v>0</v>
      </c>
      <c r="BJ54" s="38">
        <v>0</v>
      </c>
      <c r="BK54" s="50">
        <f t="shared" si="46"/>
        <v>58.88</v>
      </c>
      <c r="BL54" s="51">
        <f t="shared" si="47"/>
        <v>70</v>
      </c>
      <c r="BM54" s="68">
        <v>55.48</v>
      </c>
      <c r="BN54" s="61">
        <v>1</v>
      </c>
      <c r="BO54" s="69">
        <v>0</v>
      </c>
      <c r="BP54" s="38">
        <v>0</v>
      </c>
      <c r="BQ54" s="50">
        <f t="shared" si="48"/>
        <v>60.48</v>
      </c>
      <c r="BR54" s="51">
        <f t="shared" si="49"/>
        <v>67</v>
      </c>
      <c r="BS54" s="1" t="s">
        <v>111</v>
      </c>
    </row>
    <row r="55" spans="1:71" s="1" customFormat="1" ht="12.75">
      <c r="A55" s="59" t="s">
        <v>78</v>
      </c>
      <c r="B55" s="10"/>
      <c r="C55" s="9"/>
      <c r="D55" s="11"/>
      <c r="E55" s="66">
        <v>2</v>
      </c>
      <c r="F55" s="44">
        <f t="shared" si="25"/>
        <v>77</v>
      </c>
      <c r="G55" s="45">
        <f t="shared" si="26"/>
        <v>724</v>
      </c>
      <c r="H55" s="46">
        <f t="shared" si="27"/>
        <v>5</v>
      </c>
      <c r="I55" s="47">
        <f t="shared" si="28"/>
        <v>7</v>
      </c>
      <c r="J55" s="56">
        <f t="shared" si="29"/>
        <v>623.32</v>
      </c>
      <c r="K55" s="68">
        <v>48.47</v>
      </c>
      <c r="L55" s="61">
        <v>3</v>
      </c>
      <c r="M55" s="69">
        <v>0</v>
      </c>
      <c r="N55" s="38">
        <v>0</v>
      </c>
      <c r="O55" s="48">
        <f t="shared" si="30"/>
        <v>63.47</v>
      </c>
      <c r="P55" s="47">
        <f t="shared" si="31"/>
        <v>68</v>
      </c>
      <c r="Q55" s="68">
        <v>38.02</v>
      </c>
      <c r="R55" s="61">
        <v>0</v>
      </c>
      <c r="S55" s="69">
        <v>0</v>
      </c>
      <c r="T55" s="38">
        <v>0</v>
      </c>
      <c r="U55" s="50">
        <f t="shared" si="32"/>
        <v>38.02</v>
      </c>
      <c r="V55" s="51">
        <f t="shared" si="33"/>
        <v>70</v>
      </c>
      <c r="W55" s="68">
        <v>65.1</v>
      </c>
      <c r="X55" s="61">
        <v>0</v>
      </c>
      <c r="Y55" s="69">
        <v>0</v>
      </c>
      <c r="Z55" s="38">
        <v>0</v>
      </c>
      <c r="AA55" s="50">
        <f t="shared" si="34"/>
        <v>65.1</v>
      </c>
      <c r="AB55" s="51">
        <f t="shared" si="35"/>
        <v>74</v>
      </c>
      <c r="AC55" s="68">
        <v>44.45</v>
      </c>
      <c r="AD55" s="61">
        <v>0</v>
      </c>
      <c r="AE55" s="69">
        <v>0</v>
      </c>
      <c r="AF55" s="38">
        <v>0</v>
      </c>
      <c r="AG55" s="50">
        <f t="shared" si="36"/>
        <v>44.45</v>
      </c>
      <c r="AH55" s="51">
        <f t="shared" si="37"/>
        <v>50</v>
      </c>
      <c r="AI55" s="68">
        <v>75.19</v>
      </c>
      <c r="AJ55" s="61">
        <v>1</v>
      </c>
      <c r="AK55" s="69">
        <v>0</v>
      </c>
      <c r="AL55" s="69">
        <v>0</v>
      </c>
      <c r="AM55" s="50">
        <f t="shared" si="38"/>
        <v>80.19</v>
      </c>
      <c r="AN55" s="51">
        <f t="shared" si="39"/>
        <v>81</v>
      </c>
      <c r="AO55" s="68">
        <v>73.21</v>
      </c>
      <c r="AP55" s="61">
        <v>0</v>
      </c>
      <c r="AQ55" s="38">
        <v>0</v>
      </c>
      <c r="AR55" s="38">
        <v>0</v>
      </c>
      <c r="AS55" s="50">
        <f t="shared" si="40"/>
        <v>73.21</v>
      </c>
      <c r="AT55" s="51">
        <f t="shared" si="41"/>
        <v>79</v>
      </c>
      <c r="AU55" s="68">
        <v>57.49</v>
      </c>
      <c r="AV55" s="61">
        <v>1</v>
      </c>
      <c r="AW55" s="69">
        <v>1</v>
      </c>
      <c r="AX55" s="38">
        <v>0</v>
      </c>
      <c r="AY55" s="50">
        <f t="shared" si="42"/>
        <v>72.49000000000001</v>
      </c>
      <c r="AZ55" s="51">
        <f t="shared" si="43"/>
        <v>80</v>
      </c>
      <c r="BA55" s="68">
        <v>55.37</v>
      </c>
      <c r="BB55" s="61">
        <v>1</v>
      </c>
      <c r="BC55" s="69">
        <v>0</v>
      </c>
      <c r="BD55" s="38">
        <v>0</v>
      </c>
      <c r="BE55" s="50">
        <f t="shared" si="44"/>
        <v>60.37</v>
      </c>
      <c r="BF55" s="51">
        <f t="shared" si="45"/>
        <v>77</v>
      </c>
      <c r="BG55" s="68">
        <v>65.89</v>
      </c>
      <c r="BH55" s="61">
        <v>0</v>
      </c>
      <c r="BI55" s="69">
        <v>0</v>
      </c>
      <c r="BJ55" s="38">
        <v>0</v>
      </c>
      <c r="BK55" s="50">
        <f t="shared" si="46"/>
        <v>65.89</v>
      </c>
      <c r="BL55" s="51">
        <f t="shared" si="47"/>
        <v>79</v>
      </c>
      <c r="BM55" s="68">
        <v>55.13</v>
      </c>
      <c r="BN55" s="61">
        <v>1</v>
      </c>
      <c r="BO55" s="69">
        <v>0</v>
      </c>
      <c r="BP55" s="38">
        <v>0</v>
      </c>
      <c r="BQ55" s="50">
        <f t="shared" si="48"/>
        <v>60.13</v>
      </c>
      <c r="BR55" s="51">
        <f t="shared" si="49"/>
        <v>66</v>
      </c>
      <c r="BS55" s="1" t="s">
        <v>118</v>
      </c>
    </row>
    <row r="56" spans="1:71" s="1" customFormat="1" ht="12.75">
      <c r="A56" s="59" t="s">
        <v>142</v>
      </c>
      <c r="B56" s="10"/>
      <c r="C56" s="9"/>
      <c r="D56" s="11"/>
      <c r="E56" s="66">
        <v>4</v>
      </c>
      <c r="F56" s="44">
        <f t="shared" si="25"/>
        <v>82</v>
      </c>
      <c r="G56" s="45">
        <f t="shared" si="26"/>
        <v>767</v>
      </c>
      <c r="H56" s="46">
        <f t="shared" si="27"/>
        <v>5</v>
      </c>
      <c r="I56" s="47">
        <f t="shared" si="28"/>
        <v>11</v>
      </c>
      <c r="J56" s="56">
        <f t="shared" si="29"/>
        <v>658.6700000000001</v>
      </c>
      <c r="K56" s="68">
        <v>69.07</v>
      </c>
      <c r="L56" s="61">
        <v>3</v>
      </c>
      <c r="M56" s="69">
        <v>0</v>
      </c>
      <c r="N56" s="38">
        <v>0</v>
      </c>
      <c r="O56" s="48">
        <f t="shared" si="30"/>
        <v>84.07</v>
      </c>
      <c r="P56" s="47">
        <f t="shared" si="31"/>
        <v>83</v>
      </c>
      <c r="Q56" s="68">
        <v>40.44</v>
      </c>
      <c r="R56" s="61">
        <v>0</v>
      </c>
      <c r="S56" s="69">
        <v>0</v>
      </c>
      <c r="T56" s="38">
        <v>0</v>
      </c>
      <c r="U56" s="50">
        <f t="shared" si="32"/>
        <v>40.44</v>
      </c>
      <c r="V56" s="51">
        <f t="shared" si="33"/>
        <v>74</v>
      </c>
      <c r="W56" s="68">
        <v>70.91</v>
      </c>
      <c r="X56" s="61">
        <v>1</v>
      </c>
      <c r="Y56" s="69">
        <v>0</v>
      </c>
      <c r="Z56" s="38">
        <v>0</v>
      </c>
      <c r="AA56" s="50">
        <f t="shared" si="34"/>
        <v>75.91</v>
      </c>
      <c r="AB56" s="51">
        <f t="shared" si="35"/>
        <v>89</v>
      </c>
      <c r="AC56" s="68">
        <v>53.28</v>
      </c>
      <c r="AD56" s="61">
        <v>2</v>
      </c>
      <c r="AE56" s="69">
        <v>0</v>
      </c>
      <c r="AF56" s="38">
        <v>0</v>
      </c>
      <c r="AG56" s="50">
        <f t="shared" si="36"/>
        <v>63.28</v>
      </c>
      <c r="AH56" s="51">
        <f t="shared" si="37"/>
        <v>81</v>
      </c>
      <c r="AI56" s="68">
        <v>71.1</v>
      </c>
      <c r="AJ56" s="61">
        <v>0</v>
      </c>
      <c r="AK56" s="69">
        <v>0</v>
      </c>
      <c r="AL56" s="69">
        <v>0</v>
      </c>
      <c r="AM56" s="50">
        <f t="shared" si="38"/>
        <v>71.1</v>
      </c>
      <c r="AN56" s="51">
        <f t="shared" si="39"/>
        <v>76</v>
      </c>
      <c r="AO56" s="68">
        <v>60.59</v>
      </c>
      <c r="AP56" s="61">
        <v>4</v>
      </c>
      <c r="AQ56" s="38">
        <v>0</v>
      </c>
      <c r="AR56" s="38">
        <v>0</v>
      </c>
      <c r="AS56" s="50">
        <f t="shared" si="40"/>
        <v>80.59</v>
      </c>
      <c r="AT56" s="51">
        <f t="shared" si="41"/>
        <v>82</v>
      </c>
      <c r="AU56" s="68">
        <v>60.33</v>
      </c>
      <c r="AV56" s="61">
        <v>0</v>
      </c>
      <c r="AW56" s="69">
        <v>0</v>
      </c>
      <c r="AX56" s="38">
        <v>0</v>
      </c>
      <c r="AY56" s="50">
        <f t="shared" si="42"/>
        <v>60.33</v>
      </c>
      <c r="AZ56" s="51">
        <f t="shared" si="43"/>
        <v>67</v>
      </c>
      <c r="BA56" s="68">
        <v>57.89</v>
      </c>
      <c r="BB56" s="61">
        <v>1</v>
      </c>
      <c r="BC56" s="69">
        <v>0</v>
      </c>
      <c r="BD56" s="38">
        <v>0</v>
      </c>
      <c r="BE56" s="50">
        <f t="shared" si="44"/>
        <v>62.89</v>
      </c>
      <c r="BF56" s="51">
        <f t="shared" si="45"/>
        <v>80</v>
      </c>
      <c r="BG56" s="68">
        <v>61.45</v>
      </c>
      <c r="BH56" s="61">
        <v>0</v>
      </c>
      <c r="BI56" s="69">
        <v>0</v>
      </c>
      <c r="BJ56" s="38">
        <v>0</v>
      </c>
      <c r="BK56" s="50">
        <f t="shared" si="46"/>
        <v>61.45</v>
      </c>
      <c r="BL56" s="51">
        <f t="shared" si="47"/>
        <v>73</v>
      </c>
      <c r="BM56" s="68">
        <v>58.61</v>
      </c>
      <c r="BN56" s="61">
        <v>0</v>
      </c>
      <c r="BO56" s="69">
        <v>0</v>
      </c>
      <c r="BP56" s="38">
        <v>0</v>
      </c>
      <c r="BQ56" s="50">
        <f t="shared" si="48"/>
        <v>58.61</v>
      </c>
      <c r="BR56" s="51">
        <f t="shared" si="49"/>
        <v>62</v>
      </c>
      <c r="BS56" s="1" t="s">
        <v>144</v>
      </c>
    </row>
    <row r="57" spans="1:71" s="1" customFormat="1" ht="12.75">
      <c r="A57" s="59" t="s">
        <v>126</v>
      </c>
      <c r="B57" s="10"/>
      <c r="C57" s="9"/>
      <c r="D57" s="11"/>
      <c r="E57" s="66" t="s">
        <v>158</v>
      </c>
      <c r="F57" s="44">
        <f t="shared" si="25"/>
        <v>92</v>
      </c>
      <c r="G57" s="45">
        <f t="shared" si="26"/>
        <v>909</v>
      </c>
      <c r="H57" s="46">
        <f t="shared" si="27"/>
        <v>5</v>
      </c>
      <c r="I57" s="47">
        <f t="shared" si="28"/>
        <v>9</v>
      </c>
      <c r="J57" s="56">
        <f t="shared" si="29"/>
        <v>912.76</v>
      </c>
      <c r="K57" s="68">
        <v>80.51</v>
      </c>
      <c r="L57" s="61">
        <v>3</v>
      </c>
      <c r="M57" s="69">
        <v>0</v>
      </c>
      <c r="N57" s="38">
        <v>0</v>
      </c>
      <c r="O57" s="48">
        <f t="shared" si="30"/>
        <v>95.51</v>
      </c>
      <c r="P57" s="47">
        <f t="shared" si="31"/>
        <v>89</v>
      </c>
      <c r="Q57" s="68">
        <v>81.39</v>
      </c>
      <c r="R57" s="61">
        <v>1</v>
      </c>
      <c r="S57" s="69">
        <v>0</v>
      </c>
      <c r="T57" s="38">
        <v>0</v>
      </c>
      <c r="U57" s="50">
        <f t="shared" si="32"/>
        <v>86.39</v>
      </c>
      <c r="V57" s="51">
        <f t="shared" si="33"/>
        <v>95</v>
      </c>
      <c r="W57" s="68">
        <v>90.37</v>
      </c>
      <c r="X57" s="61">
        <v>0</v>
      </c>
      <c r="Y57" s="69">
        <v>0</v>
      </c>
      <c r="Z57" s="38">
        <v>0</v>
      </c>
      <c r="AA57" s="50">
        <f t="shared" si="34"/>
        <v>90.37</v>
      </c>
      <c r="AB57" s="51">
        <f t="shared" si="35"/>
        <v>93</v>
      </c>
      <c r="AC57" s="68">
        <v>71.27</v>
      </c>
      <c r="AD57" s="61">
        <v>2</v>
      </c>
      <c r="AE57" s="69">
        <v>0</v>
      </c>
      <c r="AF57" s="38">
        <v>0</v>
      </c>
      <c r="AG57" s="50">
        <f t="shared" si="36"/>
        <v>81.27</v>
      </c>
      <c r="AH57" s="51">
        <f t="shared" si="37"/>
        <v>91</v>
      </c>
      <c r="AI57" s="68">
        <v>95.11</v>
      </c>
      <c r="AJ57" s="61">
        <v>0</v>
      </c>
      <c r="AK57" s="69">
        <v>0</v>
      </c>
      <c r="AL57" s="69">
        <v>0</v>
      </c>
      <c r="AM57" s="50">
        <f t="shared" si="38"/>
        <v>95.11</v>
      </c>
      <c r="AN57" s="51">
        <f t="shared" si="39"/>
        <v>88</v>
      </c>
      <c r="AO57" s="68">
        <v>100.45</v>
      </c>
      <c r="AP57" s="61">
        <v>1</v>
      </c>
      <c r="AQ57" s="38">
        <v>0</v>
      </c>
      <c r="AR57" s="38">
        <v>0</v>
      </c>
      <c r="AS57" s="50">
        <f t="shared" si="40"/>
        <v>105.45</v>
      </c>
      <c r="AT57" s="51">
        <f t="shared" si="41"/>
        <v>94</v>
      </c>
      <c r="AU57" s="68">
        <v>71.16</v>
      </c>
      <c r="AV57" s="61">
        <v>2</v>
      </c>
      <c r="AW57" s="69">
        <v>0</v>
      </c>
      <c r="AX57" s="38">
        <v>0</v>
      </c>
      <c r="AY57" s="50">
        <f t="shared" si="42"/>
        <v>81.16</v>
      </c>
      <c r="AZ57" s="51">
        <f t="shared" si="43"/>
        <v>85</v>
      </c>
      <c r="BA57" s="68">
        <v>100.66</v>
      </c>
      <c r="BB57" s="61">
        <v>0</v>
      </c>
      <c r="BC57" s="69">
        <v>0</v>
      </c>
      <c r="BD57" s="38">
        <v>0</v>
      </c>
      <c r="BE57" s="50">
        <f t="shared" si="44"/>
        <v>100.66</v>
      </c>
      <c r="BF57" s="51">
        <f t="shared" si="45"/>
        <v>95</v>
      </c>
      <c r="BG57" s="68">
        <v>76.21</v>
      </c>
      <c r="BH57" s="61">
        <v>0</v>
      </c>
      <c r="BI57" s="69">
        <v>0</v>
      </c>
      <c r="BJ57" s="38">
        <v>0</v>
      </c>
      <c r="BK57" s="50">
        <f t="shared" si="46"/>
        <v>76.21</v>
      </c>
      <c r="BL57" s="51">
        <f t="shared" si="47"/>
        <v>87</v>
      </c>
      <c r="BM57" s="68">
        <v>100.63</v>
      </c>
      <c r="BN57" s="61">
        <v>0</v>
      </c>
      <c r="BO57" s="69">
        <v>0</v>
      </c>
      <c r="BP57" s="38">
        <v>0</v>
      </c>
      <c r="BQ57" s="50">
        <f t="shared" si="48"/>
        <v>100.63</v>
      </c>
      <c r="BR57" s="51">
        <f t="shared" si="49"/>
        <v>92</v>
      </c>
      <c r="BS57" s="1" t="s">
        <v>92</v>
      </c>
    </row>
    <row r="58" spans="1:71" s="1" customFormat="1" ht="12.75">
      <c r="A58" s="59" t="s">
        <v>82</v>
      </c>
      <c r="B58" s="10"/>
      <c r="C58" s="9"/>
      <c r="D58" s="11"/>
      <c r="E58" s="66">
        <v>4</v>
      </c>
      <c r="F58" s="44">
        <f t="shared" si="25"/>
        <v>95</v>
      </c>
      <c r="G58" s="45">
        <f t="shared" si="26"/>
        <v>927</v>
      </c>
      <c r="H58" s="46">
        <f t="shared" si="27"/>
        <v>5</v>
      </c>
      <c r="I58" s="47">
        <f t="shared" si="28"/>
        <v>6</v>
      </c>
      <c r="J58" s="56">
        <f t="shared" si="29"/>
        <v>969.52</v>
      </c>
      <c r="K58" s="68">
        <v>97.84</v>
      </c>
      <c r="L58" s="61">
        <v>1</v>
      </c>
      <c r="M58" s="69">
        <v>0</v>
      </c>
      <c r="N58" s="38">
        <v>0</v>
      </c>
      <c r="O58" s="48">
        <f t="shared" si="30"/>
        <v>102.84</v>
      </c>
      <c r="P58" s="47">
        <f t="shared" si="31"/>
        <v>93</v>
      </c>
      <c r="Q58" s="68">
        <v>106.92</v>
      </c>
      <c r="R58" s="61">
        <v>0</v>
      </c>
      <c r="S58" s="69">
        <v>0</v>
      </c>
      <c r="T58" s="38">
        <v>0</v>
      </c>
      <c r="U58" s="50">
        <f t="shared" si="32"/>
        <v>106.92</v>
      </c>
      <c r="V58" s="51">
        <f t="shared" si="33"/>
        <v>100</v>
      </c>
      <c r="W58" s="68">
        <v>101.01</v>
      </c>
      <c r="X58" s="61">
        <v>1</v>
      </c>
      <c r="Y58" s="69">
        <v>0</v>
      </c>
      <c r="Z58" s="38">
        <v>0</v>
      </c>
      <c r="AA58" s="50">
        <f t="shared" si="34"/>
        <v>106.01</v>
      </c>
      <c r="AB58" s="51">
        <f t="shared" si="35"/>
        <v>95</v>
      </c>
      <c r="AC58" s="68">
        <v>73.45</v>
      </c>
      <c r="AD58" s="61">
        <v>0</v>
      </c>
      <c r="AE58" s="69">
        <v>0</v>
      </c>
      <c r="AF58" s="38">
        <v>0</v>
      </c>
      <c r="AG58" s="50">
        <f t="shared" si="36"/>
        <v>73.45</v>
      </c>
      <c r="AH58" s="51">
        <f t="shared" si="37"/>
        <v>87</v>
      </c>
      <c r="AI58" s="68">
        <v>94.23</v>
      </c>
      <c r="AJ58" s="61">
        <v>1</v>
      </c>
      <c r="AK58" s="69">
        <v>0</v>
      </c>
      <c r="AL58" s="69">
        <v>0</v>
      </c>
      <c r="AM58" s="50">
        <f t="shared" si="38"/>
        <v>99.23</v>
      </c>
      <c r="AN58" s="51">
        <f t="shared" si="39"/>
        <v>89</v>
      </c>
      <c r="AO58" s="68">
        <v>98.44</v>
      </c>
      <c r="AP58" s="61">
        <v>0</v>
      </c>
      <c r="AQ58" s="38">
        <v>0</v>
      </c>
      <c r="AR58" s="38">
        <v>0</v>
      </c>
      <c r="AS58" s="50">
        <f t="shared" si="40"/>
        <v>98.44</v>
      </c>
      <c r="AT58" s="51">
        <f t="shared" si="41"/>
        <v>91</v>
      </c>
      <c r="AU58" s="68">
        <v>84.58</v>
      </c>
      <c r="AV58" s="61">
        <v>1</v>
      </c>
      <c r="AW58" s="69">
        <v>0</v>
      </c>
      <c r="AX58" s="38">
        <v>0</v>
      </c>
      <c r="AY58" s="50">
        <f t="shared" si="42"/>
        <v>89.58</v>
      </c>
      <c r="AZ58" s="51">
        <f t="shared" si="43"/>
        <v>94</v>
      </c>
      <c r="BA58" s="68">
        <v>85.56</v>
      </c>
      <c r="BB58" s="61">
        <v>2</v>
      </c>
      <c r="BC58" s="69">
        <v>0</v>
      </c>
      <c r="BD58" s="38">
        <v>0</v>
      </c>
      <c r="BE58" s="50">
        <f t="shared" si="44"/>
        <v>95.56</v>
      </c>
      <c r="BF58" s="51">
        <f t="shared" si="45"/>
        <v>94</v>
      </c>
      <c r="BG58" s="68">
        <v>87.87</v>
      </c>
      <c r="BH58" s="61">
        <v>0</v>
      </c>
      <c r="BI58" s="69">
        <v>0</v>
      </c>
      <c r="BJ58" s="38">
        <v>0</v>
      </c>
      <c r="BK58" s="50">
        <f t="shared" si="46"/>
        <v>87.87</v>
      </c>
      <c r="BL58" s="51">
        <f t="shared" si="47"/>
        <v>90</v>
      </c>
      <c r="BM58" s="68">
        <v>109.62</v>
      </c>
      <c r="BN58" s="61">
        <v>0</v>
      </c>
      <c r="BO58" s="69">
        <v>0</v>
      </c>
      <c r="BP58" s="38">
        <v>0</v>
      </c>
      <c r="BQ58" s="50">
        <f t="shared" si="48"/>
        <v>109.62</v>
      </c>
      <c r="BR58" s="51">
        <f t="shared" si="49"/>
        <v>94</v>
      </c>
      <c r="BS58" s="1" t="s">
        <v>104</v>
      </c>
    </row>
    <row r="59" spans="1:71" s="1" customFormat="1" ht="12.75">
      <c r="A59" s="59" t="s">
        <v>79</v>
      </c>
      <c r="B59" s="10"/>
      <c r="C59" s="9"/>
      <c r="D59" s="11"/>
      <c r="E59" s="66">
        <v>2</v>
      </c>
      <c r="F59" s="44">
        <f t="shared" si="25"/>
        <v>97</v>
      </c>
      <c r="G59" s="45">
        <f t="shared" si="26"/>
        <v>954</v>
      </c>
      <c r="H59" s="46">
        <f t="shared" si="27"/>
        <v>5</v>
      </c>
      <c r="I59" s="47">
        <f t="shared" si="28"/>
        <v>32</v>
      </c>
      <c r="J59" s="56">
        <f t="shared" si="29"/>
        <v>2906.15</v>
      </c>
      <c r="K59" s="68">
        <v>63.68</v>
      </c>
      <c r="L59" s="61">
        <v>5</v>
      </c>
      <c r="M59" s="69">
        <v>0</v>
      </c>
      <c r="N59" s="38">
        <v>0</v>
      </c>
      <c r="O59" s="48">
        <f t="shared" si="30"/>
        <v>88.68</v>
      </c>
      <c r="P59" s="47">
        <f t="shared" si="31"/>
        <v>86</v>
      </c>
      <c r="Q59" s="68">
        <v>79.55</v>
      </c>
      <c r="R59" s="61">
        <v>1</v>
      </c>
      <c r="S59" s="69">
        <v>0</v>
      </c>
      <c r="T59" s="38">
        <v>0</v>
      </c>
      <c r="U59" s="50">
        <f t="shared" si="32"/>
        <v>84.55</v>
      </c>
      <c r="V59" s="51">
        <f t="shared" si="33"/>
        <v>94</v>
      </c>
      <c r="W59" s="68">
        <v>107.34</v>
      </c>
      <c r="X59" s="61">
        <v>1</v>
      </c>
      <c r="Y59" s="69">
        <v>0</v>
      </c>
      <c r="Z59" s="38">
        <v>0</v>
      </c>
      <c r="AA59" s="50">
        <f t="shared" si="34"/>
        <v>112.34</v>
      </c>
      <c r="AB59" s="51">
        <f t="shared" si="35"/>
        <v>98</v>
      </c>
      <c r="AC59" s="68">
        <v>70.45</v>
      </c>
      <c r="AD59" s="61">
        <v>1</v>
      </c>
      <c r="AE59" s="69">
        <v>0</v>
      </c>
      <c r="AF59" s="38">
        <v>0</v>
      </c>
      <c r="AG59" s="50">
        <f t="shared" si="36"/>
        <v>75.45</v>
      </c>
      <c r="AH59" s="51">
        <f t="shared" si="37"/>
        <v>88</v>
      </c>
      <c r="AI59" s="68">
        <v>116.73</v>
      </c>
      <c r="AJ59" s="61">
        <v>0</v>
      </c>
      <c r="AK59" s="69">
        <v>1</v>
      </c>
      <c r="AL59" s="69">
        <v>0</v>
      </c>
      <c r="AM59" s="50">
        <f t="shared" si="38"/>
        <v>126.73</v>
      </c>
      <c r="AN59" s="51">
        <f t="shared" si="39"/>
        <v>95</v>
      </c>
      <c r="AO59" s="68">
        <v>999</v>
      </c>
      <c r="AP59" s="61">
        <v>0</v>
      </c>
      <c r="AQ59" s="38">
        <v>0</v>
      </c>
      <c r="AR59" s="38">
        <v>0</v>
      </c>
      <c r="AS59" s="50">
        <f t="shared" si="40"/>
        <v>999</v>
      </c>
      <c r="AT59" s="51">
        <f t="shared" si="41"/>
        <v>102</v>
      </c>
      <c r="AU59" s="68">
        <v>999</v>
      </c>
      <c r="AV59" s="61">
        <v>0</v>
      </c>
      <c r="AW59" s="69">
        <v>0</v>
      </c>
      <c r="AX59" s="38">
        <v>0</v>
      </c>
      <c r="AY59" s="50">
        <f t="shared" si="42"/>
        <v>999</v>
      </c>
      <c r="AZ59" s="51">
        <f t="shared" si="43"/>
        <v>102</v>
      </c>
      <c r="BA59" s="68">
        <v>94.05</v>
      </c>
      <c r="BB59" s="61">
        <v>0</v>
      </c>
      <c r="BC59" s="69">
        <v>0</v>
      </c>
      <c r="BD59" s="38">
        <v>0</v>
      </c>
      <c r="BE59" s="50">
        <f t="shared" si="44"/>
        <v>94.05</v>
      </c>
      <c r="BF59" s="51">
        <f t="shared" si="45"/>
        <v>93</v>
      </c>
      <c r="BG59" s="68">
        <v>104.24</v>
      </c>
      <c r="BH59" s="61">
        <v>0</v>
      </c>
      <c r="BI59" s="69">
        <v>0</v>
      </c>
      <c r="BJ59" s="38">
        <v>0</v>
      </c>
      <c r="BK59" s="50">
        <f t="shared" si="46"/>
        <v>104.24</v>
      </c>
      <c r="BL59" s="51">
        <f t="shared" si="47"/>
        <v>96</v>
      </c>
      <c r="BM59" s="68">
        <v>102.11</v>
      </c>
      <c r="BN59" s="61">
        <v>24</v>
      </c>
      <c r="BO59" s="69">
        <v>0</v>
      </c>
      <c r="BP59" s="38">
        <v>0</v>
      </c>
      <c r="BQ59" s="50">
        <f t="shared" si="48"/>
        <v>222.11</v>
      </c>
      <c r="BR59" s="51">
        <f t="shared" si="49"/>
        <v>100</v>
      </c>
      <c r="BS59" s="1" t="s">
        <v>95</v>
      </c>
    </row>
    <row r="60" spans="1:71" s="1" customFormat="1" ht="12.75">
      <c r="A60" s="59" t="s">
        <v>88</v>
      </c>
      <c r="B60" s="10"/>
      <c r="C60" s="9"/>
      <c r="D60" s="11"/>
      <c r="E60" s="66">
        <v>4</v>
      </c>
      <c r="F60" s="44">
        <f t="shared" si="25"/>
        <v>15</v>
      </c>
      <c r="G60" s="45">
        <f t="shared" si="26"/>
        <v>204</v>
      </c>
      <c r="H60" s="46">
        <f t="shared" si="27"/>
        <v>4</v>
      </c>
      <c r="I60" s="47">
        <f t="shared" si="28"/>
        <v>9</v>
      </c>
      <c r="J60" s="56">
        <f t="shared" si="29"/>
        <v>355.63999999999993</v>
      </c>
      <c r="K60" s="68">
        <v>37.89</v>
      </c>
      <c r="L60" s="61">
        <v>2</v>
      </c>
      <c r="M60" s="69">
        <v>0</v>
      </c>
      <c r="N60" s="38">
        <v>0</v>
      </c>
      <c r="O60" s="48">
        <f t="shared" si="30"/>
        <v>47.89</v>
      </c>
      <c r="P60" s="47">
        <f t="shared" si="31"/>
        <v>43</v>
      </c>
      <c r="Q60" s="68">
        <v>21.97</v>
      </c>
      <c r="R60" s="61">
        <v>0</v>
      </c>
      <c r="S60" s="69">
        <v>0</v>
      </c>
      <c r="T60" s="38">
        <v>0</v>
      </c>
      <c r="U60" s="50">
        <f t="shared" si="32"/>
        <v>21.97</v>
      </c>
      <c r="V60" s="51">
        <f t="shared" si="33"/>
        <v>14</v>
      </c>
      <c r="W60" s="68">
        <v>30.58</v>
      </c>
      <c r="X60" s="61">
        <v>0</v>
      </c>
      <c r="Y60" s="69">
        <v>0</v>
      </c>
      <c r="Z60" s="38">
        <v>0</v>
      </c>
      <c r="AA60" s="50">
        <f t="shared" si="34"/>
        <v>30.58</v>
      </c>
      <c r="AB60" s="51">
        <f t="shared" si="35"/>
        <v>6</v>
      </c>
      <c r="AC60" s="68">
        <v>23.53</v>
      </c>
      <c r="AD60" s="61">
        <v>1</v>
      </c>
      <c r="AE60" s="69">
        <v>0</v>
      </c>
      <c r="AF60" s="38">
        <v>0</v>
      </c>
      <c r="AG60" s="50">
        <f t="shared" si="36"/>
        <v>28.53</v>
      </c>
      <c r="AH60" s="51">
        <f t="shared" si="37"/>
        <v>13</v>
      </c>
      <c r="AI60" s="68">
        <v>46.82</v>
      </c>
      <c r="AJ60" s="61">
        <v>1</v>
      </c>
      <c r="AK60" s="69">
        <v>0</v>
      </c>
      <c r="AL60" s="69">
        <v>0</v>
      </c>
      <c r="AM60" s="50">
        <f t="shared" si="38"/>
        <v>51.82</v>
      </c>
      <c r="AN60" s="51">
        <f t="shared" si="39"/>
        <v>40</v>
      </c>
      <c r="AO60" s="68">
        <v>36.05</v>
      </c>
      <c r="AP60" s="61">
        <v>2</v>
      </c>
      <c r="AQ60" s="38">
        <v>0</v>
      </c>
      <c r="AR60" s="38">
        <v>0</v>
      </c>
      <c r="AS60" s="50">
        <f t="shared" si="40"/>
        <v>46.05</v>
      </c>
      <c r="AT60" s="51">
        <f t="shared" si="41"/>
        <v>32</v>
      </c>
      <c r="AU60" s="68">
        <v>26.92</v>
      </c>
      <c r="AV60" s="61">
        <v>1</v>
      </c>
      <c r="AW60" s="69">
        <v>0</v>
      </c>
      <c r="AX60" s="38">
        <v>0</v>
      </c>
      <c r="AY60" s="50">
        <f t="shared" si="42"/>
        <v>31.92</v>
      </c>
      <c r="AZ60" s="51">
        <f t="shared" si="43"/>
        <v>13</v>
      </c>
      <c r="BA60" s="68">
        <v>26.59</v>
      </c>
      <c r="BB60" s="61">
        <v>0</v>
      </c>
      <c r="BC60" s="69">
        <v>0</v>
      </c>
      <c r="BD60" s="38">
        <v>0</v>
      </c>
      <c r="BE60" s="50">
        <f t="shared" si="44"/>
        <v>26.59</v>
      </c>
      <c r="BF60" s="51">
        <f t="shared" si="45"/>
        <v>8</v>
      </c>
      <c r="BG60" s="68">
        <v>29.95</v>
      </c>
      <c r="BH60" s="61">
        <v>2</v>
      </c>
      <c r="BI60" s="69">
        <v>0</v>
      </c>
      <c r="BJ60" s="38">
        <v>0</v>
      </c>
      <c r="BK60" s="50">
        <f t="shared" si="46"/>
        <v>39.95</v>
      </c>
      <c r="BL60" s="51">
        <f t="shared" si="47"/>
        <v>25</v>
      </c>
      <c r="BM60" s="68">
        <v>30.34</v>
      </c>
      <c r="BN60" s="61">
        <v>0</v>
      </c>
      <c r="BO60" s="69">
        <v>0</v>
      </c>
      <c r="BP60" s="38">
        <v>0</v>
      </c>
      <c r="BQ60" s="50">
        <f t="shared" si="48"/>
        <v>30.34</v>
      </c>
      <c r="BR60" s="51">
        <f t="shared" si="49"/>
        <v>10</v>
      </c>
      <c r="BS60" s="1" t="s">
        <v>93</v>
      </c>
    </row>
    <row r="61" spans="1:71" s="1" customFormat="1" ht="12.75">
      <c r="A61" s="59" t="s">
        <v>138</v>
      </c>
      <c r="B61" s="59"/>
      <c r="C61" s="59"/>
      <c r="D61" s="59"/>
      <c r="E61" s="66">
        <v>2</v>
      </c>
      <c r="F61" s="44">
        <f t="shared" si="25"/>
        <v>21</v>
      </c>
      <c r="G61" s="45">
        <f t="shared" si="26"/>
        <v>264</v>
      </c>
      <c r="H61" s="46">
        <f t="shared" si="27"/>
        <v>4</v>
      </c>
      <c r="I61" s="47">
        <f t="shared" si="28"/>
        <v>7</v>
      </c>
      <c r="J61" s="56">
        <f t="shared" si="29"/>
        <v>387.87999999999994</v>
      </c>
      <c r="K61" s="68">
        <v>31.79</v>
      </c>
      <c r="L61" s="61">
        <v>2</v>
      </c>
      <c r="M61" s="69">
        <v>0</v>
      </c>
      <c r="N61" s="38">
        <v>0</v>
      </c>
      <c r="O61" s="48">
        <f t="shared" si="30"/>
        <v>41.79</v>
      </c>
      <c r="P61" s="47">
        <f t="shared" si="31"/>
        <v>27</v>
      </c>
      <c r="Q61" s="68">
        <v>25.02</v>
      </c>
      <c r="R61" s="61">
        <v>0</v>
      </c>
      <c r="S61" s="69">
        <v>0</v>
      </c>
      <c r="T61" s="38">
        <v>0</v>
      </c>
      <c r="U61" s="50">
        <f t="shared" si="32"/>
        <v>25.02</v>
      </c>
      <c r="V61" s="51">
        <f t="shared" si="33"/>
        <v>24</v>
      </c>
      <c r="W61" s="68">
        <v>35.31</v>
      </c>
      <c r="X61" s="61">
        <v>1</v>
      </c>
      <c r="Y61" s="69">
        <v>0</v>
      </c>
      <c r="Z61" s="38">
        <v>0</v>
      </c>
      <c r="AA61" s="50">
        <f t="shared" si="34"/>
        <v>40.31</v>
      </c>
      <c r="AB61" s="51">
        <f t="shared" si="35"/>
        <v>27</v>
      </c>
      <c r="AC61" s="68">
        <v>29.69</v>
      </c>
      <c r="AD61" s="61">
        <v>0</v>
      </c>
      <c r="AE61" s="69">
        <v>0</v>
      </c>
      <c r="AF61" s="38">
        <v>0</v>
      </c>
      <c r="AG61" s="50">
        <f t="shared" si="36"/>
        <v>29.69</v>
      </c>
      <c r="AH61" s="51">
        <f t="shared" si="37"/>
        <v>16</v>
      </c>
      <c r="AI61" s="68">
        <v>37.66</v>
      </c>
      <c r="AJ61" s="61">
        <v>1</v>
      </c>
      <c r="AK61" s="69">
        <v>0</v>
      </c>
      <c r="AL61" s="69">
        <v>0</v>
      </c>
      <c r="AM61" s="50">
        <f t="shared" si="38"/>
        <v>42.66</v>
      </c>
      <c r="AN61" s="51">
        <f t="shared" si="39"/>
        <v>17</v>
      </c>
      <c r="AO61" s="68">
        <v>39.92</v>
      </c>
      <c r="AP61" s="61">
        <v>0</v>
      </c>
      <c r="AQ61" s="38">
        <v>0</v>
      </c>
      <c r="AR61" s="38">
        <v>0</v>
      </c>
      <c r="AS61" s="50">
        <f t="shared" si="40"/>
        <v>39.92</v>
      </c>
      <c r="AT61" s="51">
        <f t="shared" si="41"/>
        <v>19</v>
      </c>
      <c r="AU61" s="68">
        <v>31.64</v>
      </c>
      <c r="AV61" s="61">
        <v>1</v>
      </c>
      <c r="AW61" s="69">
        <v>1</v>
      </c>
      <c r="AX61" s="38">
        <v>0</v>
      </c>
      <c r="AY61" s="50">
        <f t="shared" si="42"/>
        <v>46.64</v>
      </c>
      <c r="AZ61" s="51">
        <f t="shared" si="43"/>
        <v>46</v>
      </c>
      <c r="BA61" s="68">
        <v>32.41</v>
      </c>
      <c r="BB61" s="61">
        <v>0</v>
      </c>
      <c r="BC61" s="69">
        <v>0</v>
      </c>
      <c r="BD61" s="38">
        <v>0</v>
      </c>
      <c r="BE61" s="50">
        <f t="shared" si="44"/>
        <v>32.41</v>
      </c>
      <c r="BF61" s="51">
        <f t="shared" si="45"/>
        <v>21</v>
      </c>
      <c r="BG61" s="68">
        <v>39.02</v>
      </c>
      <c r="BH61" s="61">
        <v>1</v>
      </c>
      <c r="BI61" s="69">
        <v>0</v>
      </c>
      <c r="BJ61" s="38">
        <v>0</v>
      </c>
      <c r="BK61" s="50">
        <f t="shared" si="46"/>
        <v>44.02</v>
      </c>
      <c r="BL61" s="51">
        <f t="shared" si="47"/>
        <v>33</v>
      </c>
      <c r="BM61" s="68">
        <v>40.42</v>
      </c>
      <c r="BN61" s="61">
        <v>1</v>
      </c>
      <c r="BO61" s="69">
        <v>0</v>
      </c>
      <c r="BP61" s="38">
        <v>0</v>
      </c>
      <c r="BQ61" s="50">
        <f t="shared" si="48"/>
        <v>45.42</v>
      </c>
      <c r="BR61" s="51">
        <f t="shared" si="49"/>
        <v>34</v>
      </c>
      <c r="BS61" s="1" t="s">
        <v>107</v>
      </c>
    </row>
    <row r="62" spans="1:71" s="1" customFormat="1" ht="12.75">
      <c r="A62" s="59" t="s">
        <v>84</v>
      </c>
      <c r="B62" s="59"/>
      <c r="C62" s="59"/>
      <c r="D62" s="59"/>
      <c r="E62" s="67">
        <v>5</v>
      </c>
      <c r="F62" s="44">
        <f t="shared" si="25"/>
        <v>33</v>
      </c>
      <c r="G62" s="45">
        <f t="shared" si="26"/>
        <v>344</v>
      </c>
      <c r="H62" s="46">
        <f t="shared" si="27"/>
        <v>4</v>
      </c>
      <c r="I62" s="47">
        <f t="shared" si="28"/>
        <v>10</v>
      </c>
      <c r="J62" s="56">
        <f t="shared" si="29"/>
        <v>418.73</v>
      </c>
      <c r="K62" s="68">
        <v>37.13</v>
      </c>
      <c r="L62" s="61">
        <v>1</v>
      </c>
      <c r="M62" s="69">
        <v>0</v>
      </c>
      <c r="N62" s="38">
        <v>0</v>
      </c>
      <c r="O62" s="48">
        <f t="shared" si="30"/>
        <v>42.13</v>
      </c>
      <c r="P62" s="47">
        <f t="shared" si="31"/>
        <v>30</v>
      </c>
      <c r="Q62" s="68">
        <v>28.12</v>
      </c>
      <c r="R62" s="61">
        <v>0</v>
      </c>
      <c r="S62" s="69">
        <v>0</v>
      </c>
      <c r="T62" s="38">
        <v>0</v>
      </c>
      <c r="U62" s="50">
        <f t="shared" si="32"/>
        <v>28.12</v>
      </c>
      <c r="V62" s="51">
        <f t="shared" si="33"/>
        <v>38</v>
      </c>
      <c r="W62" s="68">
        <v>36.8</v>
      </c>
      <c r="X62" s="61">
        <v>1</v>
      </c>
      <c r="Y62" s="69">
        <v>0</v>
      </c>
      <c r="Z62" s="38">
        <v>0</v>
      </c>
      <c r="AA62" s="50">
        <f t="shared" si="34"/>
        <v>41.8</v>
      </c>
      <c r="AB62" s="51">
        <f t="shared" si="35"/>
        <v>33</v>
      </c>
      <c r="AC62" s="68">
        <v>33.38</v>
      </c>
      <c r="AD62" s="61">
        <v>0</v>
      </c>
      <c r="AE62" s="69">
        <v>0</v>
      </c>
      <c r="AF62" s="38">
        <v>0</v>
      </c>
      <c r="AG62" s="50">
        <f t="shared" si="36"/>
        <v>33.38</v>
      </c>
      <c r="AH62" s="51">
        <f t="shared" si="37"/>
        <v>25</v>
      </c>
      <c r="AI62" s="68">
        <v>41.35</v>
      </c>
      <c r="AJ62" s="61">
        <v>2</v>
      </c>
      <c r="AK62" s="69">
        <v>0</v>
      </c>
      <c r="AL62" s="69">
        <v>0</v>
      </c>
      <c r="AM62" s="50">
        <f t="shared" si="38"/>
        <v>51.35</v>
      </c>
      <c r="AN62" s="51">
        <f t="shared" si="39"/>
        <v>39</v>
      </c>
      <c r="AO62" s="68">
        <v>38.37</v>
      </c>
      <c r="AP62" s="61">
        <v>0</v>
      </c>
      <c r="AQ62" s="38">
        <v>0</v>
      </c>
      <c r="AR62" s="38">
        <v>0</v>
      </c>
      <c r="AS62" s="50">
        <f t="shared" si="40"/>
        <v>38.37</v>
      </c>
      <c r="AT62" s="51">
        <f t="shared" si="41"/>
        <v>11</v>
      </c>
      <c r="AU62" s="68">
        <v>35.77</v>
      </c>
      <c r="AV62" s="61">
        <v>1</v>
      </c>
      <c r="AW62" s="69">
        <v>0</v>
      </c>
      <c r="AX62" s="38">
        <v>0</v>
      </c>
      <c r="AY62" s="50">
        <f t="shared" si="42"/>
        <v>40.77</v>
      </c>
      <c r="AZ62" s="51">
        <f t="shared" si="43"/>
        <v>33</v>
      </c>
      <c r="BA62" s="68">
        <v>37.46</v>
      </c>
      <c r="BB62" s="61">
        <v>4</v>
      </c>
      <c r="BC62" s="69">
        <v>0</v>
      </c>
      <c r="BD62" s="38">
        <v>0</v>
      </c>
      <c r="BE62" s="50">
        <f t="shared" si="44"/>
        <v>57.46</v>
      </c>
      <c r="BF62" s="51">
        <f t="shared" si="45"/>
        <v>71</v>
      </c>
      <c r="BG62" s="68">
        <v>41.63</v>
      </c>
      <c r="BH62" s="61">
        <v>1</v>
      </c>
      <c r="BI62" s="69">
        <v>0</v>
      </c>
      <c r="BJ62" s="38">
        <v>0</v>
      </c>
      <c r="BK62" s="50">
        <f t="shared" si="46"/>
        <v>46.63</v>
      </c>
      <c r="BL62" s="51">
        <f t="shared" si="47"/>
        <v>40</v>
      </c>
      <c r="BM62" s="68">
        <v>38.72</v>
      </c>
      <c r="BN62" s="61">
        <v>0</v>
      </c>
      <c r="BO62" s="69">
        <v>0</v>
      </c>
      <c r="BP62" s="38">
        <v>0</v>
      </c>
      <c r="BQ62" s="50">
        <f t="shared" si="48"/>
        <v>38.72</v>
      </c>
      <c r="BR62" s="51">
        <f t="shared" si="49"/>
        <v>24</v>
      </c>
      <c r="BS62" s="1" t="s">
        <v>107</v>
      </c>
    </row>
    <row r="63" spans="1:71" s="1" customFormat="1" ht="12.75">
      <c r="A63" s="59" t="s">
        <v>160</v>
      </c>
      <c r="B63" s="10"/>
      <c r="C63" s="9"/>
      <c r="D63" s="11"/>
      <c r="E63" s="66">
        <v>2</v>
      </c>
      <c r="F63" s="44">
        <f t="shared" si="25"/>
        <v>40</v>
      </c>
      <c r="G63" s="45">
        <f t="shared" si="26"/>
        <v>406</v>
      </c>
      <c r="H63" s="46">
        <f t="shared" si="27"/>
        <v>4</v>
      </c>
      <c r="I63" s="47">
        <f t="shared" si="28"/>
        <v>15</v>
      </c>
      <c r="J63" s="56">
        <f t="shared" si="29"/>
        <v>444.96</v>
      </c>
      <c r="K63" s="68">
        <v>33.82</v>
      </c>
      <c r="L63" s="61">
        <v>0</v>
      </c>
      <c r="M63" s="69">
        <v>0</v>
      </c>
      <c r="N63" s="38">
        <v>0</v>
      </c>
      <c r="O63" s="48">
        <f t="shared" si="30"/>
        <v>33.82</v>
      </c>
      <c r="P63" s="47">
        <f t="shared" si="31"/>
        <v>11</v>
      </c>
      <c r="Q63" s="68">
        <v>31.89</v>
      </c>
      <c r="R63" s="61">
        <v>0</v>
      </c>
      <c r="S63" s="69">
        <v>0</v>
      </c>
      <c r="T63" s="38">
        <v>0</v>
      </c>
      <c r="U63" s="50">
        <f t="shared" si="32"/>
        <v>31.89</v>
      </c>
      <c r="V63" s="51">
        <f t="shared" si="33"/>
        <v>52</v>
      </c>
      <c r="W63" s="68">
        <v>35.54</v>
      </c>
      <c r="X63" s="61">
        <v>5</v>
      </c>
      <c r="Y63" s="69">
        <v>0</v>
      </c>
      <c r="Z63" s="38">
        <v>0</v>
      </c>
      <c r="AA63" s="50">
        <f t="shared" si="34"/>
        <v>60.54</v>
      </c>
      <c r="AB63" s="51">
        <f t="shared" si="35"/>
        <v>67</v>
      </c>
      <c r="AC63" s="68">
        <v>37.22</v>
      </c>
      <c r="AD63" s="61">
        <v>0</v>
      </c>
      <c r="AE63" s="69">
        <v>0</v>
      </c>
      <c r="AF63" s="38">
        <v>0</v>
      </c>
      <c r="AG63" s="50">
        <f t="shared" si="36"/>
        <v>37.22</v>
      </c>
      <c r="AH63" s="51">
        <f t="shared" si="37"/>
        <v>38</v>
      </c>
      <c r="AI63" s="68">
        <v>37.47</v>
      </c>
      <c r="AJ63" s="61">
        <v>2</v>
      </c>
      <c r="AK63" s="69">
        <v>0</v>
      </c>
      <c r="AL63" s="69">
        <v>0</v>
      </c>
      <c r="AM63" s="50">
        <f t="shared" si="38"/>
        <v>47.47</v>
      </c>
      <c r="AN63" s="51">
        <f t="shared" si="39"/>
        <v>28</v>
      </c>
      <c r="AO63" s="68">
        <v>50.72</v>
      </c>
      <c r="AP63" s="61">
        <v>1</v>
      </c>
      <c r="AQ63" s="38">
        <v>0</v>
      </c>
      <c r="AR63" s="38">
        <v>0</v>
      </c>
      <c r="AS63" s="50">
        <f t="shared" si="40"/>
        <v>55.72</v>
      </c>
      <c r="AT63" s="51">
        <f t="shared" si="41"/>
        <v>51</v>
      </c>
      <c r="AU63" s="68">
        <v>36.92</v>
      </c>
      <c r="AV63" s="61">
        <v>0</v>
      </c>
      <c r="AW63" s="69">
        <v>0</v>
      </c>
      <c r="AX63" s="38">
        <v>0</v>
      </c>
      <c r="AY63" s="50">
        <f t="shared" si="42"/>
        <v>36.92</v>
      </c>
      <c r="AZ63" s="51">
        <f t="shared" si="43"/>
        <v>19</v>
      </c>
      <c r="BA63" s="68">
        <v>34.07</v>
      </c>
      <c r="BB63" s="61">
        <v>2</v>
      </c>
      <c r="BC63" s="69">
        <v>0</v>
      </c>
      <c r="BD63" s="38">
        <v>0</v>
      </c>
      <c r="BE63" s="50">
        <f t="shared" si="44"/>
        <v>44.07</v>
      </c>
      <c r="BF63" s="51">
        <f t="shared" si="45"/>
        <v>52</v>
      </c>
      <c r="BG63" s="68">
        <v>36.1</v>
      </c>
      <c r="BH63" s="61">
        <v>3</v>
      </c>
      <c r="BI63" s="69">
        <v>0</v>
      </c>
      <c r="BJ63" s="38">
        <v>0</v>
      </c>
      <c r="BK63" s="50">
        <f t="shared" si="46"/>
        <v>51.1</v>
      </c>
      <c r="BL63" s="51">
        <f t="shared" si="47"/>
        <v>52</v>
      </c>
      <c r="BM63" s="68">
        <v>36.21</v>
      </c>
      <c r="BN63" s="61">
        <v>2</v>
      </c>
      <c r="BO63" s="69">
        <v>0</v>
      </c>
      <c r="BP63" s="38">
        <v>0</v>
      </c>
      <c r="BQ63" s="50">
        <f t="shared" si="48"/>
        <v>46.21</v>
      </c>
      <c r="BR63" s="51">
        <f t="shared" si="49"/>
        <v>36</v>
      </c>
      <c r="BS63" s="1" t="s">
        <v>108</v>
      </c>
    </row>
    <row r="64" spans="1:71" s="1" customFormat="1" ht="12.75">
      <c r="A64" s="59" t="s">
        <v>62</v>
      </c>
      <c r="B64" s="10"/>
      <c r="C64" s="9"/>
      <c r="D64" s="11"/>
      <c r="E64" s="66">
        <v>3</v>
      </c>
      <c r="F64" s="44">
        <f t="shared" si="25"/>
        <v>46</v>
      </c>
      <c r="G64" s="45">
        <f t="shared" si="26"/>
        <v>471</v>
      </c>
      <c r="H64" s="46">
        <f t="shared" si="27"/>
        <v>4</v>
      </c>
      <c r="I64" s="47">
        <f t="shared" si="28"/>
        <v>8</v>
      </c>
      <c r="J64" s="56">
        <f t="shared" si="29"/>
        <v>478.09000000000003</v>
      </c>
      <c r="K64" s="68">
        <v>47.71</v>
      </c>
      <c r="L64" s="61">
        <v>2</v>
      </c>
      <c r="M64" s="69">
        <v>0</v>
      </c>
      <c r="N64" s="38">
        <v>0</v>
      </c>
      <c r="O64" s="48">
        <f t="shared" si="30"/>
        <v>57.71</v>
      </c>
      <c r="P64" s="47">
        <f t="shared" si="31"/>
        <v>59</v>
      </c>
      <c r="Q64" s="68">
        <v>27.5</v>
      </c>
      <c r="R64" s="61">
        <v>0</v>
      </c>
      <c r="S64" s="69">
        <v>0</v>
      </c>
      <c r="T64" s="38">
        <v>0</v>
      </c>
      <c r="U64" s="50">
        <f t="shared" si="32"/>
        <v>27.5</v>
      </c>
      <c r="V64" s="51">
        <f t="shared" si="33"/>
        <v>34</v>
      </c>
      <c r="W64" s="68">
        <v>44.83</v>
      </c>
      <c r="X64" s="61">
        <v>1</v>
      </c>
      <c r="Y64" s="69">
        <v>0</v>
      </c>
      <c r="Z64" s="38">
        <v>0</v>
      </c>
      <c r="AA64" s="50">
        <f t="shared" si="34"/>
        <v>49.83</v>
      </c>
      <c r="AB64" s="51">
        <f t="shared" si="35"/>
        <v>50</v>
      </c>
      <c r="AC64" s="68">
        <v>50.8</v>
      </c>
      <c r="AD64" s="61">
        <v>1</v>
      </c>
      <c r="AE64" s="69">
        <v>0</v>
      </c>
      <c r="AF64" s="38">
        <v>0</v>
      </c>
      <c r="AG64" s="50">
        <f t="shared" si="36"/>
        <v>55.8</v>
      </c>
      <c r="AH64" s="51">
        <f t="shared" si="37"/>
        <v>71</v>
      </c>
      <c r="AI64" s="68">
        <v>52.91</v>
      </c>
      <c r="AJ64" s="61">
        <v>1</v>
      </c>
      <c r="AK64" s="69">
        <v>0</v>
      </c>
      <c r="AL64" s="69">
        <v>0</v>
      </c>
      <c r="AM64" s="50">
        <f t="shared" si="38"/>
        <v>57.91</v>
      </c>
      <c r="AN64" s="51">
        <f t="shared" si="39"/>
        <v>56</v>
      </c>
      <c r="AO64" s="68">
        <v>48.1</v>
      </c>
      <c r="AP64" s="61">
        <v>2</v>
      </c>
      <c r="AQ64" s="38">
        <v>0</v>
      </c>
      <c r="AR64" s="38">
        <v>0</v>
      </c>
      <c r="AS64" s="50">
        <f t="shared" si="40"/>
        <v>58.1</v>
      </c>
      <c r="AT64" s="51">
        <f t="shared" si="41"/>
        <v>56</v>
      </c>
      <c r="AU64" s="68">
        <v>40.2</v>
      </c>
      <c r="AV64" s="61">
        <v>0</v>
      </c>
      <c r="AW64" s="69">
        <v>0</v>
      </c>
      <c r="AX64" s="38">
        <v>0</v>
      </c>
      <c r="AY64" s="50">
        <f t="shared" si="42"/>
        <v>40.2</v>
      </c>
      <c r="AZ64" s="51">
        <f t="shared" si="43"/>
        <v>32</v>
      </c>
      <c r="BA64" s="68">
        <v>37.42</v>
      </c>
      <c r="BB64" s="61">
        <v>0</v>
      </c>
      <c r="BC64" s="69">
        <v>0</v>
      </c>
      <c r="BD64" s="38">
        <v>0</v>
      </c>
      <c r="BE64" s="50">
        <f t="shared" si="44"/>
        <v>37.42</v>
      </c>
      <c r="BF64" s="51">
        <f t="shared" si="45"/>
        <v>32</v>
      </c>
      <c r="BG64" s="68">
        <v>44.71</v>
      </c>
      <c r="BH64" s="61">
        <v>0</v>
      </c>
      <c r="BI64" s="69">
        <v>0</v>
      </c>
      <c r="BJ64" s="38">
        <v>0</v>
      </c>
      <c r="BK64" s="50">
        <f t="shared" si="46"/>
        <v>44.71</v>
      </c>
      <c r="BL64" s="51">
        <f t="shared" si="47"/>
        <v>36</v>
      </c>
      <c r="BM64" s="68">
        <v>43.91</v>
      </c>
      <c r="BN64" s="61">
        <v>1</v>
      </c>
      <c r="BO64" s="69">
        <v>0</v>
      </c>
      <c r="BP64" s="38">
        <v>0</v>
      </c>
      <c r="BQ64" s="50">
        <f t="shared" si="48"/>
        <v>48.91</v>
      </c>
      <c r="BR64" s="51">
        <f t="shared" si="49"/>
        <v>45</v>
      </c>
      <c r="BS64" s="1" t="s">
        <v>114</v>
      </c>
    </row>
    <row r="65" spans="1:71" s="1" customFormat="1" ht="12.75">
      <c r="A65" s="59" t="s">
        <v>137</v>
      </c>
      <c r="B65" s="10"/>
      <c r="C65" s="9"/>
      <c r="D65" s="11"/>
      <c r="E65" s="66">
        <v>2</v>
      </c>
      <c r="F65" s="44">
        <f t="shared" si="25"/>
        <v>56</v>
      </c>
      <c r="G65" s="45">
        <f t="shared" si="26"/>
        <v>536</v>
      </c>
      <c r="H65" s="46">
        <f t="shared" si="27"/>
        <v>4</v>
      </c>
      <c r="I65" s="47">
        <f t="shared" si="28"/>
        <v>13</v>
      </c>
      <c r="J65" s="56">
        <f t="shared" si="29"/>
        <v>502.35</v>
      </c>
      <c r="K65" s="68">
        <v>42.69</v>
      </c>
      <c r="L65" s="61">
        <v>5</v>
      </c>
      <c r="M65" s="69">
        <v>0</v>
      </c>
      <c r="N65" s="38">
        <v>0</v>
      </c>
      <c r="O65" s="48">
        <f t="shared" si="30"/>
        <v>67.69</v>
      </c>
      <c r="P65" s="47">
        <f t="shared" si="31"/>
        <v>72</v>
      </c>
      <c r="Q65" s="68">
        <v>38.36</v>
      </c>
      <c r="R65" s="61">
        <v>0</v>
      </c>
      <c r="S65" s="69">
        <v>0</v>
      </c>
      <c r="T65" s="38">
        <v>0</v>
      </c>
      <c r="U65" s="50">
        <f t="shared" si="32"/>
        <v>38.36</v>
      </c>
      <c r="V65" s="51">
        <f t="shared" si="33"/>
        <v>71</v>
      </c>
      <c r="W65" s="68">
        <v>44.79</v>
      </c>
      <c r="X65" s="61">
        <v>2</v>
      </c>
      <c r="Y65" s="69">
        <v>0</v>
      </c>
      <c r="Z65" s="38">
        <v>0</v>
      </c>
      <c r="AA65" s="50">
        <f t="shared" si="34"/>
        <v>54.79</v>
      </c>
      <c r="AB65" s="51">
        <f t="shared" si="35"/>
        <v>61</v>
      </c>
      <c r="AC65" s="68">
        <v>36.88</v>
      </c>
      <c r="AD65" s="61">
        <v>1</v>
      </c>
      <c r="AE65" s="69">
        <v>0</v>
      </c>
      <c r="AF65" s="38">
        <v>0</v>
      </c>
      <c r="AG65" s="50">
        <f t="shared" si="36"/>
        <v>41.88</v>
      </c>
      <c r="AH65" s="51">
        <f t="shared" si="37"/>
        <v>47</v>
      </c>
      <c r="AI65" s="68">
        <v>47.94</v>
      </c>
      <c r="AJ65" s="61">
        <v>0</v>
      </c>
      <c r="AK65" s="69">
        <v>0</v>
      </c>
      <c r="AL65" s="69">
        <v>0</v>
      </c>
      <c r="AM65" s="50">
        <f t="shared" si="38"/>
        <v>47.94</v>
      </c>
      <c r="AN65" s="51">
        <f t="shared" si="39"/>
        <v>30</v>
      </c>
      <c r="AO65" s="68">
        <v>48.19</v>
      </c>
      <c r="AP65" s="61">
        <v>2</v>
      </c>
      <c r="AQ65" s="38">
        <v>0</v>
      </c>
      <c r="AR65" s="38">
        <v>0</v>
      </c>
      <c r="AS65" s="50">
        <f t="shared" si="40"/>
        <v>58.19</v>
      </c>
      <c r="AT65" s="51">
        <f t="shared" si="41"/>
        <v>57</v>
      </c>
      <c r="AU65" s="68">
        <v>39.24</v>
      </c>
      <c r="AV65" s="61">
        <v>0</v>
      </c>
      <c r="AW65" s="69">
        <v>0</v>
      </c>
      <c r="AX65" s="38">
        <v>0</v>
      </c>
      <c r="AY65" s="50">
        <f t="shared" si="42"/>
        <v>39.24</v>
      </c>
      <c r="AZ65" s="51">
        <f t="shared" si="43"/>
        <v>29</v>
      </c>
      <c r="BA65" s="68">
        <v>41.2</v>
      </c>
      <c r="BB65" s="61">
        <v>1</v>
      </c>
      <c r="BC65" s="69">
        <v>0</v>
      </c>
      <c r="BD65" s="38">
        <v>0</v>
      </c>
      <c r="BE65" s="50">
        <f t="shared" si="44"/>
        <v>46.2</v>
      </c>
      <c r="BF65" s="51">
        <f t="shared" si="45"/>
        <v>59</v>
      </c>
      <c r="BG65" s="68">
        <v>45.98</v>
      </c>
      <c r="BH65" s="61">
        <v>2</v>
      </c>
      <c r="BI65" s="69">
        <v>0</v>
      </c>
      <c r="BJ65" s="38">
        <v>0</v>
      </c>
      <c r="BK65" s="50">
        <f t="shared" si="46"/>
        <v>55.98</v>
      </c>
      <c r="BL65" s="51">
        <f t="shared" si="47"/>
        <v>60</v>
      </c>
      <c r="BM65" s="68">
        <v>52.08</v>
      </c>
      <c r="BN65" s="61">
        <v>0</v>
      </c>
      <c r="BO65" s="69">
        <v>0</v>
      </c>
      <c r="BP65" s="38">
        <v>0</v>
      </c>
      <c r="BQ65" s="50">
        <f t="shared" si="48"/>
        <v>52.08</v>
      </c>
      <c r="BR65" s="51">
        <f t="shared" si="49"/>
        <v>50</v>
      </c>
      <c r="BS65" s="1" t="s">
        <v>107</v>
      </c>
    </row>
    <row r="66" spans="1:71" s="1" customFormat="1" ht="12.75">
      <c r="A66" s="59" t="s">
        <v>125</v>
      </c>
      <c r="B66" s="10"/>
      <c r="C66" s="9"/>
      <c r="D66" s="11"/>
      <c r="E66" s="66" t="s">
        <v>158</v>
      </c>
      <c r="F66" s="44">
        <f t="shared" si="25"/>
        <v>62</v>
      </c>
      <c r="G66" s="45">
        <f t="shared" si="26"/>
        <v>617</v>
      </c>
      <c r="H66" s="46">
        <f t="shared" si="27"/>
        <v>4</v>
      </c>
      <c r="I66" s="47">
        <f t="shared" si="28"/>
        <v>9</v>
      </c>
      <c r="J66" s="56">
        <f t="shared" si="29"/>
        <v>560.92</v>
      </c>
      <c r="K66" s="68">
        <v>50.39</v>
      </c>
      <c r="L66" s="61">
        <v>1</v>
      </c>
      <c r="M66" s="69">
        <v>0</v>
      </c>
      <c r="N66" s="38">
        <v>0</v>
      </c>
      <c r="O66" s="48">
        <f t="shared" si="30"/>
        <v>55.39</v>
      </c>
      <c r="P66" s="47">
        <f t="shared" si="31"/>
        <v>55</v>
      </c>
      <c r="Q66" s="68">
        <v>29.04</v>
      </c>
      <c r="R66" s="61">
        <v>0</v>
      </c>
      <c r="S66" s="69">
        <v>0</v>
      </c>
      <c r="T66" s="38">
        <v>0</v>
      </c>
      <c r="U66" s="50">
        <f t="shared" si="32"/>
        <v>29.04</v>
      </c>
      <c r="V66" s="51">
        <f t="shared" si="33"/>
        <v>41</v>
      </c>
      <c r="W66" s="68">
        <v>58.24</v>
      </c>
      <c r="X66" s="61">
        <v>1</v>
      </c>
      <c r="Y66" s="69">
        <v>0</v>
      </c>
      <c r="Z66" s="38">
        <v>0</v>
      </c>
      <c r="AA66" s="50">
        <f t="shared" si="34"/>
        <v>63.24</v>
      </c>
      <c r="AB66" s="51">
        <f t="shared" si="35"/>
        <v>72</v>
      </c>
      <c r="AC66" s="68">
        <v>45.19</v>
      </c>
      <c r="AD66" s="61">
        <v>3</v>
      </c>
      <c r="AE66" s="69">
        <v>1</v>
      </c>
      <c r="AF66" s="38">
        <v>0</v>
      </c>
      <c r="AG66" s="50">
        <f t="shared" si="36"/>
        <v>70.19</v>
      </c>
      <c r="AH66" s="51">
        <f t="shared" si="37"/>
        <v>84</v>
      </c>
      <c r="AI66" s="68">
        <v>59.79</v>
      </c>
      <c r="AJ66" s="61">
        <v>1</v>
      </c>
      <c r="AK66" s="69">
        <v>0</v>
      </c>
      <c r="AL66" s="69">
        <v>0</v>
      </c>
      <c r="AM66" s="50">
        <f t="shared" si="38"/>
        <v>64.78999999999999</v>
      </c>
      <c r="AN66" s="51">
        <f t="shared" si="39"/>
        <v>65</v>
      </c>
      <c r="AO66" s="68">
        <v>58.78</v>
      </c>
      <c r="AP66" s="61">
        <v>0</v>
      </c>
      <c r="AQ66" s="38">
        <v>0</v>
      </c>
      <c r="AR66" s="38">
        <v>0</v>
      </c>
      <c r="AS66" s="50">
        <f t="shared" si="40"/>
        <v>58.78</v>
      </c>
      <c r="AT66" s="51">
        <f t="shared" si="41"/>
        <v>59</v>
      </c>
      <c r="AU66" s="68">
        <v>42.32</v>
      </c>
      <c r="AV66" s="61">
        <v>0</v>
      </c>
      <c r="AW66" s="69">
        <v>0</v>
      </c>
      <c r="AX66" s="38">
        <v>0</v>
      </c>
      <c r="AY66" s="50">
        <f t="shared" si="42"/>
        <v>42.32</v>
      </c>
      <c r="AZ66" s="51">
        <f t="shared" si="43"/>
        <v>38</v>
      </c>
      <c r="BA66" s="68">
        <v>44.3</v>
      </c>
      <c r="BB66" s="61">
        <v>0</v>
      </c>
      <c r="BC66" s="69">
        <v>0</v>
      </c>
      <c r="BD66" s="38">
        <v>0</v>
      </c>
      <c r="BE66" s="50">
        <f t="shared" si="44"/>
        <v>44.3</v>
      </c>
      <c r="BF66" s="51">
        <f t="shared" si="45"/>
        <v>53</v>
      </c>
      <c r="BG66" s="68">
        <v>53.46</v>
      </c>
      <c r="BH66" s="61">
        <v>2</v>
      </c>
      <c r="BI66" s="69">
        <v>0</v>
      </c>
      <c r="BJ66" s="38">
        <v>0</v>
      </c>
      <c r="BK66" s="50">
        <f t="shared" si="46"/>
        <v>63.46</v>
      </c>
      <c r="BL66" s="51">
        <f t="shared" si="47"/>
        <v>75</v>
      </c>
      <c r="BM66" s="68">
        <v>64.41</v>
      </c>
      <c r="BN66" s="61">
        <v>1</v>
      </c>
      <c r="BO66" s="69">
        <v>0</v>
      </c>
      <c r="BP66" s="38">
        <v>0</v>
      </c>
      <c r="BQ66" s="50">
        <f t="shared" si="48"/>
        <v>69.41</v>
      </c>
      <c r="BR66" s="51">
        <f t="shared" si="49"/>
        <v>75</v>
      </c>
      <c r="BS66" s="1" t="s">
        <v>106</v>
      </c>
    </row>
    <row r="67" spans="1:71" s="1" customFormat="1" ht="12.75">
      <c r="A67" s="59" t="s">
        <v>67</v>
      </c>
      <c r="B67" s="10"/>
      <c r="C67" s="9"/>
      <c r="D67" s="11"/>
      <c r="E67" s="66">
        <v>3</v>
      </c>
      <c r="F67" s="44">
        <f t="shared" si="25"/>
        <v>73</v>
      </c>
      <c r="G67" s="45">
        <f t="shared" si="26"/>
        <v>702</v>
      </c>
      <c r="H67" s="46">
        <f t="shared" si="27"/>
        <v>4</v>
      </c>
      <c r="I67" s="47">
        <f t="shared" si="28"/>
        <v>8</v>
      </c>
      <c r="J67" s="56">
        <f t="shared" si="29"/>
        <v>611.01</v>
      </c>
      <c r="K67" s="68">
        <v>56.58</v>
      </c>
      <c r="L67" s="61">
        <v>1</v>
      </c>
      <c r="M67" s="69">
        <v>0</v>
      </c>
      <c r="N67" s="38">
        <v>0</v>
      </c>
      <c r="O67" s="48">
        <f t="shared" si="30"/>
        <v>61.58</v>
      </c>
      <c r="P67" s="47">
        <f t="shared" si="31"/>
        <v>66</v>
      </c>
      <c r="Q67" s="68">
        <v>28.77</v>
      </c>
      <c r="R67" s="61">
        <v>0</v>
      </c>
      <c r="S67" s="69">
        <v>0</v>
      </c>
      <c r="T67" s="38">
        <v>0</v>
      </c>
      <c r="U67" s="50">
        <f t="shared" si="32"/>
        <v>28.77</v>
      </c>
      <c r="V67" s="51">
        <f t="shared" si="33"/>
        <v>40</v>
      </c>
      <c r="W67" s="68">
        <v>66.35</v>
      </c>
      <c r="X67" s="61">
        <v>2</v>
      </c>
      <c r="Y67" s="69">
        <v>0</v>
      </c>
      <c r="Z67" s="38">
        <v>0</v>
      </c>
      <c r="AA67" s="50">
        <f t="shared" si="34"/>
        <v>76.35</v>
      </c>
      <c r="AB67" s="51">
        <f t="shared" si="35"/>
        <v>91</v>
      </c>
      <c r="AC67" s="68">
        <v>51.96</v>
      </c>
      <c r="AD67" s="61">
        <v>1</v>
      </c>
      <c r="AE67" s="69">
        <v>0</v>
      </c>
      <c r="AF67" s="38">
        <v>0</v>
      </c>
      <c r="AG67" s="50">
        <f t="shared" si="36"/>
        <v>56.96</v>
      </c>
      <c r="AH67" s="51">
        <f t="shared" si="37"/>
        <v>72</v>
      </c>
      <c r="AI67" s="68">
        <v>64.5</v>
      </c>
      <c r="AJ67" s="61">
        <v>1</v>
      </c>
      <c r="AK67" s="69">
        <v>0</v>
      </c>
      <c r="AL67" s="69">
        <v>0</v>
      </c>
      <c r="AM67" s="50">
        <f t="shared" si="38"/>
        <v>69.5</v>
      </c>
      <c r="AN67" s="51">
        <f t="shared" si="39"/>
        <v>74</v>
      </c>
      <c r="AO67" s="68">
        <v>69.85</v>
      </c>
      <c r="AP67" s="61">
        <v>0</v>
      </c>
      <c r="AQ67" s="38">
        <v>0</v>
      </c>
      <c r="AR67" s="38">
        <v>0</v>
      </c>
      <c r="AS67" s="50">
        <f t="shared" si="40"/>
        <v>69.85</v>
      </c>
      <c r="AT67" s="51">
        <f t="shared" si="41"/>
        <v>74</v>
      </c>
      <c r="AU67" s="68">
        <v>53.17</v>
      </c>
      <c r="AV67" s="61">
        <v>2</v>
      </c>
      <c r="AW67" s="69">
        <v>0</v>
      </c>
      <c r="AX67" s="38">
        <v>0</v>
      </c>
      <c r="AY67" s="50">
        <f t="shared" si="42"/>
        <v>63.17</v>
      </c>
      <c r="AZ67" s="51">
        <f t="shared" si="43"/>
        <v>72</v>
      </c>
      <c r="BA67" s="68">
        <v>53.97</v>
      </c>
      <c r="BB67" s="61">
        <v>0</v>
      </c>
      <c r="BC67" s="69">
        <v>0</v>
      </c>
      <c r="BD67" s="38">
        <v>0</v>
      </c>
      <c r="BE67" s="50">
        <f t="shared" si="44"/>
        <v>53.97</v>
      </c>
      <c r="BF67" s="51">
        <f t="shared" si="45"/>
        <v>70</v>
      </c>
      <c r="BG67" s="68">
        <v>56.81</v>
      </c>
      <c r="BH67" s="61">
        <v>0</v>
      </c>
      <c r="BI67" s="69">
        <v>0</v>
      </c>
      <c r="BJ67" s="38">
        <v>0</v>
      </c>
      <c r="BK67" s="50">
        <f t="shared" si="46"/>
        <v>56.81</v>
      </c>
      <c r="BL67" s="51">
        <f t="shared" si="47"/>
        <v>64</v>
      </c>
      <c r="BM67" s="68">
        <v>69.05</v>
      </c>
      <c r="BN67" s="61">
        <v>1</v>
      </c>
      <c r="BO67" s="69">
        <v>0</v>
      </c>
      <c r="BP67" s="38">
        <v>0</v>
      </c>
      <c r="BQ67" s="50">
        <f t="shared" si="48"/>
        <v>74.05</v>
      </c>
      <c r="BR67" s="51">
        <f t="shared" si="49"/>
        <v>79</v>
      </c>
      <c r="BS67" s="1" t="s">
        <v>109</v>
      </c>
    </row>
    <row r="68" spans="1:71" s="1" customFormat="1" ht="12.75">
      <c r="A68" s="59" t="s">
        <v>65</v>
      </c>
      <c r="B68" s="10"/>
      <c r="C68" s="9"/>
      <c r="D68" s="11"/>
      <c r="E68" s="66">
        <v>4</v>
      </c>
      <c r="F68" s="44">
        <f aca="true" t="shared" si="50" ref="F68:F99">RANK(G68,G$3:G$106,1)</f>
        <v>76</v>
      </c>
      <c r="G68" s="45">
        <f aca="true" t="shared" si="51" ref="G68:G99">P68+V68+AB68+AH68+AN68+AT68+AZ68+BF68+BL68+BR68</f>
        <v>712</v>
      </c>
      <c r="H68" s="46">
        <f aca="true" t="shared" si="52" ref="H68:H99">IF(L68=0,1,0)+IF(R68=0,1,0)+IF(X68=0,1,0)+IF(AD68=0,1,0)+IF(AJ68=0,1,0)+IF(AP68=0,1,0)+IF(AV68=0,1,0)+IF(BB68=0,1,0)+IF(BH68=0,1,0)+IF(BN68=0,1,0)</f>
        <v>4</v>
      </c>
      <c r="I68" s="47">
        <f aca="true" t="shared" si="53" ref="I68:I99">L68+R68+X68+AD68+AJ68+AP68+AV68+BB68+BH68+BN68</f>
        <v>17</v>
      </c>
      <c r="J68" s="56">
        <f aca="true" t="shared" si="54" ref="J68:J99">O68+U68+AA68+AG68+AM68+AS68+AY68+BE68+BK68+BQ68</f>
        <v>1558.63</v>
      </c>
      <c r="K68" s="68">
        <v>60.63</v>
      </c>
      <c r="L68" s="61">
        <v>0</v>
      </c>
      <c r="M68" s="69">
        <v>0</v>
      </c>
      <c r="N68" s="38">
        <v>0</v>
      </c>
      <c r="O68" s="48">
        <f aca="true" t="shared" si="55" ref="O68:O99">IF((OR(K68="",K68="DNF",K68="DQ",K68="DNC")),"",(K68+(5*L68)+(M68*10)-(N68*5)))</f>
        <v>60.63</v>
      </c>
      <c r="P68" s="47">
        <f aca="true" t="shared" si="56" ref="P68:P99">IF(O68="",Default_Rank_Score,RANK(O68,O$3:O$106,1))</f>
        <v>65</v>
      </c>
      <c r="Q68" s="68">
        <v>53.95</v>
      </c>
      <c r="R68" s="61">
        <v>0</v>
      </c>
      <c r="S68" s="69">
        <v>0</v>
      </c>
      <c r="T68" s="38">
        <v>0</v>
      </c>
      <c r="U68" s="50">
        <f aca="true" t="shared" si="57" ref="U68:U99">IF((OR(Q68="",Q68="DNF",Q68="DQ",Q68="DNC")),"",(Q68+(5*R68)+(S68*10)-(T68*5)))</f>
        <v>53.95</v>
      </c>
      <c r="V68" s="51">
        <f aca="true" t="shared" si="58" ref="V68:V99">IF(U68="",Default_Rank_Score,RANK(U68,U$3:U$106,1))</f>
        <v>87</v>
      </c>
      <c r="W68" s="68">
        <v>47.06</v>
      </c>
      <c r="X68" s="61">
        <v>3</v>
      </c>
      <c r="Y68" s="69">
        <v>0</v>
      </c>
      <c r="Z68" s="38">
        <v>0</v>
      </c>
      <c r="AA68" s="50">
        <f aca="true" t="shared" si="59" ref="AA68:AA99">IF((OR(W68="",W68="DNF",W68="DQ",W68="DNC")),"",(W68+(5*X68)+(Y68*10)-(Z68*5)))</f>
        <v>62.06</v>
      </c>
      <c r="AB68" s="51">
        <f aca="true" t="shared" si="60" ref="AB68:AB99">IF(AA68="",Default_Rank_Score,RANK(AA68,AA$3:AA$106,1))</f>
        <v>70</v>
      </c>
      <c r="AC68" s="68">
        <v>52.42</v>
      </c>
      <c r="AD68" s="61">
        <v>3</v>
      </c>
      <c r="AE68" s="69">
        <v>0</v>
      </c>
      <c r="AF68" s="38">
        <v>0</v>
      </c>
      <c r="AG68" s="50">
        <f aca="true" t="shared" si="61" ref="AG68:AG99">IF((OR(AC68="",AC68="DNF",AC68="DQ",AC68="DNC")),"",(AC68+(5*AD68)+(AE68*10)-(AF68*5)))</f>
        <v>67.42</v>
      </c>
      <c r="AH68" s="51">
        <f aca="true" t="shared" si="62" ref="AH68:AH99">IF(AG68="",Default_Rank_Score,RANK(AG68,AG$3:AG$106,1))</f>
        <v>83</v>
      </c>
      <c r="AI68" s="68">
        <v>51.6</v>
      </c>
      <c r="AJ68" s="61">
        <v>1</v>
      </c>
      <c r="AK68" s="69">
        <v>0</v>
      </c>
      <c r="AL68" s="69">
        <v>0</v>
      </c>
      <c r="AM68" s="50">
        <f aca="true" t="shared" si="63" ref="AM68:AM99">IF((OR(AI68="",AI68="DNF",AI68="DQ",AI68="DNC")),"",(AI68+(5*AJ68)+(AK68*10)-(AL68*5)))</f>
        <v>56.6</v>
      </c>
      <c r="AN68" s="51">
        <f aca="true" t="shared" si="64" ref="AN68:AN99">IF(AM68="",Default_Rank_Score,RANK(AM68,AM$3:AM$106,1))</f>
        <v>52</v>
      </c>
      <c r="AO68" s="68">
        <v>49.85</v>
      </c>
      <c r="AP68" s="61">
        <v>0</v>
      </c>
      <c r="AQ68" s="38">
        <v>0</v>
      </c>
      <c r="AR68" s="38">
        <v>0</v>
      </c>
      <c r="AS68" s="50">
        <f aca="true" t="shared" si="65" ref="AS68:AS99">IF((OR(AO68="",AO68="DNF",AO68="DQ",AO68="DNC")),"",(AO68+(5*AP68)+(AQ68*10)-(AR68*5)))</f>
        <v>49.85</v>
      </c>
      <c r="AT68" s="51">
        <f aca="true" t="shared" si="66" ref="AT68:AT99">IF(AS68="",Default_Rank_Score,RANK(AS68,AS$3:AS$106,1))</f>
        <v>40</v>
      </c>
      <c r="AU68" s="68">
        <v>49.59</v>
      </c>
      <c r="AV68" s="61">
        <v>5</v>
      </c>
      <c r="AW68" s="69">
        <v>1</v>
      </c>
      <c r="AX68" s="38">
        <v>0</v>
      </c>
      <c r="AY68" s="50">
        <f aca="true" t="shared" si="67" ref="AY68:AY99">IF((OR(AU68="",AU68="DNF",AU68="DQ",AU68="DNC")),"",(AU68+(5*AV68)+(AW68*10)-(AX68*5)))</f>
        <v>84.59</v>
      </c>
      <c r="AZ68" s="51">
        <f aca="true" t="shared" si="68" ref="AZ68:AZ99">IF(AY68="",Default_Rank_Score,RANK(AY68,AY$3:AY$106,1))</f>
        <v>89</v>
      </c>
      <c r="BA68" s="68">
        <v>60.81</v>
      </c>
      <c r="BB68" s="61">
        <v>4</v>
      </c>
      <c r="BC68" s="79">
        <v>0</v>
      </c>
      <c r="BD68" s="38">
        <v>0</v>
      </c>
      <c r="BE68" s="50">
        <f aca="true" t="shared" si="69" ref="BE68:BE99">IF((OR(BA68="",BA68="DNF",BA68="DQ",BA68="DNC")),"",(BA68+(5*BB68)+(BC68*10)-(BD68*5)))</f>
        <v>80.81</v>
      </c>
      <c r="BF68" s="51">
        <f aca="true" t="shared" si="70" ref="BF68:BF99">IF(BE68="",Default_Rank_Score,RANK(BE68,BE$3:BE$106,1))</f>
        <v>92</v>
      </c>
      <c r="BG68" s="68">
        <v>38.72</v>
      </c>
      <c r="BH68" s="61">
        <v>1</v>
      </c>
      <c r="BI68" s="69">
        <v>0</v>
      </c>
      <c r="BJ68" s="38">
        <v>0</v>
      </c>
      <c r="BK68" s="50">
        <f aca="true" t="shared" si="71" ref="BK68:BK99">IF((OR(BG68="",BG68="DNF",BG68="DQ",BG68="DNC")),"",(BG68+(5*BH68)+(BI68*10)-(BJ68*5)))</f>
        <v>43.72</v>
      </c>
      <c r="BL68" s="51">
        <f aca="true" t="shared" si="72" ref="BL68:BL99">IF(BK68="",Default_Rank_Score,RANK(BK68,BK$3:BK$106,1))</f>
        <v>32</v>
      </c>
      <c r="BM68" s="80">
        <v>999</v>
      </c>
      <c r="BN68" s="81">
        <v>0</v>
      </c>
      <c r="BO68" s="69">
        <v>0</v>
      </c>
      <c r="BP68" s="38">
        <v>0</v>
      </c>
      <c r="BQ68" s="50">
        <f aca="true" t="shared" si="73" ref="BQ68:BQ99">IF((OR(BM68="",BM68="DNF",BM68="DQ",BM68="DNC")),"",(BM68+(5*BN68)+(BO68*10)-(BP68*5)))</f>
        <v>999</v>
      </c>
      <c r="BR68" s="51">
        <f aca="true" t="shared" si="74" ref="BR68:BR99">IF(BQ68="",Default_Rank_Score,RANK(BQ68,BQ$3:BQ$106,1))</f>
        <v>102</v>
      </c>
      <c r="BS68" s="1" t="s">
        <v>112</v>
      </c>
    </row>
    <row r="69" spans="1:71" s="1" customFormat="1" ht="12.75">
      <c r="A69" s="59" t="s">
        <v>81</v>
      </c>
      <c r="B69" s="10"/>
      <c r="C69" s="9"/>
      <c r="D69" s="11"/>
      <c r="E69" s="66">
        <v>3</v>
      </c>
      <c r="F69" s="44">
        <f t="shared" si="50"/>
        <v>85</v>
      </c>
      <c r="G69" s="45">
        <f t="shared" si="51"/>
        <v>802</v>
      </c>
      <c r="H69" s="46">
        <f t="shared" si="52"/>
        <v>4</v>
      </c>
      <c r="I69" s="47">
        <f t="shared" si="53"/>
        <v>16</v>
      </c>
      <c r="J69" s="56">
        <f t="shared" si="54"/>
        <v>763.8</v>
      </c>
      <c r="K69" s="68">
        <v>67.31</v>
      </c>
      <c r="L69" s="61">
        <v>0</v>
      </c>
      <c r="M69" s="69">
        <v>0</v>
      </c>
      <c r="N69" s="38">
        <v>0</v>
      </c>
      <c r="O69" s="48">
        <f t="shared" si="55"/>
        <v>67.31</v>
      </c>
      <c r="P69" s="47">
        <f t="shared" si="56"/>
        <v>71</v>
      </c>
      <c r="Q69" s="68">
        <v>68.62</v>
      </c>
      <c r="R69" s="61">
        <v>7</v>
      </c>
      <c r="S69" s="69">
        <v>0</v>
      </c>
      <c r="T69" s="38">
        <v>0</v>
      </c>
      <c r="U69" s="50">
        <f t="shared" si="57"/>
        <v>103.62</v>
      </c>
      <c r="V69" s="51">
        <f t="shared" si="58"/>
        <v>99</v>
      </c>
      <c r="W69" s="68">
        <v>57.76</v>
      </c>
      <c r="X69" s="61">
        <v>2</v>
      </c>
      <c r="Y69" s="69">
        <v>0</v>
      </c>
      <c r="Z69" s="38">
        <v>0</v>
      </c>
      <c r="AA69" s="50">
        <f t="shared" si="59"/>
        <v>67.75999999999999</v>
      </c>
      <c r="AB69" s="51">
        <f t="shared" si="60"/>
        <v>77</v>
      </c>
      <c r="AC69" s="68">
        <v>64.46</v>
      </c>
      <c r="AD69" s="61">
        <v>1</v>
      </c>
      <c r="AE69" s="69">
        <v>1</v>
      </c>
      <c r="AF69" s="38">
        <v>0</v>
      </c>
      <c r="AG69" s="50">
        <f t="shared" si="61"/>
        <v>79.46</v>
      </c>
      <c r="AH69" s="51">
        <f t="shared" si="62"/>
        <v>90</v>
      </c>
      <c r="AI69" s="68">
        <v>81.31</v>
      </c>
      <c r="AJ69" s="61">
        <v>4</v>
      </c>
      <c r="AK69" s="69">
        <v>1</v>
      </c>
      <c r="AL69" s="69">
        <v>0</v>
      </c>
      <c r="AM69" s="50">
        <f t="shared" si="63"/>
        <v>111.31</v>
      </c>
      <c r="AN69" s="51">
        <f t="shared" si="64"/>
        <v>93</v>
      </c>
      <c r="AO69" s="68">
        <v>73.09</v>
      </c>
      <c r="AP69" s="61">
        <v>1</v>
      </c>
      <c r="AQ69" s="38">
        <v>1</v>
      </c>
      <c r="AR69" s="38">
        <v>0</v>
      </c>
      <c r="AS69" s="50">
        <f t="shared" si="65"/>
        <v>88.09</v>
      </c>
      <c r="AT69" s="51">
        <f t="shared" si="66"/>
        <v>85</v>
      </c>
      <c r="AU69" s="68">
        <v>58.41</v>
      </c>
      <c r="AV69" s="61">
        <v>1</v>
      </c>
      <c r="AW69" s="69">
        <v>0</v>
      </c>
      <c r="AX69" s="38">
        <v>0</v>
      </c>
      <c r="AY69" s="50">
        <f t="shared" si="67"/>
        <v>63.41</v>
      </c>
      <c r="AZ69" s="51">
        <f t="shared" si="68"/>
        <v>73</v>
      </c>
      <c r="BA69" s="68">
        <v>58.75</v>
      </c>
      <c r="BB69" s="61">
        <v>0</v>
      </c>
      <c r="BC69" s="69">
        <v>0</v>
      </c>
      <c r="BD69" s="38">
        <v>0</v>
      </c>
      <c r="BE69" s="50">
        <f t="shared" si="69"/>
        <v>58.75</v>
      </c>
      <c r="BF69" s="51">
        <f t="shared" si="70"/>
        <v>73</v>
      </c>
      <c r="BG69" s="68">
        <v>59.53</v>
      </c>
      <c r="BH69" s="61">
        <v>0</v>
      </c>
      <c r="BI69" s="69">
        <v>0</v>
      </c>
      <c r="BJ69" s="38">
        <v>0</v>
      </c>
      <c r="BK69" s="50">
        <f t="shared" si="71"/>
        <v>59.53</v>
      </c>
      <c r="BL69" s="51">
        <f t="shared" si="72"/>
        <v>71</v>
      </c>
      <c r="BM69" s="68">
        <v>64.56</v>
      </c>
      <c r="BN69" s="61">
        <v>0</v>
      </c>
      <c r="BO69" s="69">
        <v>0</v>
      </c>
      <c r="BP69" s="38">
        <v>0</v>
      </c>
      <c r="BQ69" s="50">
        <f t="shared" si="73"/>
        <v>64.56</v>
      </c>
      <c r="BR69" s="51">
        <f t="shared" si="74"/>
        <v>70</v>
      </c>
      <c r="BS69" s="1" t="s">
        <v>94</v>
      </c>
    </row>
    <row r="70" spans="1:71" s="1" customFormat="1" ht="12.75">
      <c r="A70" s="59" t="s">
        <v>87</v>
      </c>
      <c r="B70" s="59"/>
      <c r="C70" s="59"/>
      <c r="D70" s="59"/>
      <c r="E70" s="67">
        <v>5</v>
      </c>
      <c r="F70" s="44">
        <f t="shared" si="50"/>
        <v>10</v>
      </c>
      <c r="G70" s="45">
        <f t="shared" si="51"/>
        <v>144</v>
      </c>
      <c r="H70" s="46">
        <f t="shared" si="52"/>
        <v>3</v>
      </c>
      <c r="I70" s="47">
        <f t="shared" si="53"/>
        <v>11</v>
      </c>
      <c r="J70" s="56">
        <f t="shared" si="54"/>
        <v>326.22999999999996</v>
      </c>
      <c r="K70" s="68">
        <v>25.46</v>
      </c>
      <c r="L70" s="61">
        <v>0</v>
      </c>
      <c r="M70" s="69">
        <v>0</v>
      </c>
      <c r="N70" s="38">
        <v>0</v>
      </c>
      <c r="O70" s="48">
        <f t="shared" si="55"/>
        <v>25.46</v>
      </c>
      <c r="P70" s="47">
        <f t="shared" si="56"/>
        <v>1</v>
      </c>
      <c r="Q70" s="68">
        <v>18.38</v>
      </c>
      <c r="R70" s="61">
        <v>1</v>
      </c>
      <c r="S70" s="69">
        <v>0</v>
      </c>
      <c r="T70" s="38">
        <v>0</v>
      </c>
      <c r="U70" s="50">
        <f t="shared" si="57"/>
        <v>23.38</v>
      </c>
      <c r="V70" s="51">
        <f t="shared" si="58"/>
        <v>18</v>
      </c>
      <c r="W70" s="68">
        <v>30.88</v>
      </c>
      <c r="X70" s="61">
        <v>0</v>
      </c>
      <c r="Y70" s="69">
        <v>0</v>
      </c>
      <c r="Z70" s="38">
        <v>0</v>
      </c>
      <c r="AA70" s="50">
        <f t="shared" si="59"/>
        <v>30.88</v>
      </c>
      <c r="AB70" s="51">
        <f t="shared" si="60"/>
        <v>7</v>
      </c>
      <c r="AC70" s="68">
        <v>23.69</v>
      </c>
      <c r="AD70" s="61">
        <v>2</v>
      </c>
      <c r="AE70" s="69">
        <v>0</v>
      </c>
      <c r="AF70" s="38">
        <v>0</v>
      </c>
      <c r="AG70" s="50">
        <f t="shared" si="61"/>
        <v>33.69</v>
      </c>
      <c r="AH70" s="51">
        <f t="shared" si="62"/>
        <v>26</v>
      </c>
      <c r="AI70" s="68">
        <v>34.22</v>
      </c>
      <c r="AJ70" s="61">
        <v>0</v>
      </c>
      <c r="AK70" s="69">
        <v>0</v>
      </c>
      <c r="AL70" s="69">
        <v>0</v>
      </c>
      <c r="AM70" s="50">
        <f t="shared" si="63"/>
        <v>34.22</v>
      </c>
      <c r="AN70" s="51">
        <f t="shared" si="64"/>
        <v>3</v>
      </c>
      <c r="AO70" s="68">
        <v>29.87</v>
      </c>
      <c r="AP70" s="61">
        <v>2</v>
      </c>
      <c r="AQ70" s="38">
        <v>0</v>
      </c>
      <c r="AR70" s="38">
        <v>0</v>
      </c>
      <c r="AS70" s="50">
        <f t="shared" si="65"/>
        <v>39.870000000000005</v>
      </c>
      <c r="AT70" s="51">
        <f t="shared" si="66"/>
        <v>18</v>
      </c>
      <c r="AU70" s="68">
        <v>24.58</v>
      </c>
      <c r="AV70" s="61">
        <v>1</v>
      </c>
      <c r="AW70" s="69">
        <v>0</v>
      </c>
      <c r="AX70" s="38">
        <v>0</v>
      </c>
      <c r="AY70" s="50">
        <f t="shared" si="67"/>
        <v>29.58</v>
      </c>
      <c r="AZ70" s="51">
        <f t="shared" si="68"/>
        <v>10</v>
      </c>
      <c r="BA70" s="68">
        <v>27.04</v>
      </c>
      <c r="BB70" s="61">
        <v>1</v>
      </c>
      <c r="BC70" s="69">
        <v>0</v>
      </c>
      <c r="BD70" s="38">
        <v>0</v>
      </c>
      <c r="BE70" s="50">
        <f t="shared" si="69"/>
        <v>32.04</v>
      </c>
      <c r="BF70" s="51">
        <f t="shared" si="70"/>
        <v>19</v>
      </c>
      <c r="BG70" s="68">
        <v>27.46</v>
      </c>
      <c r="BH70" s="61">
        <v>2</v>
      </c>
      <c r="BI70" s="69">
        <v>0</v>
      </c>
      <c r="BJ70" s="38">
        <v>0</v>
      </c>
      <c r="BK70" s="50">
        <f t="shared" si="71"/>
        <v>37.46</v>
      </c>
      <c r="BL70" s="51">
        <f t="shared" si="72"/>
        <v>17</v>
      </c>
      <c r="BM70" s="68">
        <v>29.65</v>
      </c>
      <c r="BN70" s="61">
        <v>2</v>
      </c>
      <c r="BO70" s="69">
        <v>0</v>
      </c>
      <c r="BP70" s="38">
        <v>0</v>
      </c>
      <c r="BQ70" s="50">
        <f t="shared" si="73"/>
        <v>39.65</v>
      </c>
      <c r="BR70" s="51">
        <f t="shared" si="74"/>
        <v>25</v>
      </c>
      <c r="BS70" s="1" t="s">
        <v>104</v>
      </c>
    </row>
    <row r="71" spans="1:71" s="1" customFormat="1" ht="12.75">
      <c r="A71" s="59" t="s">
        <v>134</v>
      </c>
      <c r="B71" s="10"/>
      <c r="C71" s="9"/>
      <c r="D71" s="11"/>
      <c r="E71" s="66">
        <v>1</v>
      </c>
      <c r="F71" s="44">
        <f t="shared" si="50"/>
        <v>24</v>
      </c>
      <c r="G71" s="45">
        <f t="shared" si="51"/>
        <v>281</v>
      </c>
      <c r="H71" s="46">
        <f t="shared" si="52"/>
        <v>3</v>
      </c>
      <c r="I71" s="47">
        <f t="shared" si="53"/>
        <v>12</v>
      </c>
      <c r="J71" s="56">
        <f t="shared" si="54"/>
        <v>390.19</v>
      </c>
      <c r="K71" s="68">
        <v>41.32</v>
      </c>
      <c r="L71" s="61">
        <v>0</v>
      </c>
      <c r="M71" s="79">
        <v>1</v>
      </c>
      <c r="N71" s="38">
        <v>0</v>
      </c>
      <c r="O71" s="48">
        <f t="shared" si="55"/>
        <v>51.32</v>
      </c>
      <c r="P71" s="47">
        <f t="shared" si="56"/>
        <v>51</v>
      </c>
      <c r="Q71" s="68">
        <v>19.27</v>
      </c>
      <c r="R71" s="61">
        <v>0</v>
      </c>
      <c r="S71" s="69">
        <v>0</v>
      </c>
      <c r="T71" s="38">
        <v>0</v>
      </c>
      <c r="U71" s="50">
        <f t="shared" si="57"/>
        <v>19.27</v>
      </c>
      <c r="V71" s="51">
        <f t="shared" si="58"/>
        <v>7</v>
      </c>
      <c r="W71" s="68">
        <v>29.47</v>
      </c>
      <c r="X71" s="61">
        <v>2</v>
      </c>
      <c r="Y71" s="69">
        <v>0</v>
      </c>
      <c r="Z71" s="38">
        <v>0</v>
      </c>
      <c r="AA71" s="50">
        <f t="shared" si="59"/>
        <v>39.47</v>
      </c>
      <c r="AB71" s="51">
        <f t="shared" si="60"/>
        <v>25</v>
      </c>
      <c r="AC71" s="68">
        <v>24.52</v>
      </c>
      <c r="AD71" s="61">
        <v>2</v>
      </c>
      <c r="AE71" s="69">
        <v>0</v>
      </c>
      <c r="AF71" s="38">
        <v>0</v>
      </c>
      <c r="AG71" s="50">
        <f t="shared" si="61"/>
        <v>34.519999999999996</v>
      </c>
      <c r="AH71" s="51">
        <f t="shared" si="62"/>
        <v>28</v>
      </c>
      <c r="AI71" s="68">
        <v>38.99</v>
      </c>
      <c r="AJ71" s="61">
        <v>1</v>
      </c>
      <c r="AK71" s="69">
        <v>1</v>
      </c>
      <c r="AL71" s="69">
        <v>0</v>
      </c>
      <c r="AM71" s="50">
        <f t="shared" si="63"/>
        <v>53.99</v>
      </c>
      <c r="AN71" s="51">
        <f t="shared" si="64"/>
        <v>47</v>
      </c>
      <c r="AO71" s="68">
        <v>31.36</v>
      </c>
      <c r="AP71" s="61">
        <v>0</v>
      </c>
      <c r="AQ71" s="38">
        <v>0</v>
      </c>
      <c r="AR71" s="38">
        <v>0</v>
      </c>
      <c r="AS71" s="50">
        <f t="shared" si="65"/>
        <v>31.36</v>
      </c>
      <c r="AT71" s="51">
        <f t="shared" si="66"/>
        <v>3</v>
      </c>
      <c r="AU71" s="68">
        <v>30.01</v>
      </c>
      <c r="AV71" s="61">
        <v>1</v>
      </c>
      <c r="AW71" s="69">
        <v>1</v>
      </c>
      <c r="AX71" s="38">
        <v>0</v>
      </c>
      <c r="AY71" s="50">
        <f t="shared" si="67"/>
        <v>45.010000000000005</v>
      </c>
      <c r="AZ71" s="51">
        <f t="shared" si="68"/>
        <v>43</v>
      </c>
      <c r="BA71" s="68">
        <v>26.92</v>
      </c>
      <c r="BB71" s="61">
        <v>2</v>
      </c>
      <c r="BC71" s="69">
        <v>0</v>
      </c>
      <c r="BD71" s="38">
        <v>0</v>
      </c>
      <c r="BE71" s="50">
        <f t="shared" si="69"/>
        <v>36.92</v>
      </c>
      <c r="BF71" s="51">
        <f t="shared" si="70"/>
        <v>31</v>
      </c>
      <c r="BG71" s="68">
        <v>29.93</v>
      </c>
      <c r="BH71" s="61">
        <v>2</v>
      </c>
      <c r="BI71" s="69">
        <v>0</v>
      </c>
      <c r="BJ71" s="38">
        <v>0</v>
      </c>
      <c r="BK71" s="50">
        <f t="shared" si="71"/>
        <v>39.93</v>
      </c>
      <c r="BL71" s="51">
        <f t="shared" si="72"/>
        <v>24</v>
      </c>
      <c r="BM71" s="68">
        <v>28.4</v>
      </c>
      <c r="BN71" s="61">
        <v>2</v>
      </c>
      <c r="BO71" s="69">
        <v>0</v>
      </c>
      <c r="BP71" s="38">
        <v>0</v>
      </c>
      <c r="BQ71" s="50">
        <f t="shared" si="73"/>
        <v>38.4</v>
      </c>
      <c r="BR71" s="51">
        <f t="shared" si="74"/>
        <v>22</v>
      </c>
      <c r="BS71" s="1" t="s">
        <v>107</v>
      </c>
    </row>
    <row r="72" spans="1:71" s="1" customFormat="1" ht="12.75">
      <c r="A72" s="59" t="s">
        <v>156</v>
      </c>
      <c r="B72" s="59"/>
      <c r="C72" s="59"/>
      <c r="D72" s="59"/>
      <c r="E72" s="67">
        <v>5</v>
      </c>
      <c r="F72" s="44">
        <f t="shared" si="50"/>
        <v>30</v>
      </c>
      <c r="G72" s="45">
        <f t="shared" si="51"/>
        <v>330</v>
      </c>
      <c r="H72" s="46">
        <f t="shared" si="52"/>
        <v>3</v>
      </c>
      <c r="I72" s="47">
        <f t="shared" si="53"/>
        <v>12</v>
      </c>
      <c r="J72" s="56">
        <f t="shared" si="54"/>
        <v>410</v>
      </c>
      <c r="K72" s="68">
        <v>36.93</v>
      </c>
      <c r="L72" s="61">
        <v>2</v>
      </c>
      <c r="M72" s="69">
        <v>0</v>
      </c>
      <c r="N72" s="38">
        <v>0</v>
      </c>
      <c r="O72" s="48">
        <f t="shared" si="55"/>
        <v>46.93</v>
      </c>
      <c r="P72" s="47">
        <f t="shared" si="56"/>
        <v>42</v>
      </c>
      <c r="Q72" s="68">
        <v>22.67</v>
      </c>
      <c r="R72" s="61">
        <v>0</v>
      </c>
      <c r="S72" s="69">
        <v>0</v>
      </c>
      <c r="T72" s="38">
        <v>0</v>
      </c>
      <c r="U72" s="50">
        <f t="shared" si="57"/>
        <v>22.67</v>
      </c>
      <c r="V72" s="51">
        <f t="shared" si="58"/>
        <v>17</v>
      </c>
      <c r="W72" s="68">
        <v>44.5</v>
      </c>
      <c r="X72" s="61">
        <v>0</v>
      </c>
      <c r="Y72" s="69">
        <v>0</v>
      </c>
      <c r="Z72" s="38">
        <v>0</v>
      </c>
      <c r="AA72" s="50">
        <f t="shared" si="59"/>
        <v>44.5</v>
      </c>
      <c r="AB72" s="51">
        <f t="shared" si="60"/>
        <v>39</v>
      </c>
      <c r="AC72" s="68">
        <v>30.62</v>
      </c>
      <c r="AD72" s="61">
        <v>1</v>
      </c>
      <c r="AE72" s="69">
        <v>0</v>
      </c>
      <c r="AF72" s="38">
        <v>0</v>
      </c>
      <c r="AG72" s="50">
        <f t="shared" si="61"/>
        <v>35.620000000000005</v>
      </c>
      <c r="AH72" s="51">
        <f t="shared" si="62"/>
        <v>31</v>
      </c>
      <c r="AI72" s="68">
        <v>42.96</v>
      </c>
      <c r="AJ72" s="61">
        <v>1</v>
      </c>
      <c r="AK72" s="69">
        <v>0</v>
      </c>
      <c r="AL72" s="69">
        <v>0</v>
      </c>
      <c r="AM72" s="50">
        <f t="shared" si="63"/>
        <v>47.96</v>
      </c>
      <c r="AN72" s="51">
        <f t="shared" si="64"/>
        <v>31</v>
      </c>
      <c r="AO72" s="68">
        <v>37.44</v>
      </c>
      <c r="AP72" s="61">
        <v>1</v>
      </c>
      <c r="AQ72" s="38">
        <v>1</v>
      </c>
      <c r="AR72" s="38">
        <v>0</v>
      </c>
      <c r="AS72" s="50">
        <f t="shared" si="65"/>
        <v>52.44</v>
      </c>
      <c r="AT72" s="51">
        <f t="shared" si="66"/>
        <v>44</v>
      </c>
      <c r="AU72" s="68">
        <v>31.73</v>
      </c>
      <c r="AV72" s="61">
        <v>0</v>
      </c>
      <c r="AW72" s="69">
        <v>0</v>
      </c>
      <c r="AX72" s="38">
        <v>0</v>
      </c>
      <c r="AY72" s="50">
        <f t="shared" si="67"/>
        <v>31.73</v>
      </c>
      <c r="AZ72" s="51">
        <f t="shared" si="68"/>
        <v>12</v>
      </c>
      <c r="BA72" s="68">
        <v>26.19</v>
      </c>
      <c r="BB72" s="61">
        <v>3</v>
      </c>
      <c r="BC72" s="69">
        <v>0</v>
      </c>
      <c r="BD72" s="38">
        <v>0</v>
      </c>
      <c r="BE72" s="50">
        <f t="shared" si="69"/>
        <v>41.19</v>
      </c>
      <c r="BF72" s="51">
        <f t="shared" si="70"/>
        <v>44</v>
      </c>
      <c r="BG72" s="68">
        <v>33.47</v>
      </c>
      <c r="BH72" s="61">
        <v>3</v>
      </c>
      <c r="BI72" s="69">
        <v>0</v>
      </c>
      <c r="BJ72" s="38">
        <v>0</v>
      </c>
      <c r="BK72" s="50">
        <f t="shared" si="71"/>
        <v>48.47</v>
      </c>
      <c r="BL72" s="51">
        <f t="shared" si="72"/>
        <v>47</v>
      </c>
      <c r="BM72" s="68">
        <v>33.49</v>
      </c>
      <c r="BN72" s="61">
        <v>1</v>
      </c>
      <c r="BO72" s="69">
        <v>0</v>
      </c>
      <c r="BP72" s="38">
        <v>0</v>
      </c>
      <c r="BQ72" s="50">
        <f t="shared" si="73"/>
        <v>38.49</v>
      </c>
      <c r="BR72" s="51">
        <f t="shared" si="74"/>
        <v>23</v>
      </c>
      <c r="BS72" s="1" t="s">
        <v>103</v>
      </c>
    </row>
    <row r="73" spans="1:71" s="1" customFormat="1" ht="12.75">
      <c r="A73" s="59" t="s">
        <v>85</v>
      </c>
      <c r="B73" s="59"/>
      <c r="C73" s="59"/>
      <c r="D73" s="59"/>
      <c r="E73" s="67">
        <v>5</v>
      </c>
      <c r="F73" s="44">
        <f t="shared" si="50"/>
        <v>36</v>
      </c>
      <c r="G73" s="45">
        <f t="shared" si="51"/>
        <v>362</v>
      </c>
      <c r="H73" s="46">
        <f t="shared" si="52"/>
        <v>3</v>
      </c>
      <c r="I73" s="47">
        <f t="shared" si="53"/>
        <v>10</v>
      </c>
      <c r="J73" s="56">
        <f t="shared" si="54"/>
        <v>424.15000000000003</v>
      </c>
      <c r="K73" s="68">
        <v>36.53</v>
      </c>
      <c r="L73" s="61">
        <v>1</v>
      </c>
      <c r="M73" s="69">
        <v>0</v>
      </c>
      <c r="N73" s="38">
        <v>0</v>
      </c>
      <c r="O73" s="48">
        <f t="shared" si="55"/>
        <v>41.53</v>
      </c>
      <c r="P73" s="47">
        <f t="shared" si="56"/>
        <v>26</v>
      </c>
      <c r="Q73" s="68">
        <v>24.06</v>
      </c>
      <c r="R73" s="61">
        <v>1</v>
      </c>
      <c r="S73" s="69">
        <v>0</v>
      </c>
      <c r="T73" s="38">
        <v>0</v>
      </c>
      <c r="U73" s="50">
        <f t="shared" si="57"/>
        <v>29.06</v>
      </c>
      <c r="V73" s="51">
        <f t="shared" si="58"/>
        <v>42</v>
      </c>
      <c r="W73" s="68">
        <v>39.19</v>
      </c>
      <c r="X73" s="61">
        <v>4</v>
      </c>
      <c r="Y73" s="69">
        <v>0</v>
      </c>
      <c r="Z73" s="38">
        <v>0</v>
      </c>
      <c r="AA73" s="50">
        <f t="shared" si="59"/>
        <v>59.19</v>
      </c>
      <c r="AB73" s="51">
        <f t="shared" si="60"/>
        <v>65</v>
      </c>
      <c r="AC73" s="68">
        <v>34.85</v>
      </c>
      <c r="AD73" s="61">
        <v>1</v>
      </c>
      <c r="AE73" s="69">
        <v>0</v>
      </c>
      <c r="AF73" s="38">
        <v>0</v>
      </c>
      <c r="AG73" s="50">
        <f t="shared" si="61"/>
        <v>39.85</v>
      </c>
      <c r="AH73" s="51">
        <f t="shared" si="62"/>
        <v>46</v>
      </c>
      <c r="AI73" s="68">
        <v>43.8</v>
      </c>
      <c r="AJ73" s="61">
        <v>1</v>
      </c>
      <c r="AK73" s="69">
        <v>0</v>
      </c>
      <c r="AL73" s="69">
        <v>0</v>
      </c>
      <c r="AM73" s="50">
        <f t="shared" si="63"/>
        <v>48.8</v>
      </c>
      <c r="AN73" s="51">
        <f t="shared" si="64"/>
        <v>33</v>
      </c>
      <c r="AO73" s="68">
        <v>43.67</v>
      </c>
      <c r="AP73" s="61">
        <v>1</v>
      </c>
      <c r="AQ73" s="38">
        <v>0</v>
      </c>
      <c r="AR73" s="38">
        <v>0</v>
      </c>
      <c r="AS73" s="50">
        <f t="shared" si="65"/>
        <v>48.67</v>
      </c>
      <c r="AT73" s="51">
        <f t="shared" si="66"/>
        <v>38</v>
      </c>
      <c r="AU73" s="68">
        <v>34.12</v>
      </c>
      <c r="AV73" s="61">
        <v>0</v>
      </c>
      <c r="AW73" s="69">
        <v>0</v>
      </c>
      <c r="AX73" s="38">
        <v>0</v>
      </c>
      <c r="AY73" s="50">
        <f t="shared" si="67"/>
        <v>34.12</v>
      </c>
      <c r="AZ73" s="51">
        <f t="shared" si="68"/>
        <v>15</v>
      </c>
      <c r="BA73" s="68">
        <v>33.22</v>
      </c>
      <c r="BB73" s="61">
        <v>0</v>
      </c>
      <c r="BC73" s="69">
        <v>0</v>
      </c>
      <c r="BD73" s="38">
        <v>0</v>
      </c>
      <c r="BE73" s="50">
        <f t="shared" si="69"/>
        <v>33.22</v>
      </c>
      <c r="BF73" s="51">
        <f t="shared" si="70"/>
        <v>25</v>
      </c>
      <c r="BG73" s="68">
        <v>40.51</v>
      </c>
      <c r="BH73" s="61">
        <v>0</v>
      </c>
      <c r="BI73" s="69">
        <v>0</v>
      </c>
      <c r="BJ73" s="38">
        <v>0</v>
      </c>
      <c r="BK73" s="50">
        <f t="shared" si="71"/>
        <v>40.51</v>
      </c>
      <c r="BL73" s="51">
        <f t="shared" si="72"/>
        <v>26</v>
      </c>
      <c r="BM73" s="68">
        <v>44.2</v>
      </c>
      <c r="BN73" s="61">
        <v>1</v>
      </c>
      <c r="BO73" s="69">
        <v>0</v>
      </c>
      <c r="BP73" s="38">
        <v>0</v>
      </c>
      <c r="BQ73" s="50">
        <f t="shared" si="73"/>
        <v>49.2</v>
      </c>
      <c r="BR73" s="51">
        <f t="shared" si="74"/>
        <v>46</v>
      </c>
      <c r="BS73" s="1" t="s">
        <v>119</v>
      </c>
    </row>
    <row r="74" spans="1:71" s="1" customFormat="1" ht="12.75">
      <c r="A74" s="59" t="s">
        <v>86</v>
      </c>
      <c r="B74" s="59"/>
      <c r="C74" s="59"/>
      <c r="D74" s="59"/>
      <c r="E74" s="67">
        <v>5</v>
      </c>
      <c r="F74" s="44">
        <f t="shared" si="50"/>
        <v>42</v>
      </c>
      <c r="G74" s="45">
        <f t="shared" si="51"/>
        <v>424</v>
      </c>
      <c r="H74" s="46">
        <f t="shared" si="52"/>
        <v>3</v>
      </c>
      <c r="I74" s="47">
        <f t="shared" si="53"/>
        <v>16</v>
      </c>
      <c r="J74" s="56">
        <f t="shared" si="54"/>
        <v>459.61</v>
      </c>
      <c r="K74" s="68">
        <v>36.92</v>
      </c>
      <c r="L74" s="61">
        <v>1</v>
      </c>
      <c r="M74" s="69">
        <v>0</v>
      </c>
      <c r="N74" s="38">
        <v>0</v>
      </c>
      <c r="O74" s="48">
        <f t="shared" si="55"/>
        <v>41.92</v>
      </c>
      <c r="P74" s="47">
        <f t="shared" si="56"/>
        <v>28</v>
      </c>
      <c r="Q74" s="68">
        <v>31.01</v>
      </c>
      <c r="R74" s="61">
        <v>0</v>
      </c>
      <c r="S74" s="38">
        <v>0</v>
      </c>
      <c r="T74" s="38">
        <v>0</v>
      </c>
      <c r="U74" s="50">
        <f t="shared" si="57"/>
        <v>31.01</v>
      </c>
      <c r="V74" s="51">
        <f t="shared" si="58"/>
        <v>48</v>
      </c>
      <c r="W74" s="68">
        <v>37.42</v>
      </c>
      <c r="X74" s="61">
        <v>0</v>
      </c>
      <c r="Y74" s="69">
        <v>0</v>
      </c>
      <c r="Z74" s="38">
        <v>0</v>
      </c>
      <c r="AA74" s="50">
        <f t="shared" si="59"/>
        <v>37.42</v>
      </c>
      <c r="AB74" s="51">
        <f t="shared" si="60"/>
        <v>18</v>
      </c>
      <c r="AC74" s="68">
        <v>35.64</v>
      </c>
      <c r="AD74" s="61">
        <v>4</v>
      </c>
      <c r="AE74" s="69">
        <v>0</v>
      </c>
      <c r="AF74" s="38">
        <v>0</v>
      </c>
      <c r="AG74" s="50">
        <f t="shared" si="61"/>
        <v>55.64</v>
      </c>
      <c r="AH74" s="51">
        <f t="shared" si="62"/>
        <v>70</v>
      </c>
      <c r="AI74" s="68">
        <v>49.11</v>
      </c>
      <c r="AJ74" s="61">
        <v>1</v>
      </c>
      <c r="AK74" s="69">
        <v>0</v>
      </c>
      <c r="AL74" s="69">
        <v>0</v>
      </c>
      <c r="AM74" s="50">
        <f t="shared" si="63"/>
        <v>54.11</v>
      </c>
      <c r="AN74" s="51">
        <f t="shared" si="64"/>
        <v>48</v>
      </c>
      <c r="AO74" s="68">
        <v>42.25</v>
      </c>
      <c r="AP74" s="61">
        <v>0</v>
      </c>
      <c r="AQ74" s="38">
        <v>0</v>
      </c>
      <c r="AR74" s="38">
        <v>0</v>
      </c>
      <c r="AS74" s="50">
        <f t="shared" si="65"/>
        <v>42.25</v>
      </c>
      <c r="AT74" s="51">
        <f t="shared" si="66"/>
        <v>23</v>
      </c>
      <c r="AU74" s="68">
        <v>39.28</v>
      </c>
      <c r="AV74" s="61">
        <v>4</v>
      </c>
      <c r="AW74" s="69">
        <v>0</v>
      </c>
      <c r="AX74" s="38">
        <v>0</v>
      </c>
      <c r="AY74" s="50">
        <f t="shared" si="67"/>
        <v>59.28</v>
      </c>
      <c r="AZ74" s="51">
        <f t="shared" si="68"/>
        <v>65</v>
      </c>
      <c r="BA74" s="68">
        <v>32.47</v>
      </c>
      <c r="BB74" s="61">
        <v>1</v>
      </c>
      <c r="BC74" s="69">
        <v>0</v>
      </c>
      <c r="BD74" s="38">
        <v>0</v>
      </c>
      <c r="BE74" s="50">
        <f t="shared" si="69"/>
        <v>37.47</v>
      </c>
      <c r="BF74" s="51">
        <f t="shared" si="70"/>
        <v>33</v>
      </c>
      <c r="BG74" s="68">
        <v>39.67</v>
      </c>
      <c r="BH74" s="61">
        <v>1</v>
      </c>
      <c r="BI74" s="69">
        <v>0</v>
      </c>
      <c r="BJ74" s="38">
        <v>0</v>
      </c>
      <c r="BK74" s="50">
        <f t="shared" si="71"/>
        <v>44.67</v>
      </c>
      <c r="BL74" s="51">
        <f t="shared" si="72"/>
        <v>35</v>
      </c>
      <c r="BM74" s="68">
        <v>35.84</v>
      </c>
      <c r="BN74" s="61">
        <v>4</v>
      </c>
      <c r="BO74" s="69">
        <v>0</v>
      </c>
      <c r="BP74" s="38">
        <v>0</v>
      </c>
      <c r="BQ74" s="50">
        <f t="shared" si="73"/>
        <v>55.84</v>
      </c>
      <c r="BR74" s="51">
        <f t="shared" si="74"/>
        <v>56</v>
      </c>
      <c r="BS74" s="1" t="s">
        <v>105</v>
      </c>
    </row>
    <row r="75" spans="1:71" s="1" customFormat="1" ht="12.75">
      <c r="A75" s="59" t="s">
        <v>147</v>
      </c>
      <c r="B75" s="59"/>
      <c r="C75" s="59"/>
      <c r="D75" s="59"/>
      <c r="E75" s="67">
        <v>5</v>
      </c>
      <c r="F75" s="44">
        <f t="shared" si="50"/>
        <v>47</v>
      </c>
      <c r="G75" s="45">
        <f t="shared" si="51"/>
        <v>484</v>
      </c>
      <c r="H75" s="46">
        <f t="shared" si="52"/>
        <v>3</v>
      </c>
      <c r="I75" s="47">
        <f t="shared" si="53"/>
        <v>14</v>
      </c>
      <c r="J75" s="56">
        <f t="shared" si="54"/>
        <v>485.2</v>
      </c>
      <c r="K75" s="68">
        <v>45.87</v>
      </c>
      <c r="L75" s="61">
        <v>2</v>
      </c>
      <c r="M75" s="69">
        <v>0</v>
      </c>
      <c r="N75" s="38">
        <v>0</v>
      </c>
      <c r="O75" s="48">
        <f t="shared" si="55"/>
        <v>55.87</v>
      </c>
      <c r="P75" s="47">
        <f t="shared" si="56"/>
        <v>57</v>
      </c>
      <c r="Q75" s="68">
        <v>27.68</v>
      </c>
      <c r="R75" s="61">
        <v>0</v>
      </c>
      <c r="S75" s="69">
        <v>0</v>
      </c>
      <c r="T75" s="38">
        <v>0</v>
      </c>
      <c r="U75" s="50">
        <f t="shared" si="57"/>
        <v>27.68</v>
      </c>
      <c r="V75" s="51">
        <f t="shared" si="58"/>
        <v>36</v>
      </c>
      <c r="W75" s="68">
        <v>53.42</v>
      </c>
      <c r="X75" s="61">
        <v>0</v>
      </c>
      <c r="Y75" s="69">
        <v>0</v>
      </c>
      <c r="Z75" s="38">
        <v>0</v>
      </c>
      <c r="AA75" s="50">
        <f t="shared" si="59"/>
        <v>53.42</v>
      </c>
      <c r="AB75" s="51">
        <f t="shared" si="60"/>
        <v>57</v>
      </c>
      <c r="AC75" s="68">
        <v>40.26</v>
      </c>
      <c r="AD75" s="61">
        <v>1</v>
      </c>
      <c r="AE75" s="69">
        <v>0</v>
      </c>
      <c r="AF75" s="38">
        <v>0</v>
      </c>
      <c r="AG75" s="50">
        <f t="shared" si="61"/>
        <v>45.26</v>
      </c>
      <c r="AH75" s="51">
        <f t="shared" si="62"/>
        <v>53</v>
      </c>
      <c r="AI75" s="68">
        <v>47.59</v>
      </c>
      <c r="AJ75" s="61">
        <v>1</v>
      </c>
      <c r="AK75" s="69">
        <v>0</v>
      </c>
      <c r="AL75" s="69">
        <v>0</v>
      </c>
      <c r="AM75" s="50">
        <f t="shared" si="63"/>
        <v>52.59</v>
      </c>
      <c r="AN75" s="51">
        <f t="shared" si="64"/>
        <v>43</v>
      </c>
      <c r="AO75" s="68">
        <v>48.49</v>
      </c>
      <c r="AP75" s="61">
        <v>2</v>
      </c>
      <c r="AQ75" s="38">
        <v>0</v>
      </c>
      <c r="AR75" s="38">
        <v>0</v>
      </c>
      <c r="AS75" s="50">
        <f t="shared" si="65"/>
        <v>58.49</v>
      </c>
      <c r="AT75" s="51">
        <f t="shared" si="66"/>
        <v>58</v>
      </c>
      <c r="AU75" s="68">
        <v>37.87</v>
      </c>
      <c r="AV75" s="61">
        <v>3</v>
      </c>
      <c r="AW75" s="69">
        <v>0</v>
      </c>
      <c r="AX75" s="38">
        <v>0</v>
      </c>
      <c r="AY75" s="50">
        <f t="shared" si="67"/>
        <v>52.87</v>
      </c>
      <c r="AZ75" s="51">
        <f t="shared" si="68"/>
        <v>56</v>
      </c>
      <c r="BA75" s="68">
        <v>31.14</v>
      </c>
      <c r="BB75" s="61">
        <v>0</v>
      </c>
      <c r="BC75" s="69">
        <v>0</v>
      </c>
      <c r="BD75" s="38">
        <v>0</v>
      </c>
      <c r="BE75" s="50">
        <f t="shared" si="69"/>
        <v>31.14</v>
      </c>
      <c r="BF75" s="51">
        <f t="shared" si="70"/>
        <v>17</v>
      </c>
      <c r="BG75" s="68">
        <v>39.14</v>
      </c>
      <c r="BH75" s="61">
        <v>3</v>
      </c>
      <c r="BI75" s="69">
        <v>0</v>
      </c>
      <c r="BJ75" s="38">
        <v>0</v>
      </c>
      <c r="BK75" s="50">
        <f t="shared" si="71"/>
        <v>54.14</v>
      </c>
      <c r="BL75" s="51">
        <f t="shared" si="72"/>
        <v>56</v>
      </c>
      <c r="BM75" s="68">
        <v>43.74</v>
      </c>
      <c r="BN75" s="61">
        <v>2</v>
      </c>
      <c r="BO75" s="69">
        <v>0</v>
      </c>
      <c r="BP75" s="38">
        <v>0</v>
      </c>
      <c r="BQ75" s="50">
        <f t="shared" si="73"/>
        <v>53.74</v>
      </c>
      <c r="BR75" s="51">
        <f t="shared" si="74"/>
        <v>51</v>
      </c>
      <c r="BS75" s="1" t="s">
        <v>98</v>
      </c>
    </row>
    <row r="76" spans="1:71" s="1" customFormat="1" ht="12.75">
      <c r="A76" s="59" t="s">
        <v>76</v>
      </c>
      <c r="B76" s="10"/>
      <c r="C76" s="9"/>
      <c r="D76" s="11"/>
      <c r="E76" s="66">
        <v>4</v>
      </c>
      <c r="F76" s="44">
        <f t="shared" si="50"/>
        <v>53</v>
      </c>
      <c r="G76" s="45">
        <f t="shared" si="51"/>
        <v>508</v>
      </c>
      <c r="H76" s="46">
        <f t="shared" si="52"/>
        <v>3</v>
      </c>
      <c r="I76" s="47">
        <f t="shared" si="53"/>
        <v>13</v>
      </c>
      <c r="J76" s="56">
        <f t="shared" si="54"/>
        <v>507.05</v>
      </c>
      <c r="K76" s="68">
        <v>40.24</v>
      </c>
      <c r="L76" s="61">
        <v>2</v>
      </c>
      <c r="M76" s="69">
        <v>0</v>
      </c>
      <c r="N76" s="38">
        <v>0</v>
      </c>
      <c r="O76" s="48">
        <f t="shared" si="55"/>
        <v>50.24</v>
      </c>
      <c r="P76" s="47">
        <f t="shared" si="56"/>
        <v>47</v>
      </c>
      <c r="Q76" s="68">
        <v>30.46</v>
      </c>
      <c r="R76" s="61">
        <v>1</v>
      </c>
      <c r="S76" s="69">
        <v>0</v>
      </c>
      <c r="T76" s="38">
        <v>0</v>
      </c>
      <c r="U76" s="50">
        <f t="shared" si="57"/>
        <v>35.46</v>
      </c>
      <c r="V76" s="51">
        <f t="shared" si="58"/>
        <v>66</v>
      </c>
      <c r="W76" s="68">
        <v>48.74</v>
      </c>
      <c r="X76" s="61">
        <v>1</v>
      </c>
      <c r="Y76" s="69">
        <v>0</v>
      </c>
      <c r="Z76" s="38">
        <v>0</v>
      </c>
      <c r="AA76" s="50">
        <f t="shared" si="59"/>
        <v>53.74</v>
      </c>
      <c r="AB76" s="51">
        <f t="shared" si="60"/>
        <v>59</v>
      </c>
      <c r="AC76" s="68">
        <v>42.26</v>
      </c>
      <c r="AD76" s="61">
        <v>1</v>
      </c>
      <c r="AE76" s="69">
        <v>0</v>
      </c>
      <c r="AF76" s="38">
        <v>0</v>
      </c>
      <c r="AG76" s="50">
        <f t="shared" si="61"/>
        <v>47.26</v>
      </c>
      <c r="AH76" s="51">
        <f t="shared" si="62"/>
        <v>57</v>
      </c>
      <c r="AI76" s="68">
        <v>45.94</v>
      </c>
      <c r="AJ76" s="61">
        <v>0</v>
      </c>
      <c r="AK76" s="69">
        <v>0</v>
      </c>
      <c r="AL76" s="69">
        <v>0</v>
      </c>
      <c r="AM76" s="50">
        <f t="shared" si="63"/>
        <v>45.94</v>
      </c>
      <c r="AN76" s="51">
        <f t="shared" si="64"/>
        <v>22</v>
      </c>
      <c r="AO76" s="68">
        <v>45.42</v>
      </c>
      <c r="AP76" s="61">
        <v>0</v>
      </c>
      <c r="AQ76" s="38">
        <v>0</v>
      </c>
      <c r="AR76" s="38">
        <v>0</v>
      </c>
      <c r="AS76" s="50">
        <f t="shared" si="65"/>
        <v>45.42</v>
      </c>
      <c r="AT76" s="51">
        <f t="shared" si="66"/>
        <v>30</v>
      </c>
      <c r="AU76" s="68">
        <v>48.92</v>
      </c>
      <c r="AV76" s="61">
        <v>5</v>
      </c>
      <c r="AW76" s="69">
        <v>1</v>
      </c>
      <c r="AX76" s="38">
        <v>0</v>
      </c>
      <c r="AY76" s="50">
        <f t="shared" si="67"/>
        <v>83.92</v>
      </c>
      <c r="AZ76" s="51">
        <f t="shared" si="68"/>
        <v>88</v>
      </c>
      <c r="BA76" s="68">
        <v>47.52</v>
      </c>
      <c r="BB76" s="61">
        <v>2</v>
      </c>
      <c r="BC76" s="69">
        <v>0</v>
      </c>
      <c r="BD76" s="38">
        <v>0</v>
      </c>
      <c r="BE76" s="50">
        <f t="shared" si="69"/>
        <v>57.52</v>
      </c>
      <c r="BF76" s="51">
        <f t="shared" si="70"/>
        <v>72</v>
      </c>
      <c r="BG76" s="68">
        <v>41.26</v>
      </c>
      <c r="BH76" s="61">
        <v>1</v>
      </c>
      <c r="BI76" s="69">
        <v>0</v>
      </c>
      <c r="BJ76" s="38">
        <v>0</v>
      </c>
      <c r="BK76" s="50">
        <f t="shared" si="71"/>
        <v>46.26</v>
      </c>
      <c r="BL76" s="51">
        <f t="shared" si="72"/>
        <v>39</v>
      </c>
      <c r="BM76" s="68">
        <v>41.29</v>
      </c>
      <c r="BN76" s="61">
        <v>0</v>
      </c>
      <c r="BO76" s="69">
        <v>0</v>
      </c>
      <c r="BP76" s="38">
        <v>0</v>
      </c>
      <c r="BQ76" s="50">
        <f t="shared" si="73"/>
        <v>41.29</v>
      </c>
      <c r="BR76" s="51">
        <f t="shared" si="74"/>
        <v>28</v>
      </c>
      <c r="BS76" s="1" t="s">
        <v>108</v>
      </c>
    </row>
    <row r="77" spans="1:71" s="1" customFormat="1" ht="12.75">
      <c r="A77" s="59" t="s">
        <v>135</v>
      </c>
      <c r="B77" s="10"/>
      <c r="C77" s="9"/>
      <c r="D77" s="11"/>
      <c r="E77" s="66">
        <v>1</v>
      </c>
      <c r="F77" s="44">
        <f t="shared" si="50"/>
        <v>55</v>
      </c>
      <c r="G77" s="45">
        <f t="shared" si="51"/>
        <v>531</v>
      </c>
      <c r="H77" s="46">
        <f t="shared" si="52"/>
        <v>3</v>
      </c>
      <c r="I77" s="47">
        <f t="shared" si="53"/>
        <v>21</v>
      </c>
      <c r="J77" s="56">
        <f t="shared" si="54"/>
        <v>530.74</v>
      </c>
      <c r="K77" s="68">
        <v>45.27</v>
      </c>
      <c r="L77" s="61">
        <v>3</v>
      </c>
      <c r="M77" s="69">
        <v>0</v>
      </c>
      <c r="N77" s="38">
        <v>0</v>
      </c>
      <c r="O77" s="48">
        <f t="shared" si="55"/>
        <v>60.27</v>
      </c>
      <c r="P77" s="47">
        <f t="shared" si="56"/>
        <v>64</v>
      </c>
      <c r="Q77" s="68">
        <v>23.46</v>
      </c>
      <c r="R77" s="61">
        <v>0</v>
      </c>
      <c r="S77" s="69">
        <v>0</v>
      </c>
      <c r="T77" s="38">
        <v>0</v>
      </c>
      <c r="U77" s="50">
        <f t="shared" si="57"/>
        <v>23.46</v>
      </c>
      <c r="V77" s="51">
        <f t="shared" si="58"/>
        <v>19</v>
      </c>
      <c r="W77" s="68">
        <v>43.81</v>
      </c>
      <c r="X77" s="61">
        <v>1</v>
      </c>
      <c r="Y77" s="69">
        <v>0</v>
      </c>
      <c r="Z77" s="38">
        <v>0</v>
      </c>
      <c r="AA77" s="50">
        <f t="shared" si="59"/>
        <v>48.81</v>
      </c>
      <c r="AB77" s="51">
        <f t="shared" si="60"/>
        <v>46</v>
      </c>
      <c r="AC77" s="68">
        <v>35.66</v>
      </c>
      <c r="AD77" s="61">
        <v>3</v>
      </c>
      <c r="AE77" s="69">
        <v>0</v>
      </c>
      <c r="AF77" s="38">
        <v>0</v>
      </c>
      <c r="AG77" s="50">
        <f t="shared" si="61"/>
        <v>50.66</v>
      </c>
      <c r="AH77" s="51">
        <f t="shared" si="62"/>
        <v>61</v>
      </c>
      <c r="AI77" s="68">
        <v>47.14</v>
      </c>
      <c r="AJ77" s="61">
        <v>0</v>
      </c>
      <c r="AK77" s="69">
        <v>0</v>
      </c>
      <c r="AL77" s="69">
        <v>0</v>
      </c>
      <c r="AM77" s="50">
        <f t="shared" si="63"/>
        <v>47.14</v>
      </c>
      <c r="AN77" s="51">
        <f t="shared" si="64"/>
        <v>27</v>
      </c>
      <c r="AO77" s="68">
        <v>50.36</v>
      </c>
      <c r="AP77" s="61">
        <v>8</v>
      </c>
      <c r="AQ77" s="38">
        <v>0</v>
      </c>
      <c r="AR77" s="38">
        <v>0</v>
      </c>
      <c r="AS77" s="50">
        <f t="shared" si="65"/>
        <v>90.36</v>
      </c>
      <c r="AT77" s="51">
        <f t="shared" si="66"/>
        <v>86</v>
      </c>
      <c r="AU77" s="68">
        <v>37.46</v>
      </c>
      <c r="AV77" s="61">
        <v>3</v>
      </c>
      <c r="AW77" s="69">
        <v>0</v>
      </c>
      <c r="AX77" s="38">
        <v>0</v>
      </c>
      <c r="AY77" s="50">
        <f t="shared" si="67"/>
        <v>52.46</v>
      </c>
      <c r="AZ77" s="51">
        <f t="shared" si="68"/>
        <v>54</v>
      </c>
      <c r="BA77" s="68">
        <v>39.47</v>
      </c>
      <c r="BB77" s="61">
        <v>2</v>
      </c>
      <c r="BC77" s="69">
        <v>0</v>
      </c>
      <c r="BD77" s="38">
        <v>0</v>
      </c>
      <c r="BE77" s="50">
        <f t="shared" si="69"/>
        <v>49.47</v>
      </c>
      <c r="BF77" s="51">
        <f t="shared" si="70"/>
        <v>62</v>
      </c>
      <c r="BG77" s="68">
        <v>49.5</v>
      </c>
      <c r="BH77" s="61">
        <v>0</v>
      </c>
      <c r="BI77" s="69">
        <v>0</v>
      </c>
      <c r="BJ77" s="38">
        <v>0</v>
      </c>
      <c r="BK77" s="50">
        <f t="shared" si="71"/>
        <v>49.5</v>
      </c>
      <c r="BL77" s="51">
        <f t="shared" si="72"/>
        <v>50</v>
      </c>
      <c r="BM77" s="68">
        <v>53.61</v>
      </c>
      <c r="BN77" s="61">
        <v>1</v>
      </c>
      <c r="BO77" s="69">
        <v>0</v>
      </c>
      <c r="BP77" s="38">
        <v>0</v>
      </c>
      <c r="BQ77" s="50">
        <f t="shared" si="73"/>
        <v>58.61</v>
      </c>
      <c r="BR77" s="51">
        <f t="shared" si="74"/>
        <v>62</v>
      </c>
      <c r="BS77" s="1" t="s">
        <v>128</v>
      </c>
    </row>
    <row r="78" spans="1:71" s="1" customFormat="1" ht="12.75">
      <c r="A78" s="59" t="s">
        <v>148</v>
      </c>
      <c r="B78" s="59"/>
      <c r="C78" s="59"/>
      <c r="D78" s="59"/>
      <c r="E78" s="67">
        <v>5</v>
      </c>
      <c r="F78" s="44">
        <f t="shared" si="50"/>
        <v>61</v>
      </c>
      <c r="G78" s="45">
        <f t="shared" si="51"/>
        <v>595</v>
      </c>
      <c r="H78" s="46">
        <f t="shared" si="52"/>
        <v>3</v>
      </c>
      <c r="I78" s="47">
        <f t="shared" si="53"/>
        <v>15</v>
      </c>
      <c r="J78" s="56">
        <f t="shared" si="54"/>
        <v>550.02</v>
      </c>
      <c r="K78" s="68">
        <v>39.63</v>
      </c>
      <c r="L78" s="61">
        <v>4</v>
      </c>
      <c r="M78" s="69">
        <v>0</v>
      </c>
      <c r="N78" s="38">
        <v>0</v>
      </c>
      <c r="O78" s="48">
        <f t="shared" si="55"/>
        <v>59.63</v>
      </c>
      <c r="P78" s="47">
        <f t="shared" si="56"/>
        <v>62</v>
      </c>
      <c r="Q78" s="68">
        <v>46.23</v>
      </c>
      <c r="R78" s="61">
        <v>0</v>
      </c>
      <c r="S78" s="69">
        <v>0</v>
      </c>
      <c r="T78" s="38">
        <v>0</v>
      </c>
      <c r="U78" s="50">
        <f t="shared" si="57"/>
        <v>46.23</v>
      </c>
      <c r="V78" s="51">
        <f t="shared" si="58"/>
        <v>82</v>
      </c>
      <c r="W78" s="68">
        <v>38.89</v>
      </c>
      <c r="X78" s="61">
        <v>4</v>
      </c>
      <c r="Y78" s="69">
        <v>0</v>
      </c>
      <c r="Z78" s="38">
        <v>0</v>
      </c>
      <c r="AA78" s="50">
        <f t="shared" si="59"/>
        <v>58.89</v>
      </c>
      <c r="AB78" s="51">
        <f t="shared" si="60"/>
        <v>64</v>
      </c>
      <c r="AC78" s="68">
        <v>32.76</v>
      </c>
      <c r="AD78" s="61">
        <v>0</v>
      </c>
      <c r="AE78" s="69">
        <v>0</v>
      </c>
      <c r="AF78" s="38">
        <v>0</v>
      </c>
      <c r="AG78" s="50">
        <f t="shared" si="61"/>
        <v>32.76</v>
      </c>
      <c r="AH78" s="51">
        <f t="shared" si="62"/>
        <v>22</v>
      </c>
      <c r="AI78" s="68">
        <v>65.07</v>
      </c>
      <c r="AJ78" s="61">
        <v>2</v>
      </c>
      <c r="AK78" s="69">
        <v>0</v>
      </c>
      <c r="AL78" s="69">
        <v>0</v>
      </c>
      <c r="AM78" s="50">
        <f t="shared" si="63"/>
        <v>75.07</v>
      </c>
      <c r="AN78" s="51">
        <f t="shared" si="64"/>
        <v>80</v>
      </c>
      <c r="AO78" s="68">
        <v>44.21</v>
      </c>
      <c r="AP78" s="61">
        <v>1</v>
      </c>
      <c r="AQ78" s="38">
        <v>0</v>
      </c>
      <c r="AR78" s="38">
        <v>0</v>
      </c>
      <c r="AS78" s="50">
        <f t="shared" si="65"/>
        <v>49.21</v>
      </c>
      <c r="AT78" s="51">
        <f t="shared" si="66"/>
        <v>39</v>
      </c>
      <c r="AU78" s="68">
        <v>41.79</v>
      </c>
      <c r="AV78" s="61">
        <v>2</v>
      </c>
      <c r="AW78" s="69">
        <v>1</v>
      </c>
      <c r="AX78" s="38">
        <v>0</v>
      </c>
      <c r="AY78" s="50">
        <f t="shared" si="67"/>
        <v>61.79</v>
      </c>
      <c r="AZ78" s="51">
        <f t="shared" si="68"/>
        <v>69</v>
      </c>
      <c r="BA78" s="68">
        <v>37.35</v>
      </c>
      <c r="BB78" s="61">
        <v>1</v>
      </c>
      <c r="BC78" s="69">
        <v>0</v>
      </c>
      <c r="BD78" s="38">
        <v>0</v>
      </c>
      <c r="BE78" s="50">
        <f t="shared" si="69"/>
        <v>42.35</v>
      </c>
      <c r="BF78" s="51">
        <f t="shared" si="70"/>
        <v>48</v>
      </c>
      <c r="BG78" s="68">
        <v>43.61</v>
      </c>
      <c r="BH78" s="61">
        <v>1</v>
      </c>
      <c r="BI78" s="69">
        <v>0</v>
      </c>
      <c r="BJ78" s="38">
        <v>0</v>
      </c>
      <c r="BK78" s="50">
        <f t="shared" si="71"/>
        <v>48.61</v>
      </c>
      <c r="BL78" s="51">
        <f t="shared" si="72"/>
        <v>48</v>
      </c>
      <c r="BM78" s="68">
        <v>75.48</v>
      </c>
      <c r="BN78" s="61">
        <v>0</v>
      </c>
      <c r="BO78" s="69">
        <v>0</v>
      </c>
      <c r="BP78" s="38">
        <v>0</v>
      </c>
      <c r="BQ78" s="50">
        <f t="shared" si="73"/>
        <v>75.48</v>
      </c>
      <c r="BR78" s="51">
        <f t="shared" si="74"/>
        <v>81</v>
      </c>
      <c r="BS78" s="1" t="s">
        <v>113</v>
      </c>
    </row>
    <row r="79" spans="1:71" s="1" customFormat="1" ht="12.75">
      <c r="A79" s="59" t="s">
        <v>139</v>
      </c>
      <c r="B79" s="10"/>
      <c r="C79" s="9"/>
      <c r="D79" s="11"/>
      <c r="E79" s="66">
        <v>3</v>
      </c>
      <c r="F79" s="44">
        <f t="shared" si="50"/>
        <v>65</v>
      </c>
      <c r="G79" s="45">
        <f t="shared" si="51"/>
        <v>633</v>
      </c>
      <c r="H79" s="46">
        <f t="shared" si="52"/>
        <v>3</v>
      </c>
      <c r="I79" s="47">
        <f t="shared" si="53"/>
        <v>11</v>
      </c>
      <c r="J79" s="56">
        <f t="shared" si="54"/>
        <v>584.8499999999999</v>
      </c>
      <c r="K79" s="68">
        <v>39.68</v>
      </c>
      <c r="L79" s="61">
        <v>1</v>
      </c>
      <c r="M79" s="69">
        <v>0</v>
      </c>
      <c r="N79" s="38">
        <v>0</v>
      </c>
      <c r="O79" s="48">
        <f t="shared" si="55"/>
        <v>44.68</v>
      </c>
      <c r="P79" s="47">
        <f t="shared" si="56"/>
        <v>39</v>
      </c>
      <c r="Q79" s="68">
        <v>25.99</v>
      </c>
      <c r="R79" s="61">
        <v>0</v>
      </c>
      <c r="S79" s="69">
        <v>0</v>
      </c>
      <c r="T79" s="38">
        <v>0</v>
      </c>
      <c r="U79" s="50">
        <f t="shared" si="57"/>
        <v>25.99</v>
      </c>
      <c r="V79" s="51">
        <f t="shared" si="58"/>
        <v>27</v>
      </c>
      <c r="W79" s="68">
        <v>44.19</v>
      </c>
      <c r="X79" s="61">
        <v>1</v>
      </c>
      <c r="Y79" s="69">
        <v>0</v>
      </c>
      <c r="Z79" s="38">
        <v>0</v>
      </c>
      <c r="AA79" s="50">
        <f t="shared" si="59"/>
        <v>49.19</v>
      </c>
      <c r="AB79" s="51">
        <f t="shared" si="60"/>
        <v>47</v>
      </c>
      <c r="AC79" s="68">
        <v>40.96</v>
      </c>
      <c r="AD79" s="61">
        <v>2</v>
      </c>
      <c r="AE79" s="69">
        <v>1</v>
      </c>
      <c r="AF79" s="38">
        <v>0</v>
      </c>
      <c r="AG79" s="50">
        <f t="shared" si="61"/>
        <v>60.96</v>
      </c>
      <c r="AH79" s="51">
        <f t="shared" si="62"/>
        <v>80</v>
      </c>
      <c r="AI79" s="68">
        <v>69.69</v>
      </c>
      <c r="AJ79" s="61">
        <v>3</v>
      </c>
      <c r="AK79" s="69">
        <v>0</v>
      </c>
      <c r="AL79" s="69">
        <v>0</v>
      </c>
      <c r="AM79" s="50">
        <f t="shared" si="63"/>
        <v>84.69</v>
      </c>
      <c r="AN79" s="51">
        <f t="shared" si="64"/>
        <v>85</v>
      </c>
      <c r="AO79" s="68">
        <v>80.95</v>
      </c>
      <c r="AP79" s="61">
        <v>1</v>
      </c>
      <c r="AQ79" s="38">
        <v>0</v>
      </c>
      <c r="AR79" s="38">
        <v>0</v>
      </c>
      <c r="AS79" s="50">
        <f t="shared" si="65"/>
        <v>85.95</v>
      </c>
      <c r="AT79" s="51">
        <f t="shared" si="66"/>
        <v>84</v>
      </c>
      <c r="AU79" s="68">
        <v>55.43</v>
      </c>
      <c r="AV79" s="61">
        <v>1</v>
      </c>
      <c r="AW79" s="69">
        <v>0</v>
      </c>
      <c r="AX79" s="38">
        <v>0</v>
      </c>
      <c r="AY79" s="50">
        <f t="shared" si="67"/>
        <v>60.43</v>
      </c>
      <c r="AZ79" s="51">
        <f t="shared" si="68"/>
        <v>68</v>
      </c>
      <c r="BA79" s="68">
        <v>44.78</v>
      </c>
      <c r="BB79" s="61">
        <v>0</v>
      </c>
      <c r="BC79" s="69">
        <v>0</v>
      </c>
      <c r="BD79" s="38">
        <v>0</v>
      </c>
      <c r="BE79" s="50">
        <f t="shared" si="69"/>
        <v>44.78</v>
      </c>
      <c r="BF79" s="51">
        <f t="shared" si="70"/>
        <v>56</v>
      </c>
      <c r="BG79" s="68">
        <v>55.53</v>
      </c>
      <c r="BH79" s="61">
        <v>2</v>
      </c>
      <c r="BI79" s="69">
        <v>0</v>
      </c>
      <c r="BJ79" s="38">
        <v>0</v>
      </c>
      <c r="BK79" s="50">
        <f t="shared" si="71"/>
        <v>65.53</v>
      </c>
      <c r="BL79" s="51">
        <f t="shared" si="72"/>
        <v>78</v>
      </c>
      <c r="BM79" s="68">
        <v>62.65</v>
      </c>
      <c r="BN79" s="61">
        <v>0</v>
      </c>
      <c r="BO79" s="69">
        <v>0</v>
      </c>
      <c r="BP79" s="38">
        <v>0</v>
      </c>
      <c r="BQ79" s="50">
        <f t="shared" si="73"/>
        <v>62.65</v>
      </c>
      <c r="BR79" s="51">
        <f t="shared" si="74"/>
        <v>69</v>
      </c>
      <c r="BS79" s="1" t="s">
        <v>118</v>
      </c>
    </row>
    <row r="80" spans="1:71" s="1" customFormat="1" ht="12.75">
      <c r="A80" s="59" t="s">
        <v>130</v>
      </c>
      <c r="B80" s="10"/>
      <c r="C80" s="9"/>
      <c r="D80" s="11"/>
      <c r="E80" s="66">
        <v>1</v>
      </c>
      <c r="F80" s="44">
        <f t="shared" si="50"/>
        <v>66</v>
      </c>
      <c r="G80" s="45">
        <f t="shared" si="51"/>
        <v>640</v>
      </c>
      <c r="H80" s="46">
        <f t="shared" si="52"/>
        <v>3</v>
      </c>
      <c r="I80" s="47">
        <f t="shared" si="53"/>
        <v>20</v>
      </c>
      <c r="J80" s="56">
        <f t="shared" si="54"/>
        <v>589.42</v>
      </c>
      <c r="K80" s="68">
        <v>49.9</v>
      </c>
      <c r="L80" s="61">
        <v>0</v>
      </c>
      <c r="M80" s="69">
        <v>1</v>
      </c>
      <c r="N80" s="38">
        <v>0</v>
      </c>
      <c r="O80" s="48">
        <f t="shared" si="55"/>
        <v>59.9</v>
      </c>
      <c r="P80" s="47">
        <f t="shared" si="56"/>
        <v>63</v>
      </c>
      <c r="Q80" s="68">
        <v>27.31</v>
      </c>
      <c r="R80" s="61">
        <v>0</v>
      </c>
      <c r="S80" s="69">
        <v>0</v>
      </c>
      <c r="T80" s="38">
        <v>0</v>
      </c>
      <c r="U80" s="50">
        <f t="shared" si="57"/>
        <v>27.31</v>
      </c>
      <c r="V80" s="51">
        <f t="shared" si="58"/>
        <v>33</v>
      </c>
      <c r="W80" s="68">
        <v>51.61</v>
      </c>
      <c r="X80" s="61">
        <v>1</v>
      </c>
      <c r="Y80" s="69">
        <v>0</v>
      </c>
      <c r="Z80" s="38">
        <v>0</v>
      </c>
      <c r="AA80" s="50">
        <f t="shared" si="59"/>
        <v>56.61</v>
      </c>
      <c r="AB80" s="51">
        <f t="shared" si="60"/>
        <v>63</v>
      </c>
      <c r="AC80" s="68">
        <v>49.65</v>
      </c>
      <c r="AD80" s="61">
        <v>2</v>
      </c>
      <c r="AE80" s="69">
        <v>0</v>
      </c>
      <c r="AF80" s="38">
        <v>0</v>
      </c>
      <c r="AG80" s="50">
        <f t="shared" si="61"/>
        <v>59.65</v>
      </c>
      <c r="AH80" s="51">
        <f t="shared" si="62"/>
        <v>75</v>
      </c>
      <c r="AI80" s="68">
        <v>53.41</v>
      </c>
      <c r="AJ80" s="61">
        <v>10</v>
      </c>
      <c r="AK80" s="69">
        <v>0</v>
      </c>
      <c r="AL80" s="69">
        <v>0</v>
      </c>
      <c r="AM80" s="50">
        <f t="shared" si="63"/>
        <v>103.41</v>
      </c>
      <c r="AN80" s="51">
        <f t="shared" si="64"/>
        <v>92</v>
      </c>
      <c r="AO80" s="68">
        <v>51.51</v>
      </c>
      <c r="AP80" s="61">
        <v>2</v>
      </c>
      <c r="AQ80" s="38">
        <v>0</v>
      </c>
      <c r="AR80" s="38">
        <v>0</v>
      </c>
      <c r="AS80" s="50">
        <f t="shared" si="65"/>
        <v>61.51</v>
      </c>
      <c r="AT80" s="51">
        <f t="shared" si="66"/>
        <v>65</v>
      </c>
      <c r="AU80" s="68">
        <v>45.48</v>
      </c>
      <c r="AV80" s="61">
        <v>2</v>
      </c>
      <c r="AW80" s="69">
        <v>0</v>
      </c>
      <c r="AX80" s="38">
        <v>0</v>
      </c>
      <c r="AY80" s="50">
        <f t="shared" si="67"/>
        <v>55.48</v>
      </c>
      <c r="AZ80" s="51">
        <f t="shared" si="68"/>
        <v>61</v>
      </c>
      <c r="BA80" s="68">
        <v>41.19</v>
      </c>
      <c r="BB80" s="61">
        <v>1</v>
      </c>
      <c r="BC80" s="69">
        <v>0</v>
      </c>
      <c r="BD80" s="38">
        <v>0</v>
      </c>
      <c r="BE80" s="50">
        <f t="shared" si="69"/>
        <v>46.19</v>
      </c>
      <c r="BF80" s="51">
        <f t="shared" si="70"/>
        <v>58</v>
      </c>
      <c r="BG80" s="68">
        <v>54.22</v>
      </c>
      <c r="BH80" s="61">
        <v>2</v>
      </c>
      <c r="BI80" s="69">
        <v>0</v>
      </c>
      <c r="BJ80" s="38">
        <v>0</v>
      </c>
      <c r="BK80" s="50">
        <f t="shared" si="71"/>
        <v>64.22</v>
      </c>
      <c r="BL80" s="51">
        <f t="shared" si="72"/>
        <v>76</v>
      </c>
      <c r="BM80" s="68">
        <v>55.14</v>
      </c>
      <c r="BN80" s="61">
        <v>0</v>
      </c>
      <c r="BO80" s="69">
        <v>0</v>
      </c>
      <c r="BP80" s="38">
        <v>0</v>
      </c>
      <c r="BQ80" s="50">
        <f t="shared" si="73"/>
        <v>55.14</v>
      </c>
      <c r="BR80" s="51">
        <f t="shared" si="74"/>
        <v>54</v>
      </c>
      <c r="BS80" s="1" t="s">
        <v>113</v>
      </c>
    </row>
    <row r="81" spans="1:71" s="1" customFormat="1" ht="12.75">
      <c r="A81" s="59" t="s">
        <v>146</v>
      </c>
      <c r="B81" s="10"/>
      <c r="C81" s="9"/>
      <c r="D81" s="11"/>
      <c r="E81" s="66">
        <v>4</v>
      </c>
      <c r="F81" s="44">
        <f t="shared" si="50"/>
        <v>81</v>
      </c>
      <c r="G81" s="45">
        <f t="shared" si="51"/>
        <v>746</v>
      </c>
      <c r="H81" s="46">
        <f t="shared" si="52"/>
        <v>3</v>
      </c>
      <c r="I81" s="47">
        <f t="shared" si="53"/>
        <v>10</v>
      </c>
      <c r="J81" s="56">
        <f t="shared" si="54"/>
        <v>637.8199999999999</v>
      </c>
      <c r="K81" s="68">
        <v>69.17</v>
      </c>
      <c r="L81" s="61">
        <v>2</v>
      </c>
      <c r="M81" s="69">
        <v>0</v>
      </c>
      <c r="N81" s="38">
        <v>0</v>
      </c>
      <c r="O81" s="48">
        <f t="shared" si="55"/>
        <v>79.17</v>
      </c>
      <c r="P81" s="47">
        <f t="shared" si="56"/>
        <v>80</v>
      </c>
      <c r="Q81" s="68">
        <v>39.67</v>
      </c>
      <c r="R81" s="61">
        <v>2</v>
      </c>
      <c r="S81" s="69">
        <v>0</v>
      </c>
      <c r="T81" s="38">
        <v>0</v>
      </c>
      <c r="U81" s="50">
        <f t="shared" si="57"/>
        <v>49.67</v>
      </c>
      <c r="V81" s="51">
        <f t="shared" si="58"/>
        <v>86</v>
      </c>
      <c r="W81" s="68">
        <v>63.66</v>
      </c>
      <c r="X81" s="61">
        <v>1</v>
      </c>
      <c r="Y81" s="69">
        <v>0</v>
      </c>
      <c r="Z81" s="38">
        <v>0</v>
      </c>
      <c r="AA81" s="50">
        <f t="shared" si="59"/>
        <v>68.66</v>
      </c>
      <c r="AB81" s="51">
        <f t="shared" si="60"/>
        <v>80</v>
      </c>
      <c r="AC81" s="68">
        <v>45.35</v>
      </c>
      <c r="AD81" s="61">
        <v>0</v>
      </c>
      <c r="AE81" s="69">
        <v>0</v>
      </c>
      <c r="AF81" s="38">
        <v>0</v>
      </c>
      <c r="AG81" s="50">
        <f t="shared" si="61"/>
        <v>45.35</v>
      </c>
      <c r="AH81" s="51">
        <f t="shared" si="62"/>
        <v>54</v>
      </c>
      <c r="AI81" s="68">
        <v>64.44</v>
      </c>
      <c r="AJ81" s="61">
        <v>1</v>
      </c>
      <c r="AK81" s="69">
        <v>0</v>
      </c>
      <c r="AL81" s="69">
        <v>0</v>
      </c>
      <c r="AM81" s="50">
        <f t="shared" si="63"/>
        <v>69.44</v>
      </c>
      <c r="AN81" s="51">
        <f t="shared" si="64"/>
        <v>73</v>
      </c>
      <c r="AO81" s="68">
        <v>60.89</v>
      </c>
      <c r="AP81" s="61">
        <v>1</v>
      </c>
      <c r="AQ81" s="38">
        <v>0</v>
      </c>
      <c r="AR81" s="38">
        <v>0</v>
      </c>
      <c r="AS81" s="50">
        <f t="shared" si="65"/>
        <v>65.89</v>
      </c>
      <c r="AT81" s="51">
        <f t="shared" si="66"/>
        <v>70</v>
      </c>
      <c r="AU81" s="68">
        <v>54.83</v>
      </c>
      <c r="AV81" s="61">
        <v>2</v>
      </c>
      <c r="AW81" s="69">
        <v>0</v>
      </c>
      <c r="AX81" s="38">
        <v>0</v>
      </c>
      <c r="AY81" s="50">
        <f t="shared" si="67"/>
        <v>64.83</v>
      </c>
      <c r="AZ81" s="51">
        <f t="shared" si="68"/>
        <v>75</v>
      </c>
      <c r="BA81" s="68">
        <v>46.01</v>
      </c>
      <c r="BB81" s="61">
        <v>1</v>
      </c>
      <c r="BC81" s="69">
        <v>0</v>
      </c>
      <c r="BD81" s="38">
        <v>0</v>
      </c>
      <c r="BE81" s="50">
        <f t="shared" si="69"/>
        <v>51.01</v>
      </c>
      <c r="BF81" s="51">
        <f t="shared" si="70"/>
        <v>65</v>
      </c>
      <c r="BG81" s="68">
        <v>67.36</v>
      </c>
      <c r="BH81" s="61">
        <v>0</v>
      </c>
      <c r="BI81" s="69">
        <v>0</v>
      </c>
      <c r="BJ81" s="38">
        <v>0</v>
      </c>
      <c r="BK81" s="50">
        <f t="shared" si="71"/>
        <v>67.36</v>
      </c>
      <c r="BL81" s="51">
        <f t="shared" si="72"/>
        <v>81</v>
      </c>
      <c r="BM81" s="68">
        <v>76.44</v>
      </c>
      <c r="BN81" s="61">
        <v>0</v>
      </c>
      <c r="BO81" s="69">
        <v>0</v>
      </c>
      <c r="BP81" s="38">
        <v>0</v>
      </c>
      <c r="BQ81" s="50">
        <f t="shared" si="73"/>
        <v>76.44</v>
      </c>
      <c r="BR81" s="51">
        <f t="shared" si="74"/>
        <v>82</v>
      </c>
      <c r="BS81" s="1" t="s">
        <v>110</v>
      </c>
    </row>
    <row r="82" spans="1:71" s="1" customFormat="1" ht="12.75">
      <c r="A82" s="59" t="s">
        <v>36</v>
      </c>
      <c r="B82" s="10"/>
      <c r="C82" s="9"/>
      <c r="D82" s="11"/>
      <c r="E82" s="66" t="s">
        <v>158</v>
      </c>
      <c r="F82" s="44">
        <f t="shared" si="50"/>
        <v>82</v>
      </c>
      <c r="G82" s="45">
        <f t="shared" si="51"/>
        <v>767</v>
      </c>
      <c r="H82" s="46">
        <f t="shared" si="52"/>
        <v>3</v>
      </c>
      <c r="I82" s="47">
        <f t="shared" si="53"/>
        <v>14</v>
      </c>
      <c r="J82" s="56">
        <f t="shared" si="54"/>
        <v>684.41</v>
      </c>
      <c r="K82" s="68">
        <v>60.05</v>
      </c>
      <c r="L82" s="61">
        <v>1</v>
      </c>
      <c r="M82" s="69">
        <v>0</v>
      </c>
      <c r="N82" s="38">
        <v>0</v>
      </c>
      <c r="O82" s="48">
        <f t="shared" si="55"/>
        <v>65.05</v>
      </c>
      <c r="P82" s="47">
        <f t="shared" si="56"/>
        <v>69</v>
      </c>
      <c r="Q82" s="68">
        <v>45.22</v>
      </c>
      <c r="R82" s="61">
        <v>0</v>
      </c>
      <c r="S82" s="69">
        <v>0</v>
      </c>
      <c r="T82" s="38">
        <v>0</v>
      </c>
      <c r="U82" s="50">
        <f t="shared" si="57"/>
        <v>45.22</v>
      </c>
      <c r="V82" s="51">
        <f t="shared" si="58"/>
        <v>78</v>
      </c>
      <c r="W82" s="68">
        <v>59.4</v>
      </c>
      <c r="X82" s="61">
        <v>1</v>
      </c>
      <c r="Y82" s="69">
        <v>0</v>
      </c>
      <c r="Z82" s="38">
        <v>0</v>
      </c>
      <c r="AA82" s="50">
        <f t="shared" si="59"/>
        <v>64.4</v>
      </c>
      <c r="AB82" s="51">
        <f t="shared" si="60"/>
        <v>73</v>
      </c>
      <c r="AC82" s="68">
        <v>75.23</v>
      </c>
      <c r="AD82" s="61">
        <v>3</v>
      </c>
      <c r="AE82" s="69">
        <v>0</v>
      </c>
      <c r="AF82" s="38">
        <v>0</v>
      </c>
      <c r="AG82" s="50">
        <f t="shared" si="61"/>
        <v>90.23</v>
      </c>
      <c r="AH82" s="51">
        <f t="shared" si="62"/>
        <v>95</v>
      </c>
      <c r="AI82" s="68">
        <v>73.35</v>
      </c>
      <c r="AJ82" s="61">
        <v>2</v>
      </c>
      <c r="AK82" s="69">
        <v>1</v>
      </c>
      <c r="AL82" s="69">
        <v>0</v>
      </c>
      <c r="AM82" s="50">
        <f t="shared" si="63"/>
        <v>93.35</v>
      </c>
      <c r="AN82" s="51">
        <f t="shared" si="64"/>
        <v>87</v>
      </c>
      <c r="AO82" s="68">
        <v>51.12</v>
      </c>
      <c r="AP82" s="61">
        <v>2</v>
      </c>
      <c r="AQ82" s="38">
        <v>0</v>
      </c>
      <c r="AR82" s="38">
        <v>0</v>
      </c>
      <c r="AS82" s="50">
        <f t="shared" si="65"/>
        <v>61.12</v>
      </c>
      <c r="AT82" s="51">
        <f t="shared" si="66"/>
        <v>64</v>
      </c>
      <c r="AU82" s="68">
        <v>62.3</v>
      </c>
      <c r="AV82" s="61">
        <v>3</v>
      </c>
      <c r="AW82" s="69">
        <v>0</v>
      </c>
      <c r="AX82" s="38">
        <v>0</v>
      </c>
      <c r="AY82" s="50">
        <f t="shared" si="67"/>
        <v>77.3</v>
      </c>
      <c r="AZ82" s="51">
        <f t="shared" si="68"/>
        <v>83</v>
      </c>
      <c r="BA82" s="68">
        <v>58.58</v>
      </c>
      <c r="BB82" s="61">
        <v>2</v>
      </c>
      <c r="BC82" s="69">
        <v>0</v>
      </c>
      <c r="BD82" s="38">
        <v>0</v>
      </c>
      <c r="BE82" s="50">
        <f t="shared" si="69"/>
        <v>68.58</v>
      </c>
      <c r="BF82" s="51">
        <f t="shared" si="70"/>
        <v>85</v>
      </c>
      <c r="BG82" s="68">
        <v>57.03</v>
      </c>
      <c r="BH82" s="61">
        <v>0</v>
      </c>
      <c r="BI82" s="69">
        <v>0</v>
      </c>
      <c r="BJ82" s="38">
        <v>0</v>
      </c>
      <c r="BK82" s="50">
        <f t="shared" si="71"/>
        <v>57.03</v>
      </c>
      <c r="BL82" s="51">
        <f t="shared" si="72"/>
        <v>65</v>
      </c>
      <c r="BM82" s="68">
        <v>62.13</v>
      </c>
      <c r="BN82" s="61">
        <v>0</v>
      </c>
      <c r="BO82" s="69">
        <v>0</v>
      </c>
      <c r="BP82" s="38">
        <v>0</v>
      </c>
      <c r="BQ82" s="50">
        <f t="shared" si="73"/>
        <v>62.13</v>
      </c>
      <c r="BR82" s="51">
        <f t="shared" si="74"/>
        <v>68</v>
      </c>
      <c r="BS82" s="1" t="s">
        <v>99</v>
      </c>
    </row>
    <row r="83" spans="1:71" s="1" customFormat="1" ht="12.75">
      <c r="A83" s="59" t="s">
        <v>91</v>
      </c>
      <c r="B83" s="59"/>
      <c r="C83" s="59"/>
      <c r="D83" s="59"/>
      <c r="E83" s="67">
        <v>5</v>
      </c>
      <c r="F83" s="44">
        <f t="shared" si="50"/>
        <v>16</v>
      </c>
      <c r="G83" s="45">
        <f t="shared" si="51"/>
        <v>220</v>
      </c>
      <c r="H83" s="46">
        <f t="shared" si="52"/>
        <v>2</v>
      </c>
      <c r="I83" s="47">
        <f t="shared" si="53"/>
        <v>12</v>
      </c>
      <c r="J83" s="56">
        <f t="shared" si="54"/>
        <v>360.72</v>
      </c>
      <c r="K83" s="68">
        <v>27.81</v>
      </c>
      <c r="L83" s="61">
        <v>2</v>
      </c>
      <c r="M83" s="69">
        <v>0</v>
      </c>
      <c r="N83" s="38">
        <v>0</v>
      </c>
      <c r="O83" s="48">
        <f t="shared" si="55"/>
        <v>37.81</v>
      </c>
      <c r="P83" s="47">
        <f t="shared" si="56"/>
        <v>21</v>
      </c>
      <c r="Q83" s="68">
        <v>19.34</v>
      </c>
      <c r="R83" s="61">
        <v>1</v>
      </c>
      <c r="S83" s="69">
        <v>0</v>
      </c>
      <c r="T83" s="38">
        <v>0</v>
      </c>
      <c r="U83" s="50">
        <f t="shared" si="57"/>
        <v>24.34</v>
      </c>
      <c r="V83" s="51">
        <f t="shared" si="58"/>
        <v>23</v>
      </c>
      <c r="W83" s="68">
        <v>30.46</v>
      </c>
      <c r="X83" s="61">
        <v>2</v>
      </c>
      <c r="Y83" s="69">
        <v>0</v>
      </c>
      <c r="Z83" s="38">
        <v>0</v>
      </c>
      <c r="AA83" s="50">
        <f t="shared" si="59"/>
        <v>40.46</v>
      </c>
      <c r="AB83" s="51">
        <f t="shared" si="60"/>
        <v>28</v>
      </c>
      <c r="AC83" s="68">
        <v>26.18</v>
      </c>
      <c r="AD83" s="61">
        <v>0</v>
      </c>
      <c r="AE83" s="69">
        <v>0</v>
      </c>
      <c r="AF83" s="38">
        <v>0</v>
      </c>
      <c r="AG83" s="50">
        <f t="shared" si="61"/>
        <v>26.18</v>
      </c>
      <c r="AH83" s="51">
        <f t="shared" si="62"/>
        <v>11</v>
      </c>
      <c r="AI83" s="68">
        <v>34.4</v>
      </c>
      <c r="AJ83" s="61">
        <v>1</v>
      </c>
      <c r="AK83" s="69">
        <v>1</v>
      </c>
      <c r="AL83" s="69">
        <v>0</v>
      </c>
      <c r="AM83" s="50">
        <f t="shared" si="63"/>
        <v>49.4</v>
      </c>
      <c r="AN83" s="51">
        <f t="shared" si="64"/>
        <v>34</v>
      </c>
      <c r="AO83" s="68">
        <v>34.55</v>
      </c>
      <c r="AP83" s="61">
        <v>1</v>
      </c>
      <c r="AQ83" s="38">
        <v>0</v>
      </c>
      <c r="AR83" s="38">
        <v>0</v>
      </c>
      <c r="AS83" s="50">
        <f t="shared" si="65"/>
        <v>39.55</v>
      </c>
      <c r="AT83" s="51">
        <f t="shared" si="66"/>
        <v>14</v>
      </c>
      <c r="AU83" s="68">
        <v>24.97</v>
      </c>
      <c r="AV83" s="61">
        <v>2</v>
      </c>
      <c r="AW83" s="69">
        <v>0</v>
      </c>
      <c r="AX83" s="38">
        <v>0</v>
      </c>
      <c r="AY83" s="50">
        <f t="shared" si="67"/>
        <v>34.97</v>
      </c>
      <c r="AZ83" s="51">
        <f t="shared" si="68"/>
        <v>17</v>
      </c>
      <c r="BA83" s="68">
        <v>32.02</v>
      </c>
      <c r="BB83" s="61">
        <v>2</v>
      </c>
      <c r="BC83" s="69">
        <v>0</v>
      </c>
      <c r="BD83" s="38">
        <v>0</v>
      </c>
      <c r="BE83" s="50">
        <f t="shared" si="69"/>
        <v>42.02</v>
      </c>
      <c r="BF83" s="51">
        <f t="shared" si="70"/>
        <v>46</v>
      </c>
      <c r="BG83" s="68">
        <v>28.07</v>
      </c>
      <c r="BH83" s="61">
        <v>0</v>
      </c>
      <c r="BI83" s="69">
        <v>0</v>
      </c>
      <c r="BJ83" s="38">
        <v>0</v>
      </c>
      <c r="BK83" s="50">
        <f t="shared" si="71"/>
        <v>28.07</v>
      </c>
      <c r="BL83" s="51">
        <f t="shared" si="72"/>
        <v>6</v>
      </c>
      <c r="BM83" s="68">
        <v>32.92</v>
      </c>
      <c r="BN83" s="61">
        <v>1</v>
      </c>
      <c r="BO83" s="69">
        <v>0</v>
      </c>
      <c r="BP83" s="38">
        <v>0</v>
      </c>
      <c r="BQ83" s="50">
        <f t="shared" si="73"/>
        <v>37.92</v>
      </c>
      <c r="BR83" s="51">
        <f t="shared" si="74"/>
        <v>20</v>
      </c>
      <c r="BS83" s="1" t="s">
        <v>115</v>
      </c>
    </row>
    <row r="84" spans="1:71" s="1" customFormat="1" ht="12.75">
      <c r="A84" s="59" t="s">
        <v>80</v>
      </c>
      <c r="B84" s="59"/>
      <c r="C84" s="59"/>
      <c r="D84" s="59"/>
      <c r="E84" s="66" t="s">
        <v>158</v>
      </c>
      <c r="F84" s="44">
        <f t="shared" si="50"/>
        <v>34</v>
      </c>
      <c r="G84" s="45">
        <f t="shared" si="51"/>
        <v>355</v>
      </c>
      <c r="H84" s="46">
        <f t="shared" si="52"/>
        <v>2</v>
      </c>
      <c r="I84" s="47">
        <f t="shared" si="53"/>
        <v>10</v>
      </c>
      <c r="J84" s="56">
        <f t="shared" si="54"/>
        <v>419.61999999999995</v>
      </c>
      <c r="K84" s="68">
        <v>32.92</v>
      </c>
      <c r="L84" s="61">
        <v>2</v>
      </c>
      <c r="M84" s="69">
        <v>0</v>
      </c>
      <c r="N84" s="38">
        <v>0</v>
      </c>
      <c r="O84" s="48">
        <f t="shared" si="55"/>
        <v>42.92</v>
      </c>
      <c r="P84" s="47">
        <f t="shared" si="56"/>
        <v>33</v>
      </c>
      <c r="Q84" s="68">
        <v>26.41</v>
      </c>
      <c r="R84" s="61">
        <v>1</v>
      </c>
      <c r="S84" s="69">
        <v>0</v>
      </c>
      <c r="T84" s="38">
        <v>0</v>
      </c>
      <c r="U84" s="50">
        <f t="shared" si="57"/>
        <v>31.41</v>
      </c>
      <c r="V84" s="51">
        <f t="shared" si="58"/>
        <v>51</v>
      </c>
      <c r="W84" s="68">
        <v>33.71</v>
      </c>
      <c r="X84" s="61">
        <v>1</v>
      </c>
      <c r="Y84" s="69">
        <v>0</v>
      </c>
      <c r="Z84" s="38">
        <v>0</v>
      </c>
      <c r="AA84" s="50">
        <f t="shared" si="59"/>
        <v>38.71</v>
      </c>
      <c r="AB84" s="51">
        <f t="shared" si="60"/>
        <v>23</v>
      </c>
      <c r="AC84" s="68">
        <v>31.95</v>
      </c>
      <c r="AD84" s="61">
        <v>0</v>
      </c>
      <c r="AE84" s="69">
        <v>0</v>
      </c>
      <c r="AF84" s="38">
        <v>0</v>
      </c>
      <c r="AG84" s="50">
        <f t="shared" si="61"/>
        <v>31.95</v>
      </c>
      <c r="AH84" s="51">
        <f t="shared" si="62"/>
        <v>20</v>
      </c>
      <c r="AI84" s="68">
        <v>40.17</v>
      </c>
      <c r="AJ84" s="61">
        <v>0</v>
      </c>
      <c r="AK84" s="69">
        <v>0</v>
      </c>
      <c r="AL84" s="69">
        <v>0</v>
      </c>
      <c r="AM84" s="50">
        <f t="shared" si="63"/>
        <v>40.17</v>
      </c>
      <c r="AN84" s="51">
        <f t="shared" si="64"/>
        <v>11</v>
      </c>
      <c r="AO84" s="68">
        <v>42.03</v>
      </c>
      <c r="AP84" s="61">
        <v>1</v>
      </c>
      <c r="AQ84" s="38">
        <v>0</v>
      </c>
      <c r="AR84" s="38">
        <v>0</v>
      </c>
      <c r="AS84" s="50">
        <f t="shared" si="65"/>
        <v>47.03</v>
      </c>
      <c r="AT84" s="51">
        <f t="shared" si="66"/>
        <v>35</v>
      </c>
      <c r="AU84" s="68">
        <v>34.98</v>
      </c>
      <c r="AV84" s="61">
        <v>1</v>
      </c>
      <c r="AW84" s="69">
        <v>1</v>
      </c>
      <c r="AX84" s="38">
        <v>0</v>
      </c>
      <c r="AY84" s="50">
        <f t="shared" si="67"/>
        <v>49.98</v>
      </c>
      <c r="AZ84" s="51">
        <f t="shared" si="68"/>
        <v>48</v>
      </c>
      <c r="BA84" s="68">
        <v>37.74</v>
      </c>
      <c r="BB84" s="61">
        <v>2</v>
      </c>
      <c r="BC84" s="69">
        <v>0</v>
      </c>
      <c r="BD84" s="38">
        <v>0</v>
      </c>
      <c r="BE84" s="50">
        <f t="shared" si="69"/>
        <v>47.74</v>
      </c>
      <c r="BF84" s="51">
        <f t="shared" si="70"/>
        <v>60</v>
      </c>
      <c r="BG84" s="68">
        <v>42.91</v>
      </c>
      <c r="BH84" s="61">
        <v>1</v>
      </c>
      <c r="BI84" s="69">
        <v>0</v>
      </c>
      <c r="BJ84" s="38">
        <v>0</v>
      </c>
      <c r="BK84" s="50">
        <f t="shared" si="71"/>
        <v>47.91</v>
      </c>
      <c r="BL84" s="51">
        <f t="shared" si="72"/>
        <v>45</v>
      </c>
      <c r="BM84" s="68">
        <v>36.8</v>
      </c>
      <c r="BN84" s="61">
        <v>1</v>
      </c>
      <c r="BO84" s="69">
        <v>0</v>
      </c>
      <c r="BP84" s="38">
        <v>0</v>
      </c>
      <c r="BQ84" s="50">
        <f t="shared" si="73"/>
        <v>41.8</v>
      </c>
      <c r="BR84" s="51">
        <f t="shared" si="74"/>
        <v>29</v>
      </c>
      <c r="BS84" s="1" t="s">
        <v>98</v>
      </c>
    </row>
    <row r="85" spans="1:71" s="1" customFormat="1" ht="12.75">
      <c r="A85" s="59" t="s">
        <v>41</v>
      </c>
      <c r="B85" s="59"/>
      <c r="C85" s="59"/>
      <c r="D85" s="59"/>
      <c r="E85" s="67">
        <v>5</v>
      </c>
      <c r="F85" s="44">
        <f t="shared" si="50"/>
        <v>39</v>
      </c>
      <c r="G85" s="45">
        <f t="shared" si="51"/>
        <v>397</v>
      </c>
      <c r="H85" s="46">
        <f t="shared" si="52"/>
        <v>2</v>
      </c>
      <c r="I85" s="47">
        <f t="shared" si="53"/>
        <v>13</v>
      </c>
      <c r="J85" s="56">
        <f t="shared" si="54"/>
        <v>438.2799999999999</v>
      </c>
      <c r="K85" s="68">
        <v>45.61</v>
      </c>
      <c r="L85" s="61">
        <v>2</v>
      </c>
      <c r="M85" s="69">
        <v>0</v>
      </c>
      <c r="N85" s="38">
        <v>0</v>
      </c>
      <c r="O85" s="48">
        <f t="shared" si="55"/>
        <v>55.61</v>
      </c>
      <c r="P85" s="47">
        <f t="shared" si="56"/>
        <v>56</v>
      </c>
      <c r="Q85" s="68">
        <v>22.68</v>
      </c>
      <c r="R85" s="61">
        <v>2</v>
      </c>
      <c r="S85" s="69">
        <v>0</v>
      </c>
      <c r="T85" s="38">
        <v>0</v>
      </c>
      <c r="U85" s="50">
        <f t="shared" si="57"/>
        <v>32.68</v>
      </c>
      <c r="V85" s="51">
        <f t="shared" si="58"/>
        <v>56</v>
      </c>
      <c r="W85" s="68">
        <v>45.04</v>
      </c>
      <c r="X85" s="61">
        <v>2</v>
      </c>
      <c r="Y85" s="69">
        <v>0</v>
      </c>
      <c r="Z85" s="38">
        <v>0</v>
      </c>
      <c r="AA85" s="50">
        <f t="shared" si="59"/>
        <v>55.04</v>
      </c>
      <c r="AB85" s="51">
        <f t="shared" si="60"/>
        <v>62</v>
      </c>
      <c r="AC85" s="68">
        <v>30.02</v>
      </c>
      <c r="AD85" s="61">
        <v>3</v>
      </c>
      <c r="AE85" s="69">
        <v>0</v>
      </c>
      <c r="AF85" s="38">
        <v>0</v>
      </c>
      <c r="AG85" s="50">
        <f t="shared" si="61"/>
        <v>45.019999999999996</v>
      </c>
      <c r="AH85" s="51">
        <f t="shared" si="62"/>
        <v>52</v>
      </c>
      <c r="AI85" s="68">
        <v>46.85</v>
      </c>
      <c r="AJ85" s="61">
        <v>1</v>
      </c>
      <c r="AK85" s="69">
        <v>0</v>
      </c>
      <c r="AL85" s="69">
        <v>0</v>
      </c>
      <c r="AM85" s="50">
        <f t="shared" si="63"/>
        <v>51.85</v>
      </c>
      <c r="AN85" s="51">
        <f t="shared" si="64"/>
        <v>41</v>
      </c>
      <c r="AO85" s="68">
        <v>34.62</v>
      </c>
      <c r="AP85" s="61">
        <v>1</v>
      </c>
      <c r="AQ85" s="38">
        <v>0</v>
      </c>
      <c r="AR85" s="38">
        <v>0</v>
      </c>
      <c r="AS85" s="50">
        <f t="shared" si="65"/>
        <v>39.62</v>
      </c>
      <c r="AT85" s="51">
        <f t="shared" si="66"/>
        <v>16</v>
      </c>
      <c r="AU85" s="68">
        <v>32.25</v>
      </c>
      <c r="AV85" s="61">
        <v>0</v>
      </c>
      <c r="AW85" s="69">
        <v>0</v>
      </c>
      <c r="AX85" s="38">
        <v>0</v>
      </c>
      <c r="AY85" s="50">
        <f t="shared" si="67"/>
        <v>32.25</v>
      </c>
      <c r="AZ85" s="51">
        <f t="shared" si="68"/>
        <v>14</v>
      </c>
      <c r="BA85" s="68">
        <v>35.66</v>
      </c>
      <c r="BB85" s="61">
        <v>1</v>
      </c>
      <c r="BC85" s="69">
        <v>0</v>
      </c>
      <c r="BD85" s="38">
        <v>0</v>
      </c>
      <c r="BE85" s="50">
        <f t="shared" si="69"/>
        <v>40.66</v>
      </c>
      <c r="BF85" s="51">
        <f t="shared" si="70"/>
        <v>41</v>
      </c>
      <c r="BG85" s="68">
        <v>39.22</v>
      </c>
      <c r="BH85" s="61">
        <v>0</v>
      </c>
      <c r="BI85" s="69">
        <v>0</v>
      </c>
      <c r="BJ85" s="38">
        <v>0</v>
      </c>
      <c r="BK85" s="50">
        <f t="shared" si="71"/>
        <v>39.22</v>
      </c>
      <c r="BL85" s="51">
        <f t="shared" si="72"/>
        <v>22</v>
      </c>
      <c r="BM85" s="68">
        <v>41.33</v>
      </c>
      <c r="BN85" s="61">
        <v>1</v>
      </c>
      <c r="BO85" s="69">
        <v>0</v>
      </c>
      <c r="BP85" s="38">
        <v>0</v>
      </c>
      <c r="BQ85" s="50">
        <f t="shared" si="73"/>
        <v>46.33</v>
      </c>
      <c r="BR85" s="51">
        <f t="shared" si="74"/>
        <v>37</v>
      </c>
      <c r="BS85" s="1" t="s">
        <v>102</v>
      </c>
    </row>
    <row r="86" spans="1:71" s="1" customFormat="1" ht="12.75">
      <c r="A86" s="59" t="s">
        <v>42</v>
      </c>
      <c r="B86" s="59"/>
      <c r="C86" s="59"/>
      <c r="D86" s="59"/>
      <c r="E86" s="67">
        <v>5</v>
      </c>
      <c r="F86" s="44">
        <f t="shared" si="50"/>
        <v>50</v>
      </c>
      <c r="G86" s="45">
        <f t="shared" si="51"/>
        <v>493</v>
      </c>
      <c r="H86" s="46">
        <f t="shared" si="52"/>
        <v>2</v>
      </c>
      <c r="I86" s="47">
        <f t="shared" si="53"/>
        <v>11</v>
      </c>
      <c r="J86" s="56">
        <f t="shared" si="54"/>
        <v>488.78000000000003</v>
      </c>
      <c r="K86" s="68">
        <v>39.22</v>
      </c>
      <c r="L86" s="61">
        <v>1</v>
      </c>
      <c r="M86" s="69">
        <v>0</v>
      </c>
      <c r="N86" s="38">
        <v>0</v>
      </c>
      <c r="O86" s="48">
        <f t="shared" si="55"/>
        <v>44.22</v>
      </c>
      <c r="P86" s="47">
        <f t="shared" si="56"/>
        <v>38</v>
      </c>
      <c r="Q86" s="68">
        <v>40.44</v>
      </c>
      <c r="R86" s="61">
        <v>1</v>
      </c>
      <c r="S86" s="69">
        <v>0</v>
      </c>
      <c r="T86" s="38">
        <v>0</v>
      </c>
      <c r="U86" s="50">
        <f t="shared" si="57"/>
        <v>45.44</v>
      </c>
      <c r="V86" s="51">
        <f t="shared" si="58"/>
        <v>79</v>
      </c>
      <c r="W86" s="68">
        <v>46.06</v>
      </c>
      <c r="X86" s="61">
        <v>1</v>
      </c>
      <c r="Y86" s="69">
        <v>0</v>
      </c>
      <c r="Z86" s="38">
        <v>0</v>
      </c>
      <c r="AA86" s="50">
        <f t="shared" si="59"/>
        <v>51.06</v>
      </c>
      <c r="AB86" s="51">
        <f t="shared" si="60"/>
        <v>51</v>
      </c>
      <c r="AC86" s="68">
        <v>33.29</v>
      </c>
      <c r="AD86" s="61">
        <v>0</v>
      </c>
      <c r="AE86" s="69">
        <v>0</v>
      </c>
      <c r="AF86" s="38">
        <v>0</v>
      </c>
      <c r="AG86" s="50">
        <f t="shared" si="61"/>
        <v>33.29</v>
      </c>
      <c r="AH86" s="51">
        <f t="shared" si="62"/>
        <v>23</v>
      </c>
      <c r="AI86" s="68">
        <v>53.71</v>
      </c>
      <c r="AJ86" s="61">
        <v>1</v>
      </c>
      <c r="AK86" s="69">
        <v>1</v>
      </c>
      <c r="AL86" s="69">
        <v>0</v>
      </c>
      <c r="AM86" s="50">
        <f t="shared" si="63"/>
        <v>68.71000000000001</v>
      </c>
      <c r="AN86" s="51">
        <f t="shared" si="64"/>
        <v>71</v>
      </c>
      <c r="AO86" s="68">
        <v>42.23</v>
      </c>
      <c r="AP86" s="61">
        <v>1</v>
      </c>
      <c r="AQ86" s="38">
        <v>0</v>
      </c>
      <c r="AR86" s="38">
        <v>0</v>
      </c>
      <c r="AS86" s="50">
        <f t="shared" si="65"/>
        <v>47.23</v>
      </c>
      <c r="AT86" s="51">
        <f t="shared" si="66"/>
        <v>36</v>
      </c>
      <c r="AU86" s="68">
        <v>41.57</v>
      </c>
      <c r="AV86" s="61">
        <v>2</v>
      </c>
      <c r="AW86" s="69">
        <v>0</v>
      </c>
      <c r="AX86" s="38">
        <v>0</v>
      </c>
      <c r="AY86" s="50">
        <f t="shared" si="67"/>
        <v>51.57</v>
      </c>
      <c r="AZ86" s="51">
        <f t="shared" si="68"/>
        <v>50</v>
      </c>
      <c r="BA86" s="68">
        <v>31.35</v>
      </c>
      <c r="BB86" s="61">
        <v>1</v>
      </c>
      <c r="BC86" s="69">
        <v>0</v>
      </c>
      <c r="BD86" s="38">
        <v>0</v>
      </c>
      <c r="BE86" s="50">
        <f t="shared" si="69"/>
        <v>36.35</v>
      </c>
      <c r="BF86" s="51">
        <f t="shared" si="70"/>
        <v>29</v>
      </c>
      <c r="BG86" s="68">
        <v>40.06</v>
      </c>
      <c r="BH86" s="61">
        <v>3</v>
      </c>
      <c r="BI86" s="69">
        <v>0</v>
      </c>
      <c r="BJ86" s="38">
        <v>0</v>
      </c>
      <c r="BK86" s="50">
        <f t="shared" si="71"/>
        <v>55.06</v>
      </c>
      <c r="BL86" s="51">
        <f t="shared" si="72"/>
        <v>59</v>
      </c>
      <c r="BM86" s="68">
        <v>55.85</v>
      </c>
      <c r="BN86" s="61">
        <v>0</v>
      </c>
      <c r="BO86" s="69">
        <v>0</v>
      </c>
      <c r="BP86" s="38">
        <v>0</v>
      </c>
      <c r="BQ86" s="50">
        <f t="shared" si="73"/>
        <v>55.85</v>
      </c>
      <c r="BR86" s="51">
        <f t="shared" si="74"/>
        <v>57</v>
      </c>
      <c r="BS86" s="1" t="s">
        <v>103</v>
      </c>
    </row>
    <row r="87" spans="1:71" s="1" customFormat="1" ht="12.75">
      <c r="A87" s="59" t="s">
        <v>50</v>
      </c>
      <c r="B87" s="10"/>
      <c r="C87" s="9"/>
      <c r="D87" s="11"/>
      <c r="E87" s="66">
        <v>2</v>
      </c>
      <c r="F87" s="44">
        <f t="shared" si="50"/>
        <v>59</v>
      </c>
      <c r="G87" s="45">
        <f t="shared" si="51"/>
        <v>570</v>
      </c>
      <c r="H87" s="46">
        <f t="shared" si="52"/>
        <v>2</v>
      </c>
      <c r="I87" s="47">
        <f t="shared" si="53"/>
        <v>13</v>
      </c>
      <c r="J87" s="56">
        <f t="shared" si="54"/>
        <v>524.65</v>
      </c>
      <c r="K87" s="68">
        <v>37</v>
      </c>
      <c r="L87" s="61">
        <v>1</v>
      </c>
      <c r="M87" s="69">
        <v>0</v>
      </c>
      <c r="N87" s="38">
        <v>0</v>
      </c>
      <c r="O87" s="48">
        <f t="shared" si="55"/>
        <v>42</v>
      </c>
      <c r="P87" s="47">
        <f t="shared" si="56"/>
        <v>29</v>
      </c>
      <c r="Q87" s="68">
        <v>30.73</v>
      </c>
      <c r="R87" s="61">
        <v>2</v>
      </c>
      <c r="S87" s="69">
        <v>0</v>
      </c>
      <c r="T87" s="38">
        <v>0</v>
      </c>
      <c r="U87" s="50">
        <f t="shared" si="57"/>
        <v>40.730000000000004</v>
      </c>
      <c r="V87" s="51">
        <f t="shared" si="58"/>
        <v>75</v>
      </c>
      <c r="W87" s="68">
        <v>44.72</v>
      </c>
      <c r="X87" s="61">
        <v>1</v>
      </c>
      <c r="Y87" s="69">
        <v>0</v>
      </c>
      <c r="Z87" s="38">
        <v>0</v>
      </c>
      <c r="AA87" s="50">
        <f t="shared" si="59"/>
        <v>49.72</v>
      </c>
      <c r="AB87" s="51">
        <f t="shared" si="60"/>
        <v>49</v>
      </c>
      <c r="AC87" s="68">
        <v>34.71</v>
      </c>
      <c r="AD87" s="61">
        <v>4</v>
      </c>
      <c r="AE87" s="69">
        <v>0</v>
      </c>
      <c r="AF87" s="38">
        <v>0</v>
      </c>
      <c r="AG87" s="50">
        <f t="shared" si="61"/>
        <v>54.71</v>
      </c>
      <c r="AH87" s="51">
        <f t="shared" si="62"/>
        <v>68</v>
      </c>
      <c r="AI87" s="68">
        <v>48.5</v>
      </c>
      <c r="AJ87" s="61">
        <v>0</v>
      </c>
      <c r="AK87" s="69">
        <v>0</v>
      </c>
      <c r="AL87" s="69">
        <v>0</v>
      </c>
      <c r="AM87" s="50">
        <f t="shared" si="63"/>
        <v>48.5</v>
      </c>
      <c r="AN87" s="51">
        <f t="shared" si="64"/>
        <v>32</v>
      </c>
      <c r="AO87" s="68">
        <v>62.71</v>
      </c>
      <c r="AP87" s="61">
        <v>1</v>
      </c>
      <c r="AQ87" s="38">
        <v>0</v>
      </c>
      <c r="AR87" s="38">
        <v>0</v>
      </c>
      <c r="AS87" s="50">
        <f t="shared" si="65"/>
        <v>67.71000000000001</v>
      </c>
      <c r="AT87" s="51">
        <f t="shared" si="66"/>
        <v>71</v>
      </c>
      <c r="AU87" s="68">
        <v>50.99</v>
      </c>
      <c r="AV87" s="61">
        <v>1</v>
      </c>
      <c r="AW87" s="69">
        <v>1</v>
      </c>
      <c r="AX87" s="38">
        <v>0</v>
      </c>
      <c r="AY87" s="50">
        <f t="shared" si="67"/>
        <v>65.99000000000001</v>
      </c>
      <c r="AZ87" s="51">
        <f t="shared" si="68"/>
        <v>77</v>
      </c>
      <c r="BA87" s="68">
        <v>45.8</v>
      </c>
      <c r="BB87" s="61">
        <v>1</v>
      </c>
      <c r="BC87" s="69">
        <v>0</v>
      </c>
      <c r="BD87" s="38">
        <v>0</v>
      </c>
      <c r="BE87" s="50">
        <f t="shared" si="69"/>
        <v>50.8</v>
      </c>
      <c r="BF87" s="51">
        <f t="shared" si="70"/>
        <v>64</v>
      </c>
      <c r="BG87" s="68">
        <v>46.09</v>
      </c>
      <c r="BH87" s="61">
        <v>2</v>
      </c>
      <c r="BI87" s="69">
        <v>0</v>
      </c>
      <c r="BJ87" s="38">
        <v>0</v>
      </c>
      <c r="BK87" s="50">
        <f t="shared" si="71"/>
        <v>56.09</v>
      </c>
      <c r="BL87" s="51">
        <f t="shared" si="72"/>
        <v>61</v>
      </c>
      <c r="BM87" s="68">
        <v>48.4</v>
      </c>
      <c r="BN87" s="61">
        <v>0</v>
      </c>
      <c r="BO87" s="69">
        <v>0</v>
      </c>
      <c r="BP87" s="38">
        <v>0</v>
      </c>
      <c r="BQ87" s="50">
        <f t="shared" si="73"/>
        <v>48.4</v>
      </c>
      <c r="BR87" s="51">
        <f t="shared" si="74"/>
        <v>44</v>
      </c>
      <c r="BS87" s="1" t="s">
        <v>108</v>
      </c>
    </row>
    <row r="88" spans="1:71" s="1" customFormat="1" ht="12.75">
      <c r="A88" s="59" t="s">
        <v>60</v>
      </c>
      <c r="B88" s="10"/>
      <c r="C88" s="9"/>
      <c r="D88" s="11"/>
      <c r="E88" s="66">
        <v>3</v>
      </c>
      <c r="F88" s="44">
        <f t="shared" si="50"/>
        <v>74</v>
      </c>
      <c r="G88" s="45">
        <f t="shared" si="51"/>
        <v>708</v>
      </c>
      <c r="H88" s="46">
        <f t="shared" si="52"/>
        <v>2</v>
      </c>
      <c r="I88" s="47">
        <f t="shared" si="53"/>
        <v>18</v>
      </c>
      <c r="J88" s="56">
        <f t="shared" si="54"/>
        <v>653.79</v>
      </c>
      <c r="K88" s="68">
        <v>75.32</v>
      </c>
      <c r="L88" s="61">
        <v>5</v>
      </c>
      <c r="M88" s="69">
        <v>1</v>
      </c>
      <c r="N88" s="38">
        <v>0</v>
      </c>
      <c r="O88" s="48">
        <f t="shared" si="55"/>
        <v>110.32</v>
      </c>
      <c r="P88" s="47">
        <f t="shared" si="56"/>
        <v>94</v>
      </c>
      <c r="Q88" s="68">
        <v>30.35</v>
      </c>
      <c r="R88" s="61">
        <v>0</v>
      </c>
      <c r="S88" s="69">
        <v>0</v>
      </c>
      <c r="T88" s="38">
        <v>0</v>
      </c>
      <c r="U88" s="50">
        <f t="shared" si="57"/>
        <v>30.35</v>
      </c>
      <c r="V88" s="51">
        <f t="shared" si="58"/>
        <v>46</v>
      </c>
      <c r="W88" s="68">
        <v>51.79</v>
      </c>
      <c r="X88" s="61">
        <v>2</v>
      </c>
      <c r="Y88" s="69">
        <v>0</v>
      </c>
      <c r="Z88" s="38">
        <v>0</v>
      </c>
      <c r="AA88" s="50">
        <f t="shared" si="59"/>
        <v>61.79</v>
      </c>
      <c r="AB88" s="51">
        <f t="shared" si="60"/>
        <v>69</v>
      </c>
      <c r="AC88" s="68">
        <v>44.07</v>
      </c>
      <c r="AD88" s="61">
        <v>1</v>
      </c>
      <c r="AE88" s="69">
        <v>0</v>
      </c>
      <c r="AF88" s="38">
        <v>0</v>
      </c>
      <c r="AG88" s="50">
        <f t="shared" si="61"/>
        <v>49.07</v>
      </c>
      <c r="AH88" s="51">
        <f t="shared" si="62"/>
        <v>59</v>
      </c>
      <c r="AI88" s="68">
        <v>60.52</v>
      </c>
      <c r="AJ88" s="61">
        <v>0</v>
      </c>
      <c r="AK88" s="69">
        <v>0</v>
      </c>
      <c r="AL88" s="69">
        <v>0</v>
      </c>
      <c r="AM88" s="50">
        <f t="shared" si="63"/>
        <v>60.52</v>
      </c>
      <c r="AN88" s="51">
        <f t="shared" si="64"/>
        <v>58</v>
      </c>
      <c r="AO88" s="68">
        <v>56.14</v>
      </c>
      <c r="AP88" s="61">
        <v>3</v>
      </c>
      <c r="AQ88" s="38">
        <v>0</v>
      </c>
      <c r="AR88" s="38">
        <v>0</v>
      </c>
      <c r="AS88" s="50">
        <f t="shared" si="65"/>
        <v>71.14</v>
      </c>
      <c r="AT88" s="51">
        <f t="shared" si="66"/>
        <v>76</v>
      </c>
      <c r="AU88" s="68">
        <v>54.32</v>
      </c>
      <c r="AV88" s="61">
        <v>1</v>
      </c>
      <c r="AW88" s="69">
        <v>0</v>
      </c>
      <c r="AX88" s="38">
        <v>0</v>
      </c>
      <c r="AY88" s="50">
        <f t="shared" si="67"/>
        <v>59.32</v>
      </c>
      <c r="AZ88" s="51">
        <f t="shared" si="68"/>
        <v>66</v>
      </c>
      <c r="BA88" s="68">
        <v>50.92</v>
      </c>
      <c r="BB88" s="61">
        <v>3</v>
      </c>
      <c r="BC88" s="69">
        <v>0</v>
      </c>
      <c r="BD88" s="38">
        <v>0</v>
      </c>
      <c r="BE88" s="50">
        <f t="shared" si="69"/>
        <v>65.92</v>
      </c>
      <c r="BF88" s="51">
        <f t="shared" si="70"/>
        <v>82</v>
      </c>
      <c r="BG88" s="68">
        <v>55.07</v>
      </c>
      <c r="BH88" s="61">
        <v>1</v>
      </c>
      <c r="BI88" s="69">
        <v>0</v>
      </c>
      <c r="BJ88" s="38">
        <v>0</v>
      </c>
      <c r="BK88" s="50">
        <f t="shared" si="71"/>
        <v>60.07</v>
      </c>
      <c r="BL88" s="51">
        <f t="shared" si="72"/>
        <v>72</v>
      </c>
      <c r="BM88" s="68">
        <v>75.29</v>
      </c>
      <c r="BN88" s="61">
        <v>2</v>
      </c>
      <c r="BO88" s="69">
        <v>0</v>
      </c>
      <c r="BP88" s="38">
        <v>0</v>
      </c>
      <c r="BQ88" s="50">
        <f t="shared" si="73"/>
        <v>85.29</v>
      </c>
      <c r="BR88" s="51">
        <f t="shared" si="74"/>
        <v>86</v>
      </c>
      <c r="BS88" s="1" t="s">
        <v>95</v>
      </c>
    </row>
    <row r="89" spans="1:71" s="1" customFormat="1" ht="12.75">
      <c r="A89" s="59" t="s">
        <v>131</v>
      </c>
      <c r="B89" s="10"/>
      <c r="C89" s="9"/>
      <c r="D89" s="11"/>
      <c r="E89" s="66">
        <v>1</v>
      </c>
      <c r="F89" s="44">
        <f t="shared" si="50"/>
        <v>79</v>
      </c>
      <c r="G89" s="45">
        <f t="shared" si="51"/>
        <v>734</v>
      </c>
      <c r="H89" s="46">
        <f t="shared" si="52"/>
        <v>2</v>
      </c>
      <c r="I89" s="47">
        <f t="shared" si="53"/>
        <v>23</v>
      </c>
      <c r="J89" s="56">
        <f t="shared" si="54"/>
        <v>663.26</v>
      </c>
      <c r="K89" s="68">
        <v>84.97</v>
      </c>
      <c r="L89" s="61">
        <v>0</v>
      </c>
      <c r="M89" s="69">
        <v>0</v>
      </c>
      <c r="N89" s="38">
        <v>0</v>
      </c>
      <c r="O89" s="48">
        <f t="shared" si="55"/>
        <v>84.97</v>
      </c>
      <c r="P89" s="47">
        <f t="shared" si="56"/>
        <v>84</v>
      </c>
      <c r="Q89" s="68">
        <v>26.24</v>
      </c>
      <c r="R89" s="61">
        <v>0</v>
      </c>
      <c r="S89" s="69">
        <v>0</v>
      </c>
      <c r="T89" s="38">
        <v>0</v>
      </c>
      <c r="U89" s="50">
        <f t="shared" si="57"/>
        <v>26.24</v>
      </c>
      <c r="V89" s="51">
        <f t="shared" si="58"/>
        <v>29</v>
      </c>
      <c r="W89" s="68">
        <v>54.86</v>
      </c>
      <c r="X89" s="61">
        <v>4</v>
      </c>
      <c r="Y89" s="69">
        <v>0</v>
      </c>
      <c r="Z89" s="38">
        <v>0</v>
      </c>
      <c r="AA89" s="50">
        <f t="shared" si="59"/>
        <v>74.86</v>
      </c>
      <c r="AB89" s="51">
        <f t="shared" si="60"/>
        <v>87</v>
      </c>
      <c r="AC89" s="68">
        <v>40.18</v>
      </c>
      <c r="AD89" s="61">
        <v>3</v>
      </c>
      <c r="AE89" s="69">
        <v>0</v>
      </c>
      <c r="AF89" s="38">
        <v>0</v>
      </c>
      <c r="AG89" s="50">
        <f t="shared" si="61"/>
        <v>55.18</v>
      </c>
      <c r="AH89" s="51">
        <f t="shared" si="62"/>
        <v>69</v>
      </c>
      <c r="AI89" s="68">
        <v>57.28</v>
      </c>
      <c r="AJ89" s="61">
        <v>1</v>
      </c>
      <c r="AK89" s="69">
        <v>0</v>
      </c>
      <c r="AL89" s="69">
        <v>0</v>
      </c>
      <c r="AM89" s="50">
        <f t="shared" si="63"/>
        <v>62.28</v>
      </c>
      <c r="AN89" s="51">
        <f t="shared" si="64"/>
        <v>62</v>
      </c>
      <c r="AO89" s="68">
        <v>56.79</v>
      </c>
      <c r="AP89" s="61">
        <v>4</v>
      </c>
      <c r="AQ89" s="38">
        <v>0</v>
      </c>
      <c r="AR89" s="38">
        <v>0</v>
      </c>
      <c r="AS89" s="50">
        <f t="shared" si="65"/>
        <v>76.78999999999999</v>
      </c>
      <c r="AT89" s="51">
        <f t="shared" si="66"/>
        <v>80</v>
      </c>
      <c r="AU89" s="68">
        <v>47.84</v>
      </c>
      <c r="AV89" s="61">
        <v>3</v>
      </c>
      <c r="AW89" s="69">
        <v>1</v>
      </c>
      <c r="AX89" s="38">
        <v>0</v>
      </c>
      <c r="AY89" s="50">
        <f t="shared" si="67"/>
        <v>72.84</v>
      </c>
      <c r="AZ89" s="51">
        <f t="shared" si="68"/>
        <v>82</v>
      </c>
      <c r="BA89" s="68">
        <v>39.33</v>
      </c>
      <c r="BB89" s="61">
        <v>4</v>
      </c>
      <c r="BC89" s="69">
        <v>0</v>
      </c>
      <c r="BD89" s="38">
        <v>0</v>
      </c>
      <c r="BE89" s="50">
        <f t="shared" si="69"/>
        <v>59.33</v>
      </c>
      <c r="BF89" s="51">
        <f t="shared" si="70"/>
        <v>75</v>
      </c>
      <c r="BG89" s="68">
        <v>60.75</v>
      </c>
      <c r="BH89" s="61">
        <v>3</v>
      </c>
      <c r="BI89" s="69">
        <v>0</v>
      </c>
      <c r="BJ89" s="38">
        <v>0</v>
      </c>
      <c r="BK89" s="50">
        <f t="shared" si="71"/>
        <v>75.75</v>
      </c>
      <c r="BL89" s="51">
        <f t="shared" si="72"/>
        <v>86</v>
      </c>
      <c r="BM89" s="68">
        <v>70.02</v>
      </c>
      <c r="BN89" s="61">
        <v>1</v>
      </c>
      <c r="BO89" s="69">
        <v>0</v>
      </c>
      <c r="BP89" s="38">
        <v>0</v>
      </c>
      <c r="BQ89" s="50">
        <f t="shared" si="73"/>
        <v>75.02</v>
      </c>
      <c r="BR89" s="51">
        <f t="shared" si="74"/>
        <v>80</v>
      </c>
      <c r="BS89" s="1" t="s">
        <v>128</v>
      </c>
    </row>
    <row r="90" spans="1:71" s="1" customFormat="1" ht="12.75">
      <c r="A90" s="59" t="s">
        <v>120</v>
      </c>
      <c r="B90" s="10"/>
      <c r="C90" s="9"/>
      <c r="D90" s="11"/>
      <c r="E90" s="66" t="s">
        <v>158</v>
      </c>
      <c r="F90" s="44">
        <f t="shared" si="50"/>
        <v>84</v>
      </c>
      <c r="G90" s="45">
        <f t="shared" si="51"/>
        <v>779</v>
      </c>
      <c r="H90" s="46">
        <f t="shared" si="52"/>
        <v>2</v>
      </c>
      <c r="I90" s="47">
        <f t="shared" si="53"/>
        <v>17</v>
      </c>
      <c r="J90" s="56">
        <f t="shared" si="54"/>
        <v>690.8599999999999</v>
      </c>
      <c r="K90" s="68">
        <v>62.1</v>
      </c>
      <c r="L90" s="61">
        <v>6</v>
      </c>
      <c r="M90" s="69">
        <v>0</v>
      </c>
      <c r="N90" s="38">
        <v>0</v>
      </c>
      <c r="O90" s="48">
        <f t="shared" si="55"/>
        <v>92.1</v>
      </c>
      <c r="P90" s="47">
        <f t="shared" si="56"/>
        <v>88</v>
      </c>
      <c r="Q90" s="68">
        <v>35.85</v>
      </c>
      <c r="R90" s="61">
        <v>0</v>
      </c>
      <c r="S90" s="69">
        <v>0</v>
      </c>
      <c r="T90" s="38">
        <v>0</v>
      </c>
      <c r="U90" s="50">
        <f t="shared" si="57"/>
        <v>35.85</v>
      </c>
      <c r="V90" s="51">
        <f t="shared" si="58"/>
        <v>69</v>
      </c>
      <c r="W90" s="68">
        <v>60.17</v>
      </c>
      <c r="X90" s="61">
        <v>1</v>
      </c>
      <c r="Y90" s="69">
        <v>0</v>
      </c>
      <c r="Z90" s="38">
        <v>0</v>
      </c>
      <c r="AA90" s="50">
        <f t="shared" si="59"/>
        <v>65.17</v>
      </c>
      <c r="AB90" s="51">
        <f t="shared" si="60"/>
        <v>75</v>
      </c>
      <c r="AC90" s="68">
        <v>46.33</v>
      </c>
      <c r="AD90" s="61">
        <v>1</v>
      </c>
      <c r="AE90" s="69">
        <v>0</v>
      </c>
      <c r="AF90" s="38">
        <v>0</v>
      </c>
      <c r="AG90" s="50">
        <f t="shared" si="61"/>
        <v>51.33</v>
      </c>
      <c r="AH90" s="51">
        <f t="shared" si="62"/>
        <v>64</v>
      </c>
      <c r="AI90" s="68">
        <v>67.82</v>
      </c>
      <c r="AJ90" s="61">
        <v>3</v>
      </c>
      <c r="AK90" s="69">
        <v>0</v>
      </c>
      <c r="AL90" s="69">
        <v>0</v>
      </c>
      <c r="AM90" s="50">
        <f t="shared" si="63"/>
        <v>82.82</v>
      </c>
      <c r="AN90" s="51">
        <f t="shared" si="64"/>
        <v>84</v>
      </c>
      <c r="AO90" s="68">
        <v>59.45</v>
      </c>
      <c r="AP90" s="61">
        <v>0</v>
      </c>
      <c r="AQ90" s="38">
        <v>0</v>
      </c>
      <c r="AR90" s="38">
        <v>0</v>
      </c>
      <c r="AS90" s="50">
        <f t="shared" si="65"/>
        <v>59.45</v>
      </c>
      <c r="AT90" s="51">
        <f t="shared" si="66"/>
        <v>60</v>
      </c>
      <c r="AU90" s="68">
        <v>64.59</v>
      </c>
      <c r="AV90" s="61">
        <v>1</v>
      </c>
      <c r="AW90" s="69">
        <v>0</v>
      </c>
      <c r="AX90" s="38">
        <v>0</v>
      </c>
      <c r="AY90" s="50">
        <f t="shared" si="67"/>
        <v>69.59</v>
      </c>
      <c r="AZ90" s="51">
        <f t="shared" si="68"/>
        <v>78</v>
      </c>
      <c r="BA90" s="68">
        <v>64.74</v>
      </c>
      <c r="BB90" s="61">
        <v>2</v>
      </c>
      <c r="BC90" s="69">
        <v>0</v>
      </c>
      <c r="BD90" s="38">
        <v>0</v>
      </c>
      <c r="BE90" s="50">
        <f t="shared" si="69"/>
        <v>74.74</v>
      </c>
      <c r="BF90" s="51">
        <f t="shared" si="70"/>
        <v>89</v>
      </c>
      <c r="BG90" s="68">
        <v>63.54</v>
      </c>
      <c r="BH90" s="61">
        <v>1</v>
      </c>
      <c r="BI90" s="69">
        <v>0</v>
      </c>
      <c r="BJ90" s="38">
        <v>0</v>
      </c>
      <c r="BK90" s="50">
        <f t="shared" si="71"/>
        <v>68.53999999999999</v>
      </c>
      <c r="BL90" s="51">
        <f t="shared" si="72"/>
        <v>83</v>
      </c>
      <c r="BM90" s="68">
        <v>81.27</v>
      </c>
      <c r="BN90" s="61">
        <v>2</v>
      </c>
      <c r="BO90" s="69">
        <v>0</v>
      </c>
      <c r="BP90" s="38">
        <v>0</v>
      </c>
      <c r="BQ90" s="50">
        <f t="shared" si="73"/>
        <v>91.27</v>
      </c>
      <c r="BR90" s="51">
        <f t="shared" si="74"/>
        <v>89</v>
      </c>
      <c r="BS90" s="1" t="s">
        <v>92</v>
      </c>
    </row>
    <row r="91" spans="1:71" s="1" customFormat="1" ht="12.75">
      <c r="A91" s="59" t="s">
        <v>31</v>
      </c>
      <c r="B91" s="10"/>
      <c r="C91" s="9"/>
      <c r="D91" s="11"/>
      <c r="E91" s="66" t="s">
        <v>158</v>
      </c>
      <c r="F91" s="44">
        <f t="shared" si="50"/>
        <v>86</v>
      </c>
      <c r="G91" s="45">
        <f t="shared" si="51"/>
        <v>819</v>
      </c>
      <c r="H91" s="46">
        <f t="shared" si="52"/>
        <v>2</v>
      </c>
      <c r="I91" s="47">
        <f t="shared" si="53"/>
        <v>21</v>
      </c>
      <c r="J91" s="56">
        <f t="shared" si="54"/>
        <v>739.0099999999999</v>
      </c>
      <c r="K91" s="68">
        <v>79.75</v>
      </c>
      <c r="L91" s="61">
        <v>2</v>
      </c>
      <c r="M91" s="69">
        <v>0</v>
      </c>
      <c r="N91" s="38">
        <v>0</v>
      </c>
      <c r="O91" s="48">
        <f t="shared" si="55"/>
        <v>89.75</v>
      </c>
      <c r="P91" s="47">
        <f t="shared" si="56"/>
        <v>87</v>
      </c>
      <c r="Q91" s="68">
        <v>39.73</v>
      </c>
      <c r="R91" s="61">
        <v>0</v>
      </c>
      <c r="S91" s="69">
        <v>0</v>
      </c>
      <c r="T91" s="38">
        <v>0</v>
      </c>
      <c r="U91" s="50">
        <f t="shared" si="57"/>
        <v>39.73</v>
      </c>
      <c r="V91" s="51">
        <f t="shared" si="58"/>
        <v>73</v>
      </c>
      <c r="W91" s="68">
        <v>69.8</v>
      </c>
      <c r="X91" s="61">
        <v>0</v>
      </c>
      <c r="Y91" s="69">
        <v>0</v>
      </c>
      <c r="Z91" s="38">
        <v>0</v>
      </c>
      <c r="AA91" s="50">
        <f t="shared" si="59"/>
        <v>69.8</v>
      </c>
      <c r="AB91" s="51">
        <f t="shared" si="60"/>
        <v>83</v>
      </c>
      <c r="AC91" s="68">
        <v>58.28</v>
      </c>
      <c r="AD91" s="61">
        <v>4</v>
      </c>
      <c r="AE91" s="69">
        <v>0</v>
      </c>
      <c r="AF91" s="38">
        <v>0</v>
      </c>
      <c r="AG91" s="50">
        <f t="shared" si="61"/>
        <v>78.28</v>
      </c>
      <c r="AH91" s="51">
        <f t="shared" si="62"/>
        <v>89</v>
      </c>
      <c r="AI91" s="68">
        <v>72.51</v>
      </c>
      <c r="AJ91" s="61">
        <v>2</v>
      </c>
      <c r="AK91" s="69">
        <v>0</v>
      </c>
      <c r="AL91" s="69">
        <v>0</v>
      </c>
      <c r="AM91" s="50">
        <f t="shared" si="63"/>
        <v>82.51</v>
      </c>
      <c r="AN91" s="51">
        <f t="shared" si="64"/>
        <v>83</v>
      </c>
      <c r="AO91" s="68">
        <v>84.49</v>
      </c>
      <c r="AP91" s="61">
        <v>2</v>
      </c>
      <c r="AQ91" s="38">
        <v>0</v>
      </c>
      <c r="AR91" s="38">
        <v>0</v>
      </c>
      <c r="AS91" s="50">
        <f t="shared" si="65"/>
        <v>94.49</v>
      </c>
      <c r="AT91" s="51">
        <f t="shared" si="66"/>
        <v>88</v>
      </c>
      <c r="AU91" s="68">
        <v>57.65</v>
      </c>
      <c r="AV91" s="61">
        <v>1</v>
      </c>
      <c r="AW91" s="69">
        <v>0</v>
      </c>
      <c r="AX91" s="38">
        <v>0</v>
      </c>
      <c r="AY91" s="50">
        <f t="shared" si="67"/>
        <v>62.65</v>
      </c>
      <c r="AZ91" s="51">
        <f t="shared" si="68"/>
        <v>71</v>
      </c>
      <c r="BA91" s="68">
        <v>55.03</v>
      </c>
      <c r="BB91" s="61">
        <v>1</v>
      </c>
      <c r="BC91" s="69">
        <v>0</v>
      </c>
      <c r="BD91" s="38">
        <v>0</v>
      </c>
      <c r="BE91" s="50">
        <f t="shared" si="69"/>
        <v>60.03</v>
      </c>
      <c r="BF91" s="51">
        <f t="shared" si="70"/>
        <v>76</v>
      </c>
      <c r="BG91" s="68">
        <v>81.48</v>
      </c>
      <c r="BH91" s="61">
        <v>2</v>
      </c>
      <c r="BI91" s="69">
        <v>0</v>
      </c>
      <c r="BJ91" s="38">
        <v>0</v>
      </c>
      <c r="BK91" s="50">
        <f t="shared" si="71"/>
        <v>91.48</v>
      </c>
      <c r="BL91" s="51">
        <f t="shared" si="72"/>
        <v>93</v>
      </c>
      <c r="BM91" s="68">
        <v>35.29</v>
      </c>
      <c r="BN91" s="61">
        <v>7</v>
      </c>
      <c r="BO91" s="69">
        <v>0</v>
      </c>
      <c r="BP91" s="38">
        <v>0</v>
      </c>
      <c r="BQ91" s="50">
        <f t="shared" si="73"/>
        <v>70.28999999999999</v>
      </c>
      <c r="BR91" s="51">
        <f t="shared" si="74"/>
        <v>76</v>
      </c>
      <c r="BS91" s="1" t="s">
        <v>95</v>
      </c>
    </row>
    <row r="92" spans="1:71" s="1" customFormat="1" ht="12.75">
      <c r="A92" s="59" t="s">
        <v>37</v>
      </c>
      <c r="B92" s="10"/>
      <c r="C92" s="9"/>
      <c r="D92" s="11"/>
      <c r="E92" s="66" t="s">
        <v>158</v>
      </c>
      <c r="F92" s="44">
        <f t="shared" si="50"/>
        <v>86</v>
      </c>
      <c r="G92" s="45">
        <f t="shared" si="51"/>
        <v>819</v>
      </c>
      <c r="H92" s="46">
        <f t="shared" si="52"/>
        <v>2</v>
      </c>
      <c r="I92" s="47">
        <f t="shared" si="53"/>
        <v>24</v>
      </c>
      <c r="J92" s="56">
        <f t="shared" si="54"/>
        <v>744.72</v>
      </c>
      <c r="K92" s="68">
        <v>78.31</v>
      </c>
      <c r="L92" s="61">
        <v>7</v>
      </c>
      <c r="M92" s="69">
        <v>0</v>
      </c>
      <c r="N92" s="38">
        <v>0</v>
      </c>
      <c r="O92" s="48">
        <f t="shared" si="55"/>
        <v>113.31</v>
      </c>
      <c r="P92" s="47">
        <f t="shared" si="56"/>
        <v>95</v>
      </c>
      <c r="Q92" s="68">
        <v>55.07</v>
      </c>
      <c r="R92" s="61">
        <v>1</v>
      </c>
      <c r="S92" s="69">
        <v>0</v>
      </c>
      <c r="T92" s="38">
        <v>0</v>
      </c>
      <c r="U92" s="50">
        <f t="shared" si="57"/>
        <v>60.07</v>
      </c>
      <c r="V92" s="51">
        <f t="shared" si="58"/>
        <v>90</v>
      </c>
      <c r="W92" s="68">
        <v>64.15</v>
      </c>
      <c r="X92" s="61">
        <v>2</v>
      </c>
      <c r="Y92" s="69">
        <v>0</v>
      </c>
      <c r="Z92" s="38">
        <v>0</v>
      </c>
      <c r="AA92" s="50">
        <f t="shared" si="59"/>
        <v>74.15</v>
      </c>
      <c r="AB92" s="51">
        <f t="shared" si="60"/>
        <v>86</v>
      </c>
      <c r="AC92" s="68">
        <v>55.22</v>
      </c>
      <c r="AD92" s="61">
        <v>1</v>
      </c>
      <c r="AE92" s="69">
        <v>0</v>
      </c>
      <c r="AF92" s="38">
        <v>0</v>
      </c>
      <c r="AG92" s="50">
        <f t="shared" si="61"/>
        <v>60.22</v>
      </c>
      <c r="AH92" s="51">
        <f t="shared" si="62"/>
        <v>78</v>
      </c>
      <c r="AI92" s="68">
        <v>41.8</v>
      </c>
      <c r="AJ92" s="61">
        <v>4</v>
      </c>
      <c r="AK92" s="69">
        <v>0</v>
      </c>
      <c r="AL92" s="69">
        <v>0</v>
      </c>
      <c r="AM92" s="50">
        <f t="shared" si="63"/>
        <v>61.8</v>
      </c>
      <c r="AN92" s="51">
        <f t="shared" si="64"/>
        <v>61</v>
      </c>
      <c r="AO92" s="68">
        <v>66.58</v>
      </c>
      <c r="AP92" s="61">
        <v>1</v>
      </c>
      <c r="AQ92" s="38">
        <v>0</v>
      </c>
      <c r="AR92" s="38">
        <v>0</v>
      </c>
      <c r="AS92" s="50">
        <f t="shared" si="65"/>
        <v>71.58</v>
      </c>
      <c r="AT92" s="51">
        <f t="shared" si="66"/>
        <v>77</v>
      </c>
      <c r="AU92" s="68">
        <v>53.21</v>
      </c>
      <c r="AV92" s="61">
        <v>7</v>
      </c>
      <c r="AW92" s="69">
        <v>0</v>
      </c>
      <c r="AX92" s="38">
        <v>0</v>
      </c>
      <c r="AY92" s="50">
        <f t="shared" si="67"/>
        <v>88.21000000000001</v>
      </c>
      <c r="AZ92" s="51">
        <f t="shared" si="68"/>
        <v>93</v>
      </c>
      <c r="BA92" s="68">
        <v>53.98</v>
      </c>
      <c r="BB92" s="61">
        <v>1</v>
      </c>
      <c r="BC92" s="69">
        <v>0</v>
      </c>
      <c r="BD92" s="38">
        <v>0</v>
      </c>
      <c r="BE92" s="50">
        <f t="shared" si="69"/>
        <v>58.98</v>
      </c>
      <c r="BF92" s="51">
        <f t="shared" si="70"/>
        <v>74</v>
      </c>
      <c r="BG92" s="68">
        <v>85.47</v>
      </c>
      <c r="BH92" s="61">
        <v>0</v>
      </c>
      <c r="BI92" s="69">
        <v>0</v>
      </c>
      <c r="BJ92" s="38">
        <v>0</v>
      </c>
      <c r="BK92" s="50">
        <f t="shared" si="71"/>
        <v>85.47</v>
      </c>
      <c r="BL92" s="51">
        <f t="shared" si="72"/>
        <v>88</v>
      </c>
      <c r="BM92" s="68">
        <v>70.93</v>
      </c>
      <c r="BN92" s="61">
        <v>0</v>
      </c>
      <c r="BO92" s="69">
        <v>0</v>
      </c>
      <c r="BP92" s="38">
        <v>0</v>
      </c>
      <c r="BQ92" s="50">
        <f t="shared" si="73"/>
        <v>70.93</v>
      </c>
      <c r="BR92" s="51">
        <f t="shared" si="74"/>
        <v>77</v>
      </c>
      <c r="BS92" s="1" t="s">
        <v>92</v>
      </c>
    </row>
    <row r="93" spans="1:71" s="1" customFormat="1" ht="12.75">
      <c r="A93" s="59" t="s">
        <v>34</v>
      </c>
      <c r="B93" s="10"/>
      <c r="C93" s="9"/>
      <c r="D93" s="11"/>
      <c r="E93" s="66" t="s">
        <v>158</v>
      </c>
      <c r="F93" s="44">
        <f t="shared" si="50"/>
        <v>89</v>
      </c>
      <c r="G93" s="45">
        <f t="shared" si="51"/>
        <v>854</v>
      </c>
      <c r="H93" s="46">
        <f t="shared" si="52"/>
        <v>2</v>
      </c>
      <c r="I93" s="47">
        <f t="shared" si="53"/>
        <v>15</v>
      </c>
      <c r="J93" s="56">
        <f t="shared" si="54"/>
        <v>802.7499999999999</v>
      </c>
      <c r="K93" s="68">
        <v>68.41</v>
      </c>
      <c r="L93" s="61">
        <v>2</v>
      </c>
      <c r="M93" s="69">
        <v>0</v>
      </c>
      <c r="N93" s="38">
        <v>0</v>
      </c>
      <c r="O93" s="48">
        <f t="shared" si="55"/>
        <v>78.41</v>
      </c>
      <c r="P93" s="47">
        <f t="shared" si="56"/>
        <v>79</v>
      </c>
      <c r="Q93" s="68">
        <v>45.99</v>
      </c>
      <c r="R93" s="61">
        <v>0</v>
      </c>
      <c r="S93" s="69">
        <v>0</v>
      </c>
      <c r="T93" s="38">
        <v>0</v>
      </c>
      <c r="U93" s="50">
        <f t="shared" si="57"/>
        <v>45.99</v>
      </c>
      <c r="V93" s="51">
        <f t="shared" si="58"/>
        <v>81</v>
      </c>
      <c r="W93" s="68">
        <v>57.34</v>
      </c>
      <c r="X93" s="61">
        <v>3</v>
      </c>
      <c r="Y93" s="69">
        <v>0</v>
      </c>
      <c r="Z93" s="38">
        <v>0</v>
      </c>
      <c r="AA93" s="50">
        <f t="shared" si="59"/>
        <v>72.34</v>
      </c>
      <c r="AB93" s="51">
        <f t="shared" si="60"/>
        <v>85</v>
      </c>
      <c r="AC93" s="68">
        <v>67.53</v>
      </c>
      <c r="AD93" s="61">
        <v>1</v>
      </c>
      <c r="AE93" s="69">
        <v>0</v>
      </c>
      <c r="AF93" s="38">
        <v>0</v>
      </c>
      <c r="AG93" s="50">
        <f t="shared" si="61"/>
        <v>72.53</v>
      </c>
      <c r="AH93" s="51">
        <f t="shared" si="62"/>
        <v>85</v>
      </c>
      <c r="AI93" s="68">
        <v>75.24</v>
      </c>
      <c r="AJ93" s="61">
        <v>1</v>
      </c>
      <c r="AK93" s="69">
        <v>0</v>
      </c>
      <c r="AL93" s="69">
        <v>0</v>
      </c>
      <c r="AM93" s="50">
        <f t="shared" si="63"/>
        <v>80.24</v>
      </c>
      <c r="AN93" s="51">
        <f t="shared" si="64"/>
        <v>82</v>
      </c>
      <c r="AO93" s="68">
        <v>96.82</v>
      </c>
      <c r="AP93" s="61">
        <v>4</v>
      </c>
      <c r="AQ93" s="38">
        <v>1</v>
      </c>
      <c r="AR93" s="38">
        <v>0</v>
      </c>
      <c r="AS93" s="50">
        <f t="shared" si="65"/>
        <v>126.82</v>
      </c>
      <c r="AT93" s="51">
        <f t="shared" si="66"/>
        <v>96</v>
      </c>
      <c r="AU93" s="68">
        <v>66.69</v>
      </c>
      <c r="AV93" s="61">
        <v>1</v>
      </c>
      <c r="AW93" s="69">
        <v>1</v>
      </c>
      <c r="AX93" s="38">
        <v>0</v>
      </c>
      <c r="AY93" s="50">
        <f t="shared" si="67"/>
        <v>81.69</v>
      </c>
      <c r="AZ93" s="51">
        <f t="shared" si="68"/>
        <v>86</v>
      </c>
      <c r="BA93" s="68">
        <v>57.53</v>
      </c>
      <c r="BB93" s="61">
        <v>1</v>
      </c>
      <c r="BC93" s="69">
        <v>1</v>
      </c>
      <c r="BD93" s="38">
        <v>0</v>
      </c>
      <c r="BE93" s="50">
        <f t="shared" si="69"/>
        <v>72.53</v>
      </c>
      <c r="BF93" s="51">
        <f t="shared" si="70"/>
        <v>86</v>
      </c>
      <c r="BG93" s="68">
        <v>64.78</v>
      </c>
      <c r="BH93" s="61">
        <v>2</v>
      </c>
      <c r="BI93" s="69">
        <v>0</v>
      </c>
      <c r="BJ93" s="38">
        <v>0</v>
      </c>
      <c r="BK93" s="50">
        <f t="shared" si="71"/>
        <v>74.78</v>
      </c>
      <c r="BL93" s="51">
        <f t="shared" si="72"/>
        <v>84</v>
      </c>
      <c r="BM93" s="68">
        <v>97.42</v>
      </c>
      <c r="BN93" s="61">
        <v>0</v>
      </c>
      <c r="BO93" s="69">
        <v>0</v>
      </c>
      <c r="BP93" s="38">
        <v>0</v>
      </c>
      <c r="BQ93" s="50">
        <f t="shared" si="73"/>
        <v>97.42</v>
      </c>
      <c r="BR93" s="51">
        <f t="shared" si="74"/>
        <v>90</v>
      </c>
      <c r="BS93" s="1" t="s">
        <v>92</v>
      </c>
    </row>
    <row r="94" spans="1:71" s="1" customFormat="1" ht="12.75">
      <c r="A94" s="59" t="s">
        <v>54</v>
      </c>
      <c r="B94" s="10"/>
      <c r="C94" s="9"/>
      <c r="D94" s="11"/>
      <c r="E94" s="66">
        <v>2</v>
      </c>
      <c r="F94" s="44">
        <f t="shared" si="50"/>
        <v>92</v>
      </c>
      <c r="G94" s="45">
        <f t="shared" si="51"/>
        <v>909</v>
      </c>
      <c r="H94" s="46">
        <f t="shared" si="52"/>
        <v>2</v>
      </c>
      <c r="I94" s="47">
        <f t="shared" si="53"/>
        <v>24</v>
      </c>
      <c r="J94" s="56">
        <f t="shared" si="54"/>
        <v>980.9</v>
      </c>
      <c r="K94" s="68">
        <v>72.36</v>
      </c>
      <c r="L94" s="61">
        <v>3</v>
      </c>
      <c r="M94" s="69">
        <v>0</v>
      </c>
      <c r="N94" s="38">
        <v>0</v>
      </c>
      <c r="O94" s="48">
        <f t="shared" si="55"/>
        <v>87.36</v>
      </c>
      <c r="P94" s="47">
        <f t="shared" si="56"/>
        <v>85</v>
      </c>
      <c r="Q94" s="68">
        <v>45.45</v>
      </c>
      <c r="R94" s="61">
        <v>0</v>
      </c>
      <c r="S94" s="79">
        <v>0</v>
      </c>
      <c r="T94" s="38">
        <v>0</v>
      </c>
      <c r="U94" s="50">
        <f t="shared" si="57"/>
        <v>45.45</v>
      </c>
      <c r="V94" s="51">
        <f t="shared" si="58"/>
        <v>80</v>
      </c>
      <c r="W94" s="68">
        <v>69.16</v>
      </c>
      <c r="X94" s="61">
        <v>0</v>
      </c>
      <c r="Y94" s="69">
        <v>0</v>
      </c>
      <c r="Z94" s="38">
        <v>0</v>
      </c>
      <c r="AA94" s="50">
        <f t="shared" si="59"/>
        <v>69.16</v>
      </c>
      <c r="AB94" s="51">
        <f t="shared" si="60"/>
        <v>81</v>
      </c>
      <c r="AC94" s="68">
        <v>78.08</v>
      </c>
      <c r="AD94" s="61">
        <v>2</v>
      </c>
      <c r="AE94" s="69">
        <v>0</v>
      </c>
      <c r="AF94" s="38">
        <v>0</v>
      </c>
      <c r="AG94" s="50">
        <f t="shared" si="61"/>
        <v>88.08</v>
      </c>
      <c r="AH94" s="51">
        <f t="shared" si="62"/>
        <v>94</v>
      </c>
      <c r="AI94" s="68">
        <v>116.23</v>
      </c>
      <c r="AJ94" s="61">
        <v>3</v>
      </c>
      <c r="AK94" s="69">
        <v>0</v>
      </c>
      <c r="AL94" s="69">
        <v>0</v>
      </c>
      <c r="AM94" s="50">
        <f t="shared" si="63"/>
        <v>131.23000000000002</v>
      </c>
      <c r="AN94" s="51">
        <f t="shared" si="64"/>
        <v>96</v>
      </c>
      <c r="AO94" s="68">
        <v>84.51</v>
      </c>
      <c r="AP94" s="61">
        <v>2</v>
      </c>
      <c r="AQ94" s="38">
        <v>0</v>
      </c>
      <c r="AR94" s="38">
        <v>0</v>
      </c>
      <c r="AS94" s="50">
        <f t="shared" si="65"/>
        <v>94.51</v>
      </c>
      <c r="AT94" s="51">
        <f t="shared" si="66"/>
        <v>89</v>
      </c>
      <c r="AU94" s="68">
        <v>81.55</v>
      </c>
      <c r="AV94" s="61">
        <v>1</v>
      </c>
      <c r="AW94" s="69">
        <v>0</v>
      </c>
      <c r="AX94" s="38">
        <v>0</v>
      </c>
      <c r="AY94" s="50">
        <f t="shared" si="67"/>
        <v>86.55</v>
      </c>
      <c r="AZ94" s="51">
        <f t="shared" si="68"/>
        <v>90</v>
      </c>
      <c r="BA94" s="68">
        <v>68.77</v>
      </c>
      <c r="BB94" s="61">
        <v>7</v>
      </c>
      <c r="BC94" s="69">
        <v>0</v>
      </c>
      <c r="BD94" s="38">
        <v>0</v>
      </c>
      <c r="BE94" s="50">
        <f t="shared" si="69"/>
        <v>103.77</v>
      </c>
      <c r="BF94" s="51">
        <f t="shared" si="70"/>
        <v>97</v>
      </c>
      <c r="BG94" s="68">
        <v>136.67</v>
      </c>
      <c r="BH94" s="61">
        <v>5</v>
      </c>
      <c r="BI94" s="69">
        <v>0</v>
      </c>
      <c r="BJ94" s="38">
        <v>0</v>
      </c>
      <c r="BK94" s="50">
        <f t="shared" si="71"/>
        <v>161.67</v>
      </c>
      <c r="BL94" s="51">
        <f t="shared" si="72"/>
        <v>101</v>
      </c>
      <c r="BM94" s="68">
        <v>108.12</v>
      </c>
      <c r="BN94" s="61">
        <v>1</v>
      </c>
      <c r="BO94" s="69">
        <v>0</v>
      </c>
      <c r="BP94" s="38">
        <v>0</v>
      </c>
      <c r="BQ94" s="50">
        <f t="shared" si="73"/>
        <v>113.12</v>
      </c>
      <c r="BR94" s="51">
        <f t="shared" si="74"/>
        <v>96</v>
      </c>
      <c r="BS94" s="1" t="s">
        <v>111</v>
      </c>
    </row>
    <row r="95" spans="1:71" s="1" customFormat="1" ht="12.75">
      <c r="A95" s="59" t="s">
        <v>69</v>
      </c>
      <c r="B95" s="10"/>
      <c r="C95" s="9"/>
      <c r="D95" s="11"/>
      <c r="E95" s="66">
        <v>3</v>
      </c>
      <c r="F95" s="44">
        <f t="shared" si="50"/>
        <v>94</v>
      </c>
      <c r="G95" s="45">
        <f t="shared" si="51"/>
        <v>919</v>
      </c>
      <c r="H95" s="46">
        <f t="shared" si="52"/>
        <v>2</v>
      </c>
      <c r="I95" s="47">
        <f t="shared" si="53"/>
        <v>24</v>
      </c>
      <c r="J95" s="56">
        <f t="shared" si="54"/>
        <v>971.27</v>
      </c>
      <c r="K95" s="68">
        <v>74.33</v>
      </c>
      <c r="L95" s="61">
        <v>1</v>
      </c>
      <c r="M95" s="69">
        <v>0</v>
      </c>
      <c r="N95" s="38">
        <v>0</v>
      </c>
      <c r="O95" s="48">
        <f t="shared" si="55"/>
        <v>79.33</v>
      </c>
      <c r="P95" s="47">
        <f t="shared" si="56"/>
        <v>81</v>
      </c>
      <c r="Q95" s="68">
        <v>57.85</v>
      </c>
      <c r="R95" s="61">
        <v>0</v>
      </c>
      <c r="S95" s="69">
        <v>0</v>
      </c>
      <c r="T95" s="38">
        <v>0</v>
      </c>
      <c r="U95" s="50">
        <f t="shared" si="57"/>
        <v>57.85</v>
      </c>
      <c r="V95" s="51">
        <f t="shared" si="58"/>
        <v>89</v>
      </c>
      <c r="W95" s="68">
        <v>95.68</v>
      </c>
      <c r="X95" s="61">
        <v>3</v>
      </c>
      <c r="Y95" s="69">
        <v>0</v>
      </c>
      <c r="Z95" s="38">
        <v>0</v>
      </c>
      <c r="AA95" s="50">
        <f t="shared" si="59"/>
        <v>110.68</v>
      </c>
      <c r="AB95" s="51">
        <f t="shared" si="60"/>
        <v>96</v>
      </c>
      <c r="AC95" s="68">
        <v>72.49</v>
      </c>
      <c r="AD95" s="61">
        <v>3</v>
      </c>
      <c r="AE95" s="69">
        <v>1</v>
      </c>
      <c r="AF95" s="38">
        <v>0</v>
      </c>
      <c r="AG95" s="50">
        <f t="shared" si="61"/>
        <v>97.49</v>
      </c>
      <c r="AH95" s="51">
        <f t="shared" si="62"/>
        <v>97</v>
      </c>
      <c r="AI95" s="68">
        <v>118.03</v>
      </c>
      <c r="AJ95" s="61">
        <v>8</v>
      </c>
      <c r="AK95" s="69">
        <v>1</v>
      </c>
      <c r="AL95" s="69">
        <v>0</v>
      </c>
      <c r="AM95" s="50">
        <f t="shared" si="63"/>
        <v>168.03</v>
      </c>
      <c r="AN95" s="51">
        <f t="shared" si="64"/>
        <v>102</v>
      </c>
      <c r="AO95" s="68">
        <v>88.57</v>
      </c>
      <c r="AP95" s="61">
        <v>2</v>
      </c>
      <c r="AQ95" s="38">
        <v>0</v>
      </c>
      <c r="AR95" s="38">
        <v>0</v>
      </c>
      <c r="AS95" s="50">
        <f t="shared" si="65"/>
        <v>98.57</v>
      </c>
      <c r="AT95" s="51">
        <f t="shared" si="66"/>
        <v>92</v>
      </c>
      <c r="AU95" s="68">
        <v>73.66</v>
      </c>
      <c r="AV95" s="61">
        <v>4</v>
      </c>
      <c r="AW95" s="69">
        <v>0</v>
      </c>
      <c r="AX95" s="38">
        <v>0</v>
      </c>
      <c r="AY95" s="50">
        <f t="shared" si="67"/>
        <v>93.66</v>
      </c>
      <c r="AZ95" s="51">
        <f t="shared" si="68"/>
        <v>95</v>
      </c>
      <c r="BA95" s="68">
        <v>62.31</v>
      </c>
      <c r="BB95" s="61">
        <v>1</v>
      </c>
      <c r="BC95" s="69">
        <v>0</v>
      </c>
      <c r="BD95" s="38">
        <v>0</v>
      </c>
      <c r="BE95" s="50">
        <f t="shared" si="69"/>
        <v>67.31</v>
      </c>
      <c r="BF95" s="51">
        <f t="shared" si="70"/>
        <v>83</v>
      </c>
      <c r="BG95" s="68">
        <v>87.79</v>
      </c>
      <c r="BH95" s="61">
        <v>0</v>
      </c>
      <c r="BI95" s="69">
        <v>0</v>
      </c>
      <c r="BJ95" s="38">
        <v>0</v>
      </c>
      <c r="BK95" s="50">
        <f t="shared" si="71"/>
        <v>87.79</v>
      </c>
      <c r="BL95" s="51">
        <f t="shared" si="72"/>
        <v>89</v>
      </c>
      <c r="BM95" s="68">
        <v>100.56</v>
      </c>
      <c r="BN95" s="61">
        <v>2</v>
      </c>
      <c r="BO95" s="69">
        <v>0</v>
      </c>
      <c r="BP95" s="38">
        <v>0</v>
      </c>
      <c r="BQ95" s="50">
        <f t="shared" si="73"/>
        <v>110.56</v>
      </c>
      <c r="BR95" s="51">
        <f t="shared" si="74"/>
        <v>95</v>
      </c>
      <c r="BS95" s="1" t="s">
        <v>116</v>
      </c>
    </row>
    <row r="96" spans="1:71" s="1" customFormat="1" ht="12.75">
      <c r="A96" s="59" t="s">
        <v>150</v>
      </c>
      <c r="B96" s="59"/>
      <c r="C96" s="59"/>
      <c r="D96" s="59"/>
      <c r="E96" s="66" t="s">
        <v>158</v>
      </c>
      <c r="F96" s="44">
        <f t="shared" si="50"/>
        <v>98</v>
      </c>
      <c r="G96" s="45">
        <f t="shared" si="51"/>
        <v>965</v>
      </c>
      <c r="H96" s="46">
        <f t="shared" si="52"/>
        <v>2</v>
      </c>
      <c r="I96" s="47">
        <f t="shared" si="53"/>
        <v>48</v>
      </c>
      <c r="J96" s="56">
        <f t="shared" si="54"/>
        <v>1178.09</v>
      </c>
      <c r="K96" s="68">
        <v>93.03</v>
      </c>
      <c r="L96" s="61">
        <v>4</v>
      </c>
      <c r="M96" s="69">
        <v>1</v>
      </c>
      <c r="N96" s="38">
        <v>0</v>
      </c>
      <c r="O96" s="48">
        <f t="shared" si="55"/>
        <v>123.03</v>
      </c>
      <c r="P96" s="47">
        <f t="shared" si="56"/>
        <v>97</v>
      </c>
      <c r="Q96" s="68">
        <v>63.55</v>
      </c>
      <c r="R96" s="61">
        <v>0</v>
      </c>
      <c r="S96" s="69">
        <v>0</v>
      </c>
      <c r="T96" s="38">
        <v>0</v>
      </c>
      <c r="U96" s="50">
        <f t="shared" si="57"/>
        <v>63.55</v>
      </c>
      <c r="V96" s="51">
        <f t="shared" si="58"/>
        <v>91</v>
      </c>
      <c r="W96" s="68">
        <v>98.79</v>
      </c>
      <c r="X96" s="61">
        <v>8</v>
      </c>
      <c r="Y96" s="69">
        <v>1</v>
      </c>
      <c r="Z96" s="38">
        <v>0</v>
      </c>
      <c r="AA96" s="50">
        <f t="shared" si="59"/>
        <v>148.79000000000002</v>
      </c>
      <c r="AB96" s="51">
        <f t="shared" si="60"/>
        <v>101</v>
      </c>
      <c r="AC96" s="68">
        <v>78.11</v>
      </c>
      <c r="AD96" s="61">
        <v>5</v>
      </c>
      <c r="AE96" s="69">
        <v>1</v>
      </c>
      <c r="AF96" s="38">
        <v>0</v>
      </c>
      <c r="AG96" s="50">
        <f t="shared" si="61"/>
        <v>113.11</v>
      </c>
      <c r="AH96" s="51">
        <f t="shared" si="62"/>
        <v>100</v>
      </c>
      <c r="AI96" s="68">
        <v>102.66</v>
      </c>
      <c r="AJ96" s="61">
        <v>8</v>
      </c>
      <c r="AK96" s="69">
        <v>1</v>
      </c>
      <c r="AL96" s="69">
        <v>0</v>
      </c>
      <c r="AM96" s="50">
        <f t="shared" si="63"/>
        <v>152.66</v>
      </c>
      <c r="AN96" s="51">
        <f t="shared" si="64"/>
        <v>98</v>
      </c>
      <c r="AO96" s="68">
        <v>99.78</v>
      </c>
      <c r="AP96" s="61">
        <v>6</v>
      </c>
      <c r="AQ96" s="38">
        <v>0</v>
      </c>
      <c r="AR96" s="38">
        <v>0</v>
      </c>
      <c r="AS96" s="50">
        <f t="shared" si="65"/>
        <v>129.78</v>
      </c>
      <c r="AT96" s="51">
        <f t="shared" si="66"/>
        <v>97</v>
      </c>
      <c r="AU96" s="68">
        <v>74.38</v>
      </c>
      <c r="AV96" s="61">
        <v>4</v>
      </c>
      <c r="AW96" s="69">
        <v>0</v>
      </c>
      <c r="AX96" s="38">
        <v>0</v>
      </c>
      <c r="AY96" s="50">
        <f t="shared" si="67"/>
        <v>94.38</v>
      </c>
      <c r="AZ96" s="51">
        <f t="shared" si="68"/>
        <v>96</v>
      </c>
      <c r="BA96" s="68">
        <v>100.49</v>
      </c>
      <c r="BB96" s="61">
        <v>8</v>
      </c>
      <c r="BC96" s="69">
        <v>0</v>
      </c>
      <c r="BD96" s="38">
        <v>0</v>
      </c>
      <c r="BE96" s="50">
        <f t="shared" si="69"/>
        <v>140.49</v>
      </c>
      <c r="BF96" s="51">
        <f t="shared" si="70"/>
        <v>99</v>
      </c>
      <c r="BG96" s="68">
        <v>99.51</v>
      </c>
      <c r="BH96" s="61">
        <v>5</v>
      </c>
      <c r="BI96" s="69">
        <v>0</v>
      </c>
      <c r="BJ96" s="38">
        <v>0</v>
      </c>
      <c r="BK96" s="50">
        <f t="shared" si="71"/>
        <v>124.51</v>
      </c>
      <c r="BL96" s="51">
        <f t="shared" si="72"/>
        <v>98</v>
      </c>
      <c r="BM96" s="68">
        <v>87.79</v>
      </c>
      <c r="BN96" s="61">
        <v>0</v>
      </c>
      <c r="BO96" s="69">
        <v>0</v>
      </c>
      <c r="BP96" s="38">
        <v>0</v>
      </c>
      <c r="BQ96" s="50">
        <f t="shared" si="73"/>
        <v>87.79</v>
      </c>
      <c r="BR96" s="51">
        <f t="shared" si="74"/>
        <v>88</v>
      </c>
      <c r="BS96" s="1" t="s">
        <v>109</v>
      </c>
    </row>
    <row r="97" spans="1:71" s="1" customFormat="1" ht="12.75">
      <c r="A97" s="59" t="s">
        <v>121</v>
      </c>
      <c r="B97" s="59"/>
      <c r="C97" s="59"/>
      <c r="D97" s="59"/>
      <c r="E97" s="66" t="s">
        <v>158</v>
      </c>
      <c r="F97" s="44">
        <f t="shared" si="50"/>
        <v>102</v>
      </c>
      <c r="G97" s="45">
        <f t="shared" si="51"/>
        <v>1007</v>
      </c>
      <c r="H97" s="46">
        <f t="shared" si="52"/>
        <v>2</v>
      </c>
      <c r="I97" s="47">
        <f t="shared" si="53"/>
        <v>28</v>
      </c>
      <c r="J97" s="56">
        <f t="shared" si="54"/>
        <v>1714.74</v>
      </c>
      <c r="K97" s="68">
        <v>146.25</v>
      </c>
      <c r="L97" s="61">
        <v>2</v>
      </c>
      <c r="M97" s="69">
        <v>0</v>
      </c>
      <c r="N97" s="38">
        <v>0</v>
      </c>
      <c r="O97" s="48">
        <f t="shared" si="55"/>
        <v>156.25</v>
      </c>
      <c r="P97" s="47">
        <f t="shared" si="56"/>
        <v>102</v>
      </c>
      <c r="Q97" s="68">
        <v>91.24</v>
      </c>
      <c r="R97" s="61">
        <v>0</v>
      </c>
      <c r="S97" s="69">
        <v>0</v>
      </c>
      <c r="T97" s="38">
        <v>0</v>
      </c>
      <c r="U97" s="50">
        <f t="shared" si="57"/>
        <v>91.24</v>
      </c>
      <c r="V97" s="51">
        <f t="shared" si="58"/>
        <v>97</v>
      </c>
      <c r="W97" s="68">
        <v>162.4</v>
      </c>
      <c r="X97" s="61">
        <v>5</v>
      </c>
      <c r="Y97" s="69">
        <v>0</v>
      </c>
      <c r="Z97" s="38">
        <v>0</v>
      </c>
      <c r="AA97" s="50">
        <f t="shared" si="59"/>
        <v>187.4</v>
      </c>
      <c r="AB97" s="51">
        <f t="shared" si="60"/>
        <v>102</v>
      </c>
      <c r="AC97" s="68">
        <v>115.42</v>
      </c>
      <c r="AD97" s="61">
        <v>2</v>
      </c>
      <c r="AE97" s="69">
        <v>0</v>
      </c>
      <c r="AF97" s="38">
        <v>0</v>
      </c>
      <c r="AG97" s="50">
        <f t="shared" si="61"/>
        <v>125.42</v>
      </c>
      <c r="AH97" s="51">
        <f t="shared" si="62"/>
        <v>101</v>
      </c>
      <c r="AI97" s="68">
        <v>132.74</v>
      </c>
      <c r="AJ97" s="61">
        <v>6</v>
      </c>
      <c r="AK97" s="69">
        <v>0</v>
      </c>
      <c r="AL97" s="69">
        <v>0</v>
      </c>
      <c r="AM97" s="50">
        <f t="shared" si="63"/>
        <v>162.74</v>
      </c>
      <c r="AN97" s="51">
        <f t="shared" si="64"/>
        <v>100</v>
      </c>
      <c r="AO97" s="68">
        <v>157.08</v>
      </c>
      <c r="AP97" s="61">
        <v>8</v>
      </c>
      <c r="AQ97" s="38">
        <v>0</v>
      </c>
      <c r="AR97" s="38">
        <v>0</v>
      </c>
      <c r="AS97" s="50">
        <f t="shared" si="65"/>
        <v>197.08</v>
      </c>
      <c r="AT97" s="51">
        <f t="shared" si="66"/>
        <v>101</v>
      </c>
      <c r="AU97" s="68">
        <v>182.09</v>
      </c>
      <c r="AV97" s="61">
        <v>2</v>
      </c>
      <c r="AW97" s="69">
        <v>0</v>
      </c>
      <c r="AX97" s="38">
        <v>0</v>
      </c>
      <c r="AY97" s="50">
        <f t="shared" si="67"/>
        <v>192.09</v>
      </c>
      <c r="AZ97" s="51">
        <f t="shared" si="68"/>
        <v>101</v>
      </c>
      <c r="BA97" s="68">
        <v>146.29</v>
      </c>
      <c r="BB97" s="61">
        <v>1</v>
      </c>
      <c r="BC97" s="69">
        <v>0</v>
      </c>
      <c r="BD97" s="38">
        <v>0</v>
      </c>
      <c r="BE97" s="50">
        <f t="shared" si="69"/>
        <v>151.29</v>
      </c>
      <c r="BF97" s="51">
        <f t="shared" si="70"/>
        <v>100</v>
      </c>
      <c r="BG97" s="68">
        <v>170.71</v>
      </c>
      <c r="BH97" s="61">
        <v>2</v>
      </c>
      <c r="BI97" s="69">
        <v>0</v>
      </c>
      <c r="BJ97" s="38">
        <v>0</v>
      </c>
      <c r="BK97" s="50">
        <f t="shared" si="71"/>
        <v>180.71</v>
      </c>
      <c r="BL97" s="51">
        <f t="shared" si="72"/>
        <v>102</v>
      </c>
      <c r="BM97" s="68">
        <v>270.52</v>
      </c>
      <c r="BN97" s="61">
        <v>0</v>
      </c>
      <c r="BO97" s="69">
        <v>0</v>
      </c>
      <c r="BP97" s="38">
        <v>0</v>
      </c>
      <c r="BQ97" s="50">
        <f t="shared" si="73"/>
        <v>270.52</v>
      </c>
      <c r="BR97" s="51">
        <f t="shared" si="74"/>
        <v>101</v>
      </c>
      <c r="BS97" s="1" t="s">
        <v>127</v>
      </c>
    </row>
    <row r="98" spans="1:71" s="1" customFormat="1" ht="12.75">
      <c r="A98" s="59" t="s">
        <v>83</v>
      </c>
      <c r="B98" s="10"/>
      <c r="C98" s="9"/>
      <c r="D98" s="11"/>
      <c r="E98" s="66" t="s">
        <v>158</v>
      </c>
      <c r="F98" s="44">
        <f t="shared" si="50"/>
        <v>67</v>
      </c>
      <c r="G98" s="45">
        <f t="shared" si="51"/>
        <v>650</v>
      </c>
      <c r="H98" s="46">
        <f t="shared" si="52"/>
        <v>1</v>
      </c>
      <c r="I98" s="47">
        <f t="shared" si="53"/>
        <v>25</v>
      </c>
      <c r="J98" s="56">
        <f t="shared" si="54"/>
        <v>576.46</v>
      </c>
      <c r="K98" s="68">
        <v>45.46</v>
      </c>
      <c r="L98" s="61">
        <v>5</v>
      </c>
      <c r="M98" s="69">
        <v>0</v>
      </c>
      <c r="N98" s="38">
        <v>0</v>
      </c>
      <c r="O98" s="48">
        <f t="shared" si="55"/>
        <v>70.46000000000001</v>
      </c>
      <c r="P98" s="47">
        <f t="shared" si="56"/>
        <v>75</v>
      </c>
      <c r="Q98" s="68">
        <v>32.36</v>
      </c>
      <c r="R98" s="61">
        <v>2</v>
      </c>
      <c r="S98" s="69">
        <v>0</v>
      </c>
      <c r="T98" s="38">
        <v>0</v>
      </c>
      <c r="U98" s="50">
        <f t="shared" si="57"/>
        <v>42.36</v>
      </c>
      <c r="V98" s="51">
        <f t="shared" si="58"/>
        <v>77</v>
      </c>
      <c r="W98" s="68">
        <v>47.98</v>
      </c>
      <c r="X98" s="61">
        <v>1</v>
      </c>
      <c r="Y98" s="69">
        <v>0</v>
      </c>
      <c r="Z98" s="38">
        <v>0</v>
      </c>
      <c r="AA98" s="50">
        <f t="shared" si="59"/>
        <v>52.98</v>
      </c>
      <c r="AB98" s="51">
        <f t="shared" si="60"/>
        <v>55</v>
      </c>
      <c r="AC98" s="68">
        <v>43.86</v>
      </c>
      <c r="AD98" s="61">
        <v>3</v>
      </c>
      <c r="AE98" s="69">
        <v>0</v>
      </c>
      <c r="AF98" s="38">
        <v>0</v>
      </c>
      <c r="AG98" s="50">
        <f t="shared" si="61"/>
        <v>58.86</v>
      </c>
      <c r="AH98" s="51">
        <f t="shared" si="62"/>
        <v>74</v>
      </c>
      <c r="AI98" s="68">
        <v>46.87</v>
      </c>
      <c r="AJ98" s="61">
        <v>1</v>
      </c>
      <c r="AK98" s="69">
        <v>0</v>
      </c>
      <c r="AL98" s="69">
        <v>0</v>
      </c>
      <c r="AM98" s="50">
        <f t="shared" si="63"/>
        <v>51.87</v>
      </c>
      <c r="AN98" s="51">
        <f t="shared" si="64"/>
        <v>42</v>
      </c>
      <c r="AO98" s="68">
        <v>57.22</v>
      </c>
      <c r="AP98" s="61">
        <v>4</v>
      </c>
      <c r="AQ98" s="38">
        <v>0</v>
      </c>
      <c r="AR98" s="38">
        <v>0</v>
      </c>
      <c r="AS98" s="50">
        <f t="shared" si="65"/>
        <v>77.22</v>
      </c>
      <c r="AT98" s="51">
        <f t="shared" si="66"/>
        <v>81</v>
      </c>
      <c r="AU98" s="68">
        <v>35</v>
      </c>
      <c r="AV98" s="61">
        <v>4</v>
      </c>
      <c r="AW98" s="69">
        <v>0</v>
      </c>
      <c r="AX98" s="38">
        <v>0</v>
      </c>
      <c r="AY98" s="50">
        <f t="shared" si="67"/>
        <v>55</v>
      </c>
      <c r="AZ98" s="51">
        <f t="shared" si="68"/>
        <v>60</v>
      </c>
      <c r="BA98" s="68">
        <v>46.32</v>
      </c>
      <c r="BB98" s="61">
        <v>3</v>
      </c>
      <c r="BC98" s="69">
        <v>0</v>
      </c>
      <c r="BD98" s="38">
        <v>0</v>
      </c>
      <c r="BE98" s="50">
        <f t="shared" si="69"/>
        <v>61.32</v>
      </c>
      <c r="BF98" s="51">
        <f t="shared" si="70"/>
        <v>79</v>
      </c>
      <c r="BG98" s="68">
        <v>44.65</v>
      </c>
      <c r="BH98" s="61">
        <v>2</v>
      </c>
      <c r="BI98" s="69">
        <v>0</v>
      </c>
      <c r="BJ98" s="38">
        <v>0</v>
      </c>
      <c r="BK98" s="50">
        <f t="shared" si="71"/>
        <v>54.65</v>
      </c>
      <c r="BL98" s="51">
        <f t="shared" si="72"/>
        <v>58</v>
      </c>
      <c r="BM98" s="68">
        <v>51.74</v>
      </c>
      <c r="BN98" s="61">
        <v>0</v>
      </c>
      <c r="BO98" s="69">
        <v>0</v>
      </c>
      <c r="BP98" s="38">
        <v>0</v>
      </c>
      <c r="BQ98" s="50">
        <f t="shared" si="73"/>
        <v>51.74</v>
      </c>
      <c r="BR98" s="51">
        <f t="shared" si="74"/>
        <v>49</v>
      </c>
      <c r="BS98" s="1" t="s">
        <v>106</v>
      </c>
    </row>
    <row r="99" spans="1:71" s="1" customFormat="1" ht="12.75">
      <c r="A99" s="59" t="s">
        <v>61</v>
      </c>
      <c r="B99" s="10"/>
      <c r="C99" s="9"/>
      <c r="D99" s="11"/>
      <c r="E99" s="66">
        <v>3</v>
      </c>
      <c r="F99" s="44">
        <f t="shared" si="50"/>
        <v>70</v>
      </c>
      <c r="G99" s="45">
        <f t="shared" si="51"/>
        <v>672</v>
      </c>
      <c r="H99" s="46">
        <f t="shared" si="52"/>
        <v>1</v>
      </c>
      <c r="I99" s="47">
        <f t="shared" si="53"/>
        <v>29</v>
      </c>
      <c r="J99" s="56">
        <f t="shared" si="54"/>
        <v>600.75</v>
      </c>
      <c r="K99" s="68">
        <v>43.08</v>
      </c>
      <c r="L99" s="61">
        <v>2</v>
      </c>
      <c r="M99" s="69">
        <v>0</v>
      </c>
      <c r="N99" s="38">
        <v>0</v>
      </c>
      <c r="O99" s="48">
        <f t="shared" si="55"/>
        <v>53.08</v>
      </c>
      <c r="P99" s="47">
        <f t="shared" si="56"/>
        <v>54</v>
      </c>
      <c r="Q99" s="68">
        <v>30.97</v>
      </c>
      <c r="R99" s="61">
        <v>0</v>
      </c>
      <c r="S99" s="69">
        <v>0</v>
      </c>
      <c r="T99" s="38">
        <v>0</v>
      </c>
      <c r="U99" s="50">
        <f t="shared" si="57"/>
        <v>30.97</v>
      </c>
      <c r="V99" s="51">
        <f t="shared" si="58"/>
        <v>47</v>
      </c>
      <c r="W99" s="68">
        <v>47.05</v>
      </c>
      <c r="X99" s="61">
        <v>1</v>
      </c>
      <c r="Y99" s="69">
        <v>0</v>
      </c>
      <c r="Z99" s="38">
        <v>0</v>
      </c>
      <c r="AA99" s="50">
        <f t="shared" si="59"/>
        <v>52.05</v>
      </c>
      <c r="AB99" s="51">
        <f t="shared" si="60"/>
        <v>54</v>
      </c>
      <c r="AC99" s="68">
        <v>40.18</v>
      </c>
      <c r="AD99" s="61">
        <v>5</v>
      </c>
      <c r="AE99" s="69">
        <v>0</v>
      </c>
      <c r="AF99" s="38">
        <v>0</v>
      </c>
      <c r="AG99" s="50">
        <f t="shared" si="61"/>
        <v>65.18</v>
      </c>
      <c r="AH99" s="51">
        <f t="shared" si="62"/>
        <v>82</v>
      </c>
      <c r="AI99" s="68">
        <v>55.34</v>
      </c>
      <c r="AJ99" s="61">
        <v>2</v>
      </c>
      <c r="AK99" s="69">
        <v>0</v>
      </c>
      <c r="AL99" s="69">
        <v>0</v>
      </c>
      <c r="AM99" s="50">
        <f t="shared" si="63"/>
        <v>65.34</v>
      </c>
      <c r="AN99" s="51">
        <f t="shared" si="64"/>
        <v>67</v>
      </c>
      <c r="AO99" s="68">
        <v>58.11</v>
      </c>
      <c r="AP99" s="61">
        <v>3</v>
      </c>
      <c r="AQ99" s="38">
        <v>0</v>
      </c>
      <c r="AR99" s="38">
        <v>0</v>
      </c>
      <c r="AS99" s="50">
        <f t="shared" si="65"/>
        <v>73.11</v>
      </c>
      <c r="AT99" s="51">
        <f t="shared" si="66"/>
        <v>78</v>
      </c>
      <c r="AU99" s="68">
        <v>39.83</v>
      </c>
      <c r="AV99" s="61">
        <v>6</v>
      </c>
      <c r="AW99" s="69">
        <v>0</v>
      </c>
      <c r="AX99" s="38">
        <v>0</v>
      </c>
      <c r="AY99" s="50">
        <f t="shared" si="67"/>
        <v>69.83</v>
      </c>
      <c r="AZ99" s="51">
        <f t="shared" si="68"/>
        <v>79</v>
      </c>
      <c r="BA99" s="68">
        <v>49.01</v>
      </c>
      <c r="BB99" s="61">
        <v>6</v>
      </c>
      <c r="BC99" s="69">
        <v>0</v>
      </c>
      <c r="BD99" s="38">
        <v>0</v>
      </c>
      <c r="BE99" s="50">
        <f t="shared" si="69"/>
        <v>79.00999999999999</v>
      </c>
      <c r="BF99" s="51">
        <f t="shared" si="70"/>
        <v>90</v>
      </c>
      <c r="BG99" s="68">
        <v>47.66</v>
      </c>
      <c r="BH99" s="61">
        <v>2</v>
      </c>
      <c r="BI99" s="69">
        <v>0</v>
      </c>
      <c r="BJ99" s="38">
        <v>0</v>
      </c>
      <c r="BK99" s="50">
        <f t="shared" si="71"/>
        <v>57.66</v>
      </c>
      <c r="BL99" s="51">
        <f t="shared" si="72"/>
        <v>69</v>
      </c>
      <c r="BM99" s="68">
        <v>44.52</v>
      </c>
      <c r="BN99" s="61">
        <v>2</v>
      </c>
      <c r="BO99" s="69">
        <v>0</v>
      </c>
      <c r="BP99" s="38">
        <v>0</v>
      </c>
      <c r="BQ99" s="50">
        <f t="shared" si="73"/>
        <v>54.52</v>
      </c>
      <c r="BR99" s="51">
        <f t="shared" si="74"/>
        <v>52</v>
      </c>
      <c r="BS99" s="1" t="s">
        <v>106</v>
      </c>
    </row>
    <row r="100" spans="1:71" s="1" customFormat="1" ht="12.75">
      <c r="A100" s="59" t="s">
        <v>30</v>
      </c>
      <c r="B100" s="10"/>
      <c r="C100" s="9"/>
      <c r="D100" s="11"/>
      <c r="E100" s="66" t="s">
        <v>158</v>
      </c>
      <c r="F100" s="44">
        <f aca="true" t="shared" si="75" ref="F100:F105">RANK(G100,G$3:G$106,1)</f>
        <v>80</v>
      </c>
      <c r="G100" s="45">
        <f aca="true" t="shared" si="76" ref="G100:G105">P100+V100+AB100+AH100+AN100+AT100+AZ100+BF100+BL100+BR100</f>
        <v>737</v>
      </c>
      <c r="H100" s="46">
        <f aca="true" t="shared" si="77" ref="H100:H105">IF(L100=0,1,0)+IF(R100=0,1,0)+IF(X100=0,1,0)+IF(AD100=0,1,0)+IF(AJ100=0,1,0)+IF(AP100=0,1,0)+IF(AV100=0,1,0)+IF(BB100=0,1,0)+IF(BH100=0,1,0)+IF(BN100=0,1,0)</f>
        <v>1</v>
      </c>
      <c r="I100" s="47">
        <f aca="true" t="shared" si="78" ref="I100:I105">L100+R100+X100+AD100+AJ100+AP100+AV100+BB100+BH100+BN100</f>
        <v>18</v>
      </c>
      <c r="J100" s="56">
        <f aca="true" t="shared" si="79" ref="J100:J105">O100+U100+AA100+AG100+AM100+AS100+AY100+BE100+BK100+BQ100</f>
        <v>643.07</v>
      </c>
      <c r="K100" s="68">
        <v>53.53</v>
      </c>
      <c r="L100" s="61">
        <v>1</v>
      </c>
      <c r="M100" s="69">
        <v>0</v>
      </c>
      <c r="N100" s="38">
        <v>0</v>
      </c>
      <c r="O100" s="48">
        <f aca="true" t="shared" si="80" ref="O100:O105">IF((OR(K100="",K100="DNF",K100="DQ",K100="DNC")),"",(K100+(5*L100)+(M100*10)-(N100*5)))</f>
        <v>58.53</v>
      </c>
      <c r="P100" s="47">
        <f aca="true" t="shared" si="81" ref="P100:P105">IF(O100="",Default_Rank_Score,RANK(O100,O$3:O$106,1))</f>
        <v>60</v>
      </c>
      <c r="Q100" s="68">
        <v>34.53</v>
      </c>
      <c r="R100" s="61">
        <v>0</v>
      </c>
      <c r="S100" s="69">
        <v>0</v>
      </c>
      <c r="T100" s="38">
        <v>0</v>
      </c>
      <c r="U100" s="50">
        <f aca="true" t="shared" si="82" ref="U100:U105">IF((OR(Q100="",Q100="DNF",Q100="DQ",Q100="DNC")),"",(Q100+(5*R100)+(S100*10)-(T100*5)))</f>
        <v>34.53</v>
      </c>
      <c r="V100" s="51">
        <f aca="true" t="shared" si="83" ref="V100:V105">IF(U100="",Default_Rank_Score,RANK(U100,U$3:U$106,1))</f>
        <v>62</v>
      </c>
      <c r="W100" s="68">
        <v>50.99</v>
      </c>
      <c r="X100" s="61">
        <v>3</v>
      </c>
      <c r="Y100" s="69">
        <v>1</v>
      </c>
      <c r="Z100" s="38">
        <v>0</v>
      </c>
      <c r="AA100" s="50">
        <f aca="true" t="shared" si="84" ref="AA100:AA105">IF((OR(W100="",W100="DNF",W100="DQ",W100="DNC")),"",(W100+(5*X100)+(Y100*10)-(Z100*5)))</f>
        <v>75.99000000000001</v>
      </c>
      <c r="AB100" s="51">
        <f aca="true" t="shared" si="85" ref="AB100:AB105">IF(AA100="",Default_Rank_Score,RANK(AA100,AA$3:AA$106,1))</f>
        <v>90</v>
      </c>
      <c r="AC100" s="68">
        <v>41.17</v>
      </c>
      <c r="AD100" s="61">
        <v>2</v>
      </c>
      <c r="AE100" s="69">
        <v>0</v>
      </c>
      <c r="AF100" s="38">
        <v>0</v>
      </c>
      <c r="AG100" s="50">
        <f aca="true" t="shared" si="86" ref="AG100:AG105">IF((OR(AC100="",AC100="DNF",AC100="DQ",AC100="DNC")),"",(AC100+(5*AD100)+(AE100*10)-(AF100*5)))</f>
        <v>51.17</v>
      </c>
      <c r="AH100" s="51">
        <f aca="true" t="shared" si="87" ref="AH100:AH105">IF(AG100="",Default_Rank_Score,RANK(AG100,AG$3:AG$106,1))</f>
        <v>63</v>
      </c>
      <c r="AI100" s="68">
        <v>63.73</v>
      </c>
      <c r="AJ100" s="61">
        <v>2</v>
      </c>
      <c r="AK100" s="69">
        <v>0</v>
      </c>
      <c r="AL100" s="69">
        <v>0</v>
      </c>
      <c r="AM100" s="50">
        <f aca="true" t="shared" si="88" ref="AM100:AM105">IF((OR(AI100="",AI100="DNF",AI100="DQ",AI100="DNC")),"",(AI100+(5*AJ100)+(AK100*10)-(AL100*5)))</f>
        <v>73.72999999999999</v>
      </c>
      <c r="AN100" s="51">
        <f aca="true" t="shared" si="89" ref="AN100:AN105">IF(AM100="",Default_Rank_Score,RANK(AM100,AM$3:AM$106,1))</f>
        <v>77</v>
      </c>
      <c r="AO100" s="68">
        <v>56.79</v>
      </c>
      <c r="AP100" s="61">
        <v>1</v>
      </c>
      <c r="AQ100" s="38">
        <v>0</v>
      </c>
      <c r="AR100" s="38">
        <v>0</v>
      </c>
      <c r="AS100" s="50">
        <f aca="true" t="shared" si="90" ref="AS100:AS105">IF((OR(AO100="",AO100="DNF",AO100="DQ",AO100="DNC")),"",(AO100+(5*AP100)+(AQ100*10)-(AR100*5)))</f>
        <v>61.79</v>
      </c>
      <c r="AT100" s="51">
        <f aca="true" t="shared" si="91" ref="AT100:AT105">IF(AS100="",Default_Rank_Score,RANK(AS100,AS$3:AS$106,1))</f>
        <v>66</v>
      </c>
      <c r="AU100" s="68">
        <v>52.69</v>
      </c>
      <c r="AV100" s="61">
        <v>4</v>
      </c>
      <c r="AW100" s="69">
        <v>1</v>
      </c>
      <c r="AX100" s="38">
        <v>0</v>
      </c>
      <c r="AY100" s="50">
        <f aca="true" t="shared" si="92" ref="AY100:AY105">IF((OR(AU100="",AU100="DNF",AU100="DQ",AU100="DNC")),"",(AU100+(5*AV100)+(AW100*10)-(AX100*5)))</f>
        <v>82.69</v>
      </c>
      <c r="AZ100" s="51">
        <f aca="true" t="shared" si="93" ref="AZ100:AZ105">IF(AY100="",Default_Rank_Score,RANK(AY100,AY$3:AY$106,1))</f>
        <v>87</v>
      </c>
      <c r="BA100" s="68">
        <v>43.66</v>
      </c>
      <c r="BB100" s="61">
        <v>2</v>
      </c>
      <c r="BC100" s="69">
        <v>0</v>
      </c>
      <c r="BD100" s="38">
        <v>0</v>
      </c>
      <c r="BE100" s="50">
        <f aca="true" t="shared" si="94" ref="BE100:BE105">IF((OR(BA100="",BA100="DNF",BA100="DQ",BA100="DNC")),"",(BA100+(5*BB100)+(BC100*10)-(BD100*5)))</f>
        <v>53.66</v>
      </c>
      <c r="BF100" s="51">
        <f aca="true" t="shared" si="95" ref="BF100:BF105">IF(BE100="",Default_Rank_Score,RANK(BE100,BE$3:BE$106,1))</f>
        <v>68</v>
      </c>
      <c r="BG100" s="68">
        <v>55.49</v>
      </c>
      <c r="BH100" s="61">
        <v>2</v>
      </c>
      <c r="BI100" s="69">
        <v>0</v>
      </c>
      <c r="BJ100" s="38">
        <v>0</v>
      </c>
      <c r="BK100" s="50">
        <f aca="true" t="shared" si="96" ref="BK100:BK105">IF((OR(BG100="",BG100="DNF",BG100="DQ",BG100="DNC")),"",(BG100+(5*BH100)+(BI100*10)-(BJ100*5)))</f>
        <v>65.49000000000001</v>
      </c>
      <c r="BL100" s="51">
        <f aca="true" t="shared" si="97" ref="BL100:BL105">IF(BK100="",Default_Rank_Score,RANK(BK100,BK$3:BK$106,1))</f>
        <v>77</v>
      </c>
      <c r="BM100" s="68">
        <v>80.49</v>
      </c>
      <c r="BN100" s="61">
        <v>1</v>
      </c>
      <c r="BO100" s="69">
        <v>0</v>
      </c>
      <c r="BP100" s="38">
        <v>0</v>
      </c>
      <c r="BQ100" s="50">
        <f aca="true" t="shared" si="98" ref="BQ100:BQ105">IF((OR(BM100="",BM100="DNF",BM100="DQ",BM100="DNC")),"",(BM100+(5*BN100)+(BO100*10)-(BP100*5)))</f>
        <v>85.49</v>
      </c>
      <c r="BR100" s="51">
        <f aca="true" t="shared" si="99" ref="BR100:BR105">IF(BQ100="",Default_Rank_Score,RANK(BQ100,BQ$3:BQ$106,1))</f>
        <v>87</v>
      </c>
      <c r="BS100" s="1" t="s">
        <v>101</v>
      </c>
    </row>
    <row r="101" spans="1:71" s="1" customFormat="1" ht="12.75">
      <c r="A101" s="59" t="s">
        <v>133</v>
      </c>
      <c r="B101" s="10"/>
      <c r="C101" s="9"/>
      <c r="D101" s="11"/>
      <c r="E101" s="66">
        <v>1</v>
      </c>
      <c r="F101" s="44">
        <f t="shared" si="75"/>
        <v>95</v>
      </c>
      <c r="G101" s="45">
        <f t="shared" si="76"/>
        <v>927</v>
      </c>
      <c r="H101" s="46">
        <f t="shared" si="77"/>
        <v>1</v>
      </c>
      <c r="I101" s="47">
        <f t="shared" si="78"/>
        <v>17</v>
      </c>
      <c r="J101" s="56">
        <f t="shared" si="79"/>
        <v>924.9300000000001</v>
      </c>
      <c r="K101" s="68">
        <v>92.97</v>
      </c>
      <c r="L101" s="61">
        <v>1</v>
      </c>
      <c r="M101" s="69">
        <v>0</v>
      </c>
      <c r="N101" s="38">
        <v>0</v>
      </c>
      <c r="O101" s="48">
        <f t="shared" si="80"/>
        <v>97.97</v>
      </c>
      <c r="P101" s="47">
        <f t="shared" si="81"/>
        <v>91</v>
      </c>
      <c r="Q101" s="68">
        <v>66.08</v>
      </c>
      <c r="R101" s="61">
        <v>1</v>
      </c>
      <c r="S101" s="69">
        <v>0</v>
      </c>
      <c r="T101" s="38">
        <v>0</v>
      </c>
      <c r="U101" s="50">
        <f t="shared" si="82"/>
        <v>71.08</v>
      </c>
      <c r="V101" s="51">
        <f t="shared" si="83"/>
        <v>93</v>
      </c>
      <c r="W101" s="68">
        <v>78.2</v>
      </c>
      <c r="X101" s="61">
        <v>1</v>
      </c>
      <c r="Y101" s="69">
        <v>0</v>
      </c>
      <c r="Z101" s="38">
        <v>0</v>
      </c>
      <c r="AA101" s="50">
        <f t="shared" si="84"/>
        <v>83.2</v>
      </c>
      <c r="AB101" s="51">
        <f t="shared" si="85"/>
        <v>92</v>
      </c>
      <c r="AC101" s="68">
        <v>75.26</v>
      </c>
      <c r="AD101" s="61">
        <v>3</v>
      </c>
      <c r="AE101" s="69">
        <v>0</v>
      </c>
      <c r="AF101" s="38">
        <v>0</v>
      </c>
      <c r="AG101" s="50">
        <f t="shared" si="86"/>
        <v>90.26</v>
      </c>
      <c r="AH101" s="51">
        <f t="shared" si="87"/>
        <v>96</v>
      </c>
      <c r="AI101" s="68">
        <v>90.36</v>
      </c>
      <c r="AJ101" s="61">
        <v>2</v>
      </c>
      <c r="AK101" s="69">
        <v>0</v>
      </c>
      <c r="AL101" s="69">
        <v>0</v>
      </c>
      <c r="AM101" s="50">
        <f t="shared" si="88"/>
        <v>100.36</v>
      </c>
      <c r="AN101" s="51">
        <f t="shared" si="89"/>
        <v>90</v>
      </c>
      <c r="AO101" s="68">
        <v>95.48</v>
      </c>
      <c r="AP101" s="61">
        <v>1</v>
      </c>
      <c r="AQ101" s="38">
        <v>0</v>
      </c>
      <c r="AR101" s="38">
        <v>0</v>
      </c>
      <c r="AS101" s="50">
        <f t="shared" si="90"/>
        <v>100.48</v>
      </c>
      <c r="AT101" s="51">
        <f t="shared" si="91"/>
        <v>93</v>
      </c>
      <c r="AU101" s="68">
        <v>74.21</v>
      </c>
      <c r="AV101" s="61">
        <v>5</v>
      </c>
      <c r="AW101" s="69">
        <v>0</v>
      </c>
      <c r="AX101" s="38">
        <v>0</v>
      </c>
      <c r="AY101" s="50">
        <f t="shared" si="92"/>
        <v>99.21</v>
      </c>
      <c r="AZ101" s="51">
        <f t="shared" si="93"/>
        <v>97</v>
      </c>
      <c r="BA101" s="68">
        <v>93.24</v>
      </c>
      <c r="BB101" s="61">
        <v>2</v>
      </c>
      <c r="BC101" s="69">
        <v>0</v>
      </c>
      <c r="BD101" s="38">
        <v>0</v>
      </c>
      <c r="BE101" s="50">
        <f t="shared" si="94"/>
        <v>103.24</v>
      </c>
      <c r="BF101" s="51">
        <f t="shared" si="95"/>
        <v>96</v>
      </c>
      <c r="BG101" s="68">
        <v>93.49</v>
      </c>
      <c r="BH101" s="61">
        <v>1</v>
      </c>
      <c r="BI101" s="69">
        <v>0</v>
      </c>
      <c r="BJ101" s="38">
        <v>0</v>
      </c>
      <c r="BK101" s="50">
        <f t="shared" si="96"/>
        <v>98.49</v>
      </c>
      <c r="BL101" s="51">
        <f t="shared" si="97"/>
        <v>95</v>
      </c>
      <c r="BM101" s="68">
        <v>80.64</v>
      </c>
      <c r="BN101" s="61">
        <v>0</v>
      </c>
      <c r="BO101" s="69">
        <v>0</v>
      </c>
      <c r="BP101" s="38">
        <v>0</v>
      </c>
      <c r="BQ101" s="50">
        <f t="shared" si="98"/>
        <v>80.64</v>
      </c>
      <c r="BR101" s="51">
        <f t="shared" si="99"/>
        <v>84</v>
      </c>
      <c r="BS101" s="1" t="s">
        <v>99</v>
      </c>
    </row>
    <row r="102" spans="1:71" s="1" customFormat="1" ht="12.75">
      <c r="A102" s="59" t="s">
        <v>55</v>
      </c>
      <c r="B102" s="10"/>
      <c r="C102" s="9"/>
      <c r="D102" s="11"/>
      <c r="E102" s="66">
        <v>2</v>
      </c>
      <c r="F102" s="44">
        <f t="shared" si="75"/>
        <v>100</v>
      </c>
      <c r="G102" s="45">
        <f t="shared" si="76"/>
        <v>992</v>
      </c>
      <c r="H102" s="46">
        <f t="shared" si="77"/>
        <v>1</v>
      </c>
      <c r="I102" s="47">
        <f t="shared" si="78"/>
        <v>30</v>
      </c>
      <c r="J102" s="56">
        <f t="shared" si="79"/>
        <v>1415.8</v>
      </c>
      <c r="K102" s="68">
        <v>118.97</v>
      </c>
      <c r="L102" s="61">
        <v>0</v>
      </c>
      <c r="M102" s="69">
        <v>0</v>
      </c>
      <c r="N102" s="38">
        <v>0</v>
      </c>
      <c r="O102" s="48">
        <f t="shared" si="80"/>
        <v>118.97</v>
      </c>
      <c r="P102" s="47">
        <f t="shared" si="81"/>
        <v>96</v>
      </c>
      <c r="Q102" s="68">
        <v>107.9</v>
      </c>
      <c r="R102" s="61">
        <v>2</v>
      </c>
      <c r="S102" s="69">
        <v>0</v>
      </c>
      <c r="T102" s="38">
        <v>0</v>
      </c>
      <c r="U102" s="50">
        <f t="shared" si="82"/>
        <v>117.9</v>
      </c>
      <c r="V102" s="51">
        <f t="shared" si="83"/>
        <v>101</v>
      </c>
      <c r="W102" s="68">
        <v>123.18</v>
      </c>
      <c r="X102" s="61">
        <v>3</v>
      </c>
      <c r="Y102" s="69">
        <v>0</v>
      </c>
      <c r="Z102" s="38">
        <v>0</v>
      </c>
      <c r="AA102" s="50">
        <f t="shared" si="84"/>
        <v>138.18</v>
      </c>
      <c r="AB102" s="51">
        <f t="shared" si="85"/>
        <v>99</v>
      </c>
      <c r="AC102" s="68">
        <v>99.31</v>
      </c>
      <c r="AD102" s="61">
        <v>2</v>
      </c>
      <c r="AE102" s="69">
        <v>0</v>
      </c>
      <c r="AF102" s="38">
        <v>0</v>
      </c>
      <c r="AG102" s="50">
        <f t="shared" si="86"/>
        <v>109.31</v>
      </c>
      <c r="AH102" s="51">
        <f t="shared" si="87"/>
        <v>99</v>
      </c>
      <c r="AI102" s="68">
        <v>131.37</v>
      </c>
      <c r="AJ102" s="61">
        <v>1</v>
      </c>
      <c r="AK102" s="69">
        <v>0</v>
      </c>
      <c r="AL102" s="69">
        <v>0</v>
      </c>
      <c r="AM102" s="50">
        <f t="shared" si="88"/>
        <v>136.37</v>
      </c>
      <c r="AN102" s="51">
        <f t="shared" si="89"/>
        <v>97</v>
      </c>
      <c r="AO102" s="68">
        <v>119.11</v>
      </c>
      <c r="AP102" s="61">
        <v>4</v>
      </c>
      <c r="AQ102" s="38">
        <v>0</v>
      </c>
      <c r="AR102" s="38">
        <v>0</v>
      </c>
      <c r="AS102" s="50">
        <f t="shared" si="90"/>
        <v>139.11</v>
      </c>
      <c r="AT102" s="51">
        <f t="shared" si="91"/>
        <v>100</v>
      </c>
      <c r="AU102" s="68">
        <v>105.18</v>
      </c>
      <c r="AV102" s="61">
        <v>2</v>
      </c>
      <c r="AW102" s="69">
        <v>0</v>
      </c>
      <c r="AX102" s="38">
        <v>0</v>
      </c>
      <c r="AY102" s="50">
        <f t="shared" si="92"/>
        <v>115.18</v>
      </c>
      <c r="AZ102" s="51">
        <f t="shared" si="93"/>
        <v>99</v>
      </c>
      <c r="BA102" s="68">
        <v>167.87</v>
      </c>
      <c r="BB102" s="61">
        <v>11</v>
      </c>
      <c r="BC102" s="69">
        <v>1</v>
      </c>
      <c r="BD102" s="38">
        <v>0</v>
      </c>
      <c r="BE102" s="50">
        <f t="shared" si="94"/>
        <v>232.87</v>
      </c>
      <c r="BF102" s="51">
        <f t="shared" si="95"/>
        <v>102</v>
      </c>
      <c r="BG102" s="68">
        <v>142.71</v>
      </c>
      <c r="BH102" s="61">
        <v>2</v>
      </c>
      <c r="BI102" s="69">
        <v>0</v>
      </c>
      <c r="BJ102" s="38">
        <v>0</v>
      </c>
      <c r="BK102" s="50">
        <f t="shared" si="96"/>
        <v>152.71</v>
      </c>
      <c r="BL102" s="51">
        <f t="shared" si="97"/>
        <v>100</v>
      </c>
      <c r="BM102" s="68">
        <v>140.2</v>
      </c>
      <c r="BN102" s="61">
        <v>3</v>
      </c>
      <c r="BO102" s="69">
        <v>0</v>
      </c>
      <c r="BP102" s="38">
        <v>0</v>
      </c>
      <c r="BQ102" s="50">
        <f t="shared" si="98"/>
        <v>155.2</v>
      </c>
      <c r="BR102" s="51">
        <f t="shared" si="99"/>
        <v>99</v>
      </c>
      <c r="BS102" s="1" t="s">
        <v>99</v>
      </c>
    </row>
    <row r="103" spans="1:71" s="1" customFormat="1" ht="12.75">
      <c r="A103" s="59" t="s">
        <v>124</v>
      </c>
      <c r="B103" s="10"/>
      <c r="C103" s="9"/>
      <c r="D103" s="11"/>
      <c r="E103" s="66" t="s">
        <v>158</v>
      </c>
      <c r="F103" s="44">
        <f t="shared" si="75"/>
        <v>91</v>
      </c>
      <c r="G103" s="45">
        <f t="shared" si="76"/>
        <v>905</v>
      </c>
      <c r="H103" s="46">
        <f t="shared" si="77"/>
        <v>0</v>
      </c>
      <c r="I103" s="47">
        <f t="shared" si="78"/>
        <v>43</v>
      </c>
      <c r="J103" s="56">
        <f t="shared" si="79"/>
        <v>910.68</v>
      </c>
      <c r="K103" s="68">
        <v>113.66</v>
      </c>
      <c r="L103" s="61">
        <v>5</v>
      </c>
      <c r="M103" s="69">
        <v>1</v>
      </c>
      <c r="N103" s="38">
        <v>0</v>
      </c>
      <c r="O103" s="48">
        <f t="shared" si="80"/>
        <v>148.66</v>
      </c>
      <c r="P103" s="47">
        <f t="shared" si="81"/>
        <v>101</v>
      </c>
      <c r="Q103" s="68">
        <v>37.09</v>
      </c>
      <c r="R103" s="61">
        <v>1</v>
      </c>
      <c r="S103" s="69">
        <v>0</v>
      </c>
      <c r="T103" s="38">
        <v>0</v>
      </c>
      <c r="U103" s="50">
        <f t="shared" si="82"/>
        <v>42.09</v>
      </c>
      <c r="V103" s="51">
        <f t="shared" si="83"/>
        <v>76</v>
      </c>
      <c r="W103" s="68">
        <v>73.2</v>
      </c>
      <c r="X103" s="61">
        <v>4</v>
      </c>
      <c r="Y103" s="69">
        <v>0</v>
      </c>
      <c r="Z103" s="38">
        <v>0</v>
      </c>
      <c r="AA103" s="50">
        <f t="shared" si="84"/>
        <v>93.2</v>
      </c>
      <c r="AB103" s="51">
        <f t="shared" si="85"/>
        <v>94</v>
      </c>
      <c r="AC103" s="68">
        <v>53.26</v>
      </c>
      <c r="AD103" s="61">
        <v>6</v>
      </c>
      <c r="AE103" s="69">
        <v>0</v>
      </c>
      <c r="AF103" s="38">
        <v>0</v>
      </c>
      <c r="AG103" s="50">
        <f t="shared" si="86"/>
        <v>83.25999999999999</v>
      </c>
      <c r="AH103" s="51">
        <f t="shared" si="87"/>
        <v>92</v>
      </c>
      <c r="AI103" s="68">
        <v>80.41</v>
      </c>
      <c r="AJ103" s="61">
        <v>4</v>
      </c>
      <c r="AK103" s="69">
        <v>0</v>
      </c>
      <c r="AL103" s="69">
        <v>0</v>
      </c>
      <c r="AM103" s="50">
        <f t="shared" si="88"/>
        <v>100.41</v>
      </c>
      <c r="AN103" s="51">
        <f t="shared" si="89"/>
        <v>91</v>
      </c>
      <c r="AO103" s="68">
        <v>65.8</v>
      </c>
      <c r="AP103" s="61">
        <v>6</v>
      </c>
      <c r="AQ103" s="38">
        <v>0</v>
      </c>
      <c r="AR103" s="38">
        <v>0</v>
      </c>
      <c r="AS103" s="50">
        <f t="shared" si="90"/>
        <v>95.8</v>
      </c>
      <c r="AT103" s="51">
        <f t="shared" si="91"/>
        <v>90</v>
      </c>
      <c r="AU103" s="68">
        <v>56.79</v>
      </c>
      <c r="AV103" s="61">
        <v>6</v>
      </c>
      <c r="AW103" s="69">
        <v>0</v>
      </c>
      <c r="AX103" s="38">
        <v>0</v>
      </c>
      <c r="AY103" s="50">
        <f t="shared" si="92"/>
        <v>86.78999999999999</v>
      </c>
      <c r="AZ103" s="51">
        <f t="shared" si="93"/>
        <v>91</v>
      </c>
      <c r="BA103" s="68">
        <v>53.76</v>
      </c>
      <c r="BB103" s="61">
        <v>4</v>
      </c>
      <c r="BC103" s="69">
        <v>0</v>
      </c>
      <c r="BD103" s="38">
        <v>0</v>
      </c>
      <c r="BE103" s="50">
        <f t="shared" si="94"/>
        <v>73.75999999999999</v>
      </c>
      <c r="BF103" s="51">
        <f t="shared" si="95"/>
        <v>88</v>
      </c>
      <c r="BG103" s="68">
        <v>64.1</v>
      </c>
      <c r="BH103" s="61">
        <v>5</v>
      </c>
      <c r="BI103" s="69">
        <v>0</v>
      </c>
      <c r="BJ103" s="38">
        <v>0</v>
      </c>
      <c r="BK103" s="50">
        <f t="shared" si="96"/>
        <v>89.1</v>
      </c>
      <c r="BL103" s="51">
        <f t="shared" si="97"/>
        <v>91</v>
      </c>
      <c r="BM103" s="68">
        <v>87.61</v>
      </c>
      <c r="BN103" s="61">
        <v>2</v>
      </c>
      <c r="BO103" s="69">
        <v>0</v>
      </c>
      <c r="BP103" s="38">
        <v>0</v>
      </c>
      <c r="BQ103" s="50">
        <f t="shared" si="98"/>
        <v>97.61</v>
      </c>
      <c r="BR103" s="51">
        <f t="shared" si="99"/>
        <v>91</v>
      </c>
      <c r="BS103" s="1" t="s">
        <v>128</v>
      </c>
    </row>
    <row r="104" spans="1:71" s="1" customFormat="1" ht="12.75">
      <c r="A104" s="59" t="s">
        <v>159</v>
      </c>
      <c r="B104" s="59"/>
      <c r="C104" s="59"/>
      <c r="D104" s="59"/>
      <c r="E104" s="66">
        <v>4</v>
      </c>
      <c r="F104" s="44">
        <f t="shared" si="75"/>
        <v>99</v>
      </c>
      <c r="G104" s="45">
        <f t="shared" si="76"/>
        <v>979</v>
      </c>
      <c r="H104" s="46">
        <f t="shared" si="77"/>
        <v>0</v>
      </c>
      <c r="I104" s="47">
        <f t="shared" si="78"/>
        <v>34</v>
      </c>
      <c r="J104" s="56">
        <f t="shared" si="79"/>
        <v>1261.53</v>
      </c>
      <c r="K104" s="68">
        <v>111.19</v>
      </c>
      <c r="L104" s="61">
        <v>3</v>
      </c>
      <c r="M104" s="69">
        <v>0</v>
      </c>
      <c r="N104" s="38">
        <v>0</v>
      </c>
      <c r="O104" s="48">
        <f t="shared" si="80"/>
        <v>126.19</v>
      </c>
      <c r="P104" s="47">
        <f t="shared" si="81"/>
        <v>99</v>
      </c>
      <c r="Q104" s="68">
        <v>69.31</v>
      </c>
      <c r="R104" s="61">
        <v>4</v>
      </c>
      <c r="S104" s="69">
        <v>0</v>
      </c>
      <c r="T104" s="38">
        <v>0</v>
      </c>
      <c r="U104" s="50">
        <f t="shared" si="82"/>
        <v>89.31</v>
      </c>
      <c r="V104" s="51">
        <f t="shared" si="83"/>
        <v>96</v>
      </c>
      <c r="W104" s="68">
        <v>100.96</v>
      </c>
      <c r="X104" s="61">
        <v>2</v>
      </c>
      <c r="Y104" s="69">
        <v>0</v>
      </c>
      <c r="Z104" s="38">
        <v>0</v>
      </c>
      <c r="AA104" s="50">
        <f t="shared" si="84"/>
        <v>110.96</v>
      </c>
      <c r="AB104" s="51">
        <f t="shared" si="85"/>
        <v>97</v>
      </c>
      <c r="AC104" s="68">
        <v>75.59</v>
      </c>
      <c r="AD104" s="61">
        <v>5</v>
      </c>
      <c r="AE104" s="69">
        <v>0</v>
      </c>
      <c r="AF104" s="38">
        <v>0</v>
      </c>
      <c r="AG104" s="50">
        <f t="shared" si="86"/>
        <v>100.59</v>
      </c>
      <c r="AH104" s="51">
        <f t="shared" si="87"/>
        <v>98</v>
      </c>
      <c r="AI104" s="68">
        <v>120.98</v>
      </c>
      <c r="AJ104" s="61">
        <v>7</v>
      </c>
      <c r="AK104" s="69">
        <v>0</v>
      </c>
      <c r="AL104" s="69">
        <v>0</v>
      </c>
      <c r="AM104" s="50">
        <f t="shared" si="88"/>
        <v>155.98000000000002</v>
      </c>
      <c r="AN104" s="51">
        <f t="shared" si="89"/>
        <v>99</v>
      </c>
      <c r="AO104" s="68">
        <v>103.72</v>
      </c>
      <c r="AP104" s="61">
        <v>3</v>
      </c>
      <c r="AQ104" s="38">
        <v>0</v>
      </c>
      <c r="AR104" s="38">
        <v>0</v>
      </c>
      <c r="AS104" s="50">
        <f t="shared" si="90"/>
        <v>118.72</v>
      </c>
      <c r="AT104" s="51">
        <f t="shared" si="91"/>
        <v>95</v>
      </c>
      <c r="AU104" s="68">
        <v>92.05</v>
      </c>
      <c r="AV104" s="61">
        <v>3</v>
      </c>
      <c r="AW104" s="79">
        <v>0</v>
      </c>
      <c r="AX104" s="38">
        <v>0</v>
      </c>
      <c r="AY104" s="50">
        <f t="shared" si="92"/>
        <v>107.05</v>
      </c>
      <c r="AZ104" s="51">
        <f t="shared" si="93"/>
        <v>98</v>
      </c>
      <c r="BA104" s="68">
        <v>157.91</v>
      </c>
      <c r="BB104" s="61">
        <v>4</v>
      </c>
      <c r="BC104" s="69">
        <v>1</v>
      </c>
      <c r="BD104" s="38">
        <v>0</v>
      </c>
      <c r="BE104" s="50">
        <f t="shared" si="94"/>
        <v>187.91</v>
      </c>
      <c r="BF104" s="51">
        <f t="shared" si="95"/>
        <v>101</v>
      </c>
      <c r="BG104" s="68">
        <v>132.81</v>
      </c>
      <c r="BH104" s="61">
        <v>2</v>
      </c>
      <c r="BI104" s="69">
        <v>0</v>
      </c>
      <c r="BJ104" s="38">
        <v>0</v>
      </c>
      <c r="BK104" s="50">
        <f t="shared" si="96"/>
        <v>142.81</v>
      </c>
      <c r="BL104" s="51">
        <f t="shared" si="97"/>
        <v>99</v>
      </c>
      <c r="BM104" s="68">
        <v>117.01</v>
      </c>
      <c r="BN104" s="61">
        <v>1</v>
      </c>
      <c r="BO104" s="69">
        <v>0</v>
      </c>
      <c r="BP104" s="38">
        <v>0</v>
      </c>
      <c r="BQ104" s="50">
        <f t="shared" si="98"/>
        <v>122.01</v>
      </c>
      <c r="BR104" s="51">
        <f t="shared" si="99"/>
        <v>97</v>
      </c>
      <c r="BS104" s="1" t="s">
        <v>109</v>
      </c>
    </row>
    <row r="105" spans="1:71" s="1" customFormat="1" ht="12.75">
      <c r="A105" s="59" t="s">
        <v>151</v>
      </c>
      <c r="B105" s="59"/>
      <c r="C105" s="59"/>
      <c r="D105" s="59"/>
      <c r="E105" s="66" t="s">
        <v>158</v>
      </c>
      <c r="F105" s="44">
        <f t="shared" si="75"/>
        <v>101</v>
      </c>
      <c r="G105" s="45">
        <f t="shared" si="76"/>
        <v>993</v>
      </c>
      <c r="H105" s="46">
        <f t="shared" si="77"/>
        <v>0</v>
      </c>
      <c r="I105" s="47">
        <f t="shared" si="78"/>
        <v>26</v>
      </c>
      <c r="J105" s="56">
        <f t="shared" si="79"/>
        <v>1314.79</v>
      </c>
      <c r="K105" s="68">
        <v>129.46</v>
      </c>
      <c r="L105" s="61">
        <v>2</v>
      </c>
      <c r="M105" s="69">
        <v>0</v>
      </c>
      <c r="N105" s="38">
        <v>0</v>
      </c>
      <c r="O105" s="48">
        <f t="shared" si="80"/>
        <v>139.46</v>
      </c>
      <c r="P105" s="47">
        <f t="shared" si="81"/>
        <v>100</v>
      </c>
      <c r="Q105" s="68">
        <v>86.86</v>
      </c>
      <c r="R105" s="61">
        <v>2</v>
      </c>
      <c r="S105" s="69">
        <v>0</v>
      </c>
      <c r="T105" s="38">
        <v>0</v>
      </c>
      <c r="U105" s="50">
        <f t="shared" si="82"/>
        <v>96.86</v>
      </c>
      <c r="V105" s="51">
        <f t="shared" si="83"/>
        <v>98</v>
      </c>
      <c r="W105" s="68">
        <v>131</v>
      </c>
      <c r="X105" s="61">
        <v>3</v>
      </c>
      <c r="Y105" s="69">
        <v>0</v>
      </c>
      <c r="Z105" s="38">
        <v>0</v>
      </c>
      <c r="AA105" s="50">
        <f t="shared" si="84"/>
        <v>146</v>
      </c>
      <c r="AB105" s="51">
        <f t="shared" si="85"/>
        <v>100</v>
      </c>
      <c r="AC105" s="68">
        <v>106.26</v>
      </c>
      <c r="AD105" s="61">
        <v>4</v>
      </c>
      <c r="AE105" s="69">
        <v>0</v>
      </c>
      <c r="AF105" s="38">
        <v>0</v>
      </c>
      <c r="AG105" s="50">
        <f t="shared" si="86"/>
        <v>126.26</v>
      </c>
      <c r="AH105" s="51">
        <f t="shared" si="87"/>
        <v>102</v>
      </c>
      <c r="AI105" s="68">
        <v>156.48</v>
      </c>
      <c r="AJ105" s="61">
        <v>2</v>
      </c>
      <c r="AK105" s="69">
        <v>0</v>
      </c>
      <c r="AL105" s="69">
        <v>0</v>
      </c>
      <c r="AM105" s="50">
        <f t="shared" si="88"/>
        <v>166.48</v>
      </c>
      <c r="AN105" s="51">
        <f t="shared" si="89"/>
        <v>101</v>
      </c>
      <c r="AO105" s="68">
        <v>120.84</v>
      </c>
      <c r="AP105" s="61">
        <v>1</v>
      </c>
      <c r="AQ105" s="38">
        <v>1</v>
      </c>
      <c r="AR105" s="38">
        <v>0</v>
      </c>
      <c r="AS105" s="50">
        <f t="shared" si="90"/>
        <v>135.84</v>
      </c>
      <c r="AT105" s="51">
        <f t="shared" si="91"/>
        <v>99</v>
      </c>
      <c r="AU105" s="68">
        <v>99.86</v>
      </c>
      <c r="AV105" s="61">
        <v>5</v>
      </c>
      <c r="AW105" s="69">
        <v>0</v>
      </c>
      <c r="AX105" s="38">
        <v>0</v>
      </c>
      <c r="AY105" s="50">
        <f t="shared" si="92"/>
        <v>124.86</v>
      </c>
      <c r="AZ105" s="51">
        <f t="shared" si="93"/>
        <v>100</v>
      </c>
      <c r="BA105" s="68">
        <v>107.58</v>
      </c>
      <c r="BB105" s="61">
        <v>3</v>
      </c>
      <c r="BC105" s="69">
        <v>0</v>
      </c>
      <c r="BD105" s="38">
        <v>0</v>
      </c>
      <c r="BE105" s="50">
        <f t="shared" si="94"/>
        <v>122.58</v>
      </c>
      <c r="BF105" s="51">
        <f t="shared" si="95"/>
        <v>98</v>
      </c>
      <c r="BG105" s="68">
        <v>113.03</v>
      </c>
      <c r="BH105" s="61">
        <v>1</v>
      </c>
      <c r="BI105" s="69">
        <v>0</v>
      </c>
      <c r="BJ105" s="38">
        <v>0</v>
      </c>
      <c r="BK105" s="50">
        <f t="shared" si="96"/>
        <v>118.03</v>
      </c>
      <c r="BL105" s="51">
        <f t="shared" si="97"/>
        <v>97</v>
      </c>
      <c r="BM105" s="68">
        <v>123.42</v>
      </c>
      <c r="BN105" s="61">
        <v>3</v>
      </c>
      <c r="BO105" s="69">
        <v>0</v>
      </c>
      <c r="BP105" s="38">
        <v>0</v>
      </c>
      <c r="BQ105" s="50">
        <f t="shared" si="98"/>
        <v>138.42000000000002</v>
      </c>
      <c r="BR105" s="51">
        <f t="shared" si="99"/>
        <v>98</v>
      </c>
      <c r="BS105" s="1" t="s">
        <v>99</v>
      </c>
    </row>
    <row r="106" spans="1:70" s="4" customFormat="1" ht="13.5" thickBot="1">
      <c r="A106" s="25" t="s">
        <v>18</v>
      </c>
      <c r="B106" s="25"/>
      <c r="C106" s="25"/>
      <c r="D106" s="25"/>
      <c r="E106" s="58"/>
      <c r="F106" s="26"/>
      <c r="G106" s="27"/>
      <c r="H106" s="28"/>
      <c r="I106" s="29"/>
      <c r="J106" s="55"/>
      <c r="K106" s="39"/>
      <c r="L106" s="27"/>
      <c r="M106" s="27"/>
      <c r="N106" s="27"/>
      <c r="O106" s="40"/>
      <c r="P106" s="29"/>
      <c r="Q106" s="39"/>
      <c r="R106" s="27"/>
      <c r="S106" s="27"/>
      <c r="T106" s="27"/>
      <c r="U106" s="40"/>
      <c r="V106" s="29"/>
      <c r="W106" s="39"/>
      <c r="X106" s="27"/>
      <c r="Y106" s="27"/>
      <c r="Z106" s="27"/>
      <c r="AA106" s="40"/>
      <c r="AB106" s="29"/>
      <c r="AC106" s="39"/>
      <c r="AD106" s="27"/>
      <c r="AE106" s="27"/>
      <c r="AF106" s="27"/>
      <c r="AG106" s="40"/>
      <c r="AH106" s="29"/>
      <c r="AI106" s="39"/>
      <c r="AJ106" s="27"/>
      <c r="AK106" s="27"/>
      <c r="AL106" s="27"/>
      <c r="AM106" s="40"/>
      <c r="AN106" s="29"/>
      <c r="AO106" s="39"/>
      <c r="AP106" s="27"/>
      <c r="AQ106" s="27"/>
      <c r="AR106" s="27"/>
      <c r="AS106" s="40"/>
      <c r="AT106" s="29"/>
      <c r="AU106" s="39"/>
      <c r="AV106" s="27"/>
      <c r="AW106" s="27"/>
      <c r="AX106" s="27"/>
      <c r="AY106" s="40"/>
      <c r="AZ106" s="29"/>
      <c r="BA106" s="39"/>
      <c r="BB106" s="27"/>
      <c r="BC106" s="27"/>
      <c r="BD106" s="27"/>
      <c r="BE106" s="40"/>
      <c r="BF106" s="29"/>
      <c r="BG106" s="39"/>
      <c r="BH106" s="27"/>
      <c r="BI106" s="27"/>
      <c r="BJ106" s="27"/>
      <c r="BK106" s="40"/>
      <c r="BL106" s="29"/>
      <c r="BM106" s="39"/>
      <c r="BN106" s="27"/>
      <c r="BO106" s="27"/>
      <c r="BP106" s="27"/>
      <c r="BQ106" s="40"/>
      <c r="BR106" s="29"/>
    </row>
  </sheetData>
  <sheetProtection insertRows="0" deleteRows="0" selectLockedCells="1" sort="0"/>
  <mergeCells count="10">
    <mergeCell ref="AI1:AL1"/>
    <mergeCell ref="AO1:AR1"/>
    <mergeCell ref="K1:N1"/>
    <mergeCell ref="Q1:T1"/>
    <mergeCell ref="W1:Z1"/>
    <mergeCell ref="AC1:AF1"/>
    <mergeCell ref="AU1:AX1"/>
    <mergeCell ref="BA1:BD1"/>
    <mergeCell ref="BG1:BJ1"/>
    <mergeCell ref="BM1:BP1"/>
  </mergeCells>
  <dataValidations count="3">
    <dataValidation allowBlank="1" showInputMessage="1" sqref="K1:K65536"/>
    <dataValidation errorStyle="warning" type="decimal" allowBlank="1" showErrorMessage="1" errorTitle="That's a lot of misses" error="It's unusual to miss more than 10" sqref="AD4:AD105 X4:X105 R4:R105 L4:L105 AJ4:AJ105 AP4:AP105 AV4:AV105 BB4:BB105 BH4:BH105 BN4:BN105">
      <formula1>0</formula1>
      <formula2>10</formula2>
    </dataValidation>
    <dataValidation type="whole" allowBlank="1" showErrorMessage="1" errorTitle="Must be 0 or 1" error="You either have a procedural penanty or not.&#10;Legal Values are 0 or 1." sqref="AK4:AL105 M4:N105 Y4:Z105 S4:T105 BI4:BJ105 BC4:BD105 AQ4:AR105 BO4:BP105 AW4:AX105 AE4:AF105">
      <formula1>0</formula1>
      <formula2>1</formula2>
    </dataValidation>
  </dataValidations>
  <printOptions/>
  <pageMargins left="0.25" right="0.25" top="0.5" bottom="0.5" header="0.25" footer="0.25"/>
  <pageSetup fitToHeight="0" horizontalDpi="600" verticalDpi="600" orientation="landscape" scale="60" r:id="rId1"/>
  <headerFooter alignWithMargins="0">
    <oddHeader>&amp;CPage &amp;P&amp;R&amp;F</oddHeader>
  </headerFooter>
  <colBreaks count="1" manualBreakCount="1">
    <brk id="34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06"/>
  <sheetViews>
    <sheetView zoomScalePageLayoutView="0"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4.7109375" style="52" customWidth="1"/>
    <col min="6" max="6" width="6.140625" style="6" customWidth="1"/>
    <col min="7" max="9" width="6.00390625" style="7" customWidth="1"/>
    <col min="10" max="10" width="7.57421875" style="7" customWidth="1"/>
    <col min="11" max="11" width="6.8515625" style="41" customWidth="1"/>
    <col min="12" max="12" width="3.7109375" style="42" customWidth="1"/>
    <col min="13" max="13" width="3.8515625" style="42" bestFit="1" customWidth="1"/>
    <col min="14" max="14" width="3.8515625" style="42" customWidth="1"/>
    <col min="15" max="15" width="6.57421875" style="43" customWidth="1"/>
    <col min="16" max="16" width="4.57421875" style="7" bestFit="1" customWidth="1"/>
    <col min="17" max="17" width="6.7109375" style="41" customWidth="1"/>
    <col min="18" max="18" width="3.7109375" style="42" customWidth="1"/>
    <col min="19" max="19" width="4.00390625" style="42" bestFit="1" customWidth="1"/>
    <col min="20" max="20" width="3.8515625" style="42" customWidth="1"/>
    <col min="21" max="21" width="6.57421875" style="43" customWidth="1"/>
    <col min="22" max="22" width="4.57421875" style="7" bestFit="1" customWidth="1"/>
    <col min="23" max="23" width="6.7109375" style="41" customWidth="1"/>
    <col min="24" max="24" width="3.7109375" style="42" customWidth="1"/>
    <col min="25" max="25" width="3.8515625" style="42" bestFit="1" customWidth="1"/>
    <col min="26" max="26" width="3.8515625" style="42" customWidth="1"/>
    <col min="27" max="27" width="6.57421875" style="43" customWidth="1"/>
    <col min="28" max="28" width="4.57421875" style="7" bestFit="1" customWidth="1"/>
    <col min="29" max="29" width="6.7109375" style="41" customWidth="1"/>
    <col min="30" max="30" width="3.7109375" style="42" customWidth="1"/>
    <col min="31" max="31" width="3.8515625" style="42" bestFit="1" customWidth="1"/>
    <col min="32" max="32" width="3.8515625" style="42" customWidth="1"/>
    <col min="33" max="33" width="6.57421875" style="43" customWidth="1"/>
    <col min="34" max="34" width="4.57421875" style="7" bestFit="1" customWidth="1"/>
    <col min="35" max="35" width="6.7109375" style="41" customWidth="1"/>
    <col min="36" max="36" width="3.7109375" style="42" customWidth="1"/>
    <col min="37" max="37" width="3.8515625" style="42" bestFit="1" customWidth="1"/>
    <col min="38" max="38" width="3.8515625" style="42" customWidth="1"/>
    <col min="39" max="39" width="6.57421875" style="43" customWidth="1"/>
    <col min="40" max="40" width="4.57421875" style="7" bestFit="1" customWidth="1"/>
    <col min="41" max="41" width="6.7109375" style="41" customWidth="1"/>
    <col min="42" max="42" width="3.7109375" style="42" customWidth="1"/>
    <col min="43" max="44" width="3.8515625" style="42" customWidth="1"/>
    <col min="45" max="45" width="6.57421875" style="43" customWidth="1"/>
    <col min="46" max="46" width="4.57421875" style="7" bestFit="1" customWidth="1"/>
    <col min="47" max="47" width="6.7109375" style="52" customWidth="1"/>
    <col min="48" max="50" width="3.7109375" style="52" customWidth="1"/>
    <col min="51" max="51" width="6.7109375" style="52" customWidth="1"/>
    <col min="52" max="52" width="4.7109375" style="52" customWidth="1"/>
    <col min="53" max="53" width="6.7109375" style="52" customWidth="1"/>
    <col min="54" max="56" width="3.7109375" style="52" customWidth="1"/>
    <col min="57" max="57" width="6.7109375" style="52" customWidth="1"/>
    <col min="58" max="58" width="4.7109375" style="52" customWidth="1"/>
    <col min="59" max="59" width="6.7109375" style="52" customWidth="1"/>
    <col min="60" max="62" width="3.7109375" style="52" customWidth="1"/>
    <col min="63" max="63" width="6.7109375" style="52" customWidth="1"/>
    <col min="64" max="64" width="4.7109375" style="52" customWidth="1"/>
    <col min="65" max="65" width="6.7109375" style="52" customWidth="1"/>
    <col min="66" max="68" width="3.7109375" style="52" customWidth="1"/>
    <col min="69" max="69" width="6.7109375" style="52" customWidth="1"/>
    <col min="70" max="70" width="4.7109375" style="52" customWidth="1"/>
    <col min="71" max="71" width="31.421875" style="8" customWidth="1"/>
    <col min="72" max="16384" width="7.8515625" style="8" customWidth="1"/>
  </cols>
  <sheetData>
    <row r="1" spans="1:70" s="2" customFormat="1" ht="12.75" customHeight="1" thickBot="1">
      <c r="A1" s="12" t="s">
        <v>3</v>
      </c>
      <c r="B1" s="13"/>
      <c r="C1" s="13"/>
      <c r="D1" s="13"/>
      <c r="E1" s="13"/>
      <c r="F1" s="13"/>
      <c r="G1" s="13"/>
      <c r="H1" s="13"/>
      <c r="I1" s="14"/>
      <c r="J1" s="53"/>
      <c r="K1" s="91" t="s">
        <v>4</v>
      </c>
      <c r="L1" s="92"/>
      <c r="M1" s="92"/>
      <c r="N1" s="92"/>
      <c r="O1" s="30"/>
      <c r="P1" s="31"/>
      <c r="Q1" s="91" t="s">
        <v>5</v>
      </c>
      <c r="R1" s="92"/>
      <c r="S1" s="92"/>
      <c r="T1" s="92"/>
      <c r="U1" s="30"/>
      <c r="V1" s="31"/>
      <c r="W1" s="91" t="s">
        <v>6</v>
      </c>
      <c r="X1" s="92"/>
      <c r="Y1" s="92"/>
      <c r="Z1" s="92"/>
      <c r="AA1" s="30"/>
      <c r="AB1" s="31"/>
      <c r="AC1" s="91" t="s">
        <v>7</v>
      </c>
      <c r="AD1" s="92"/>
      <c r="AE1" s="92"/>
      <c r="AF1" s="92"/>
      <c r="AG1" s="30"/>
      <c r="AH1" s="31"/>
      <c r="AI1" s="91" t="s">
        <v>8</v>
      </c>
      <c r="AJ1" s="92"/>
      <c r="AK1" s="92"/>
      <c r="AL1" s="92"/>
      <c r="AM1" s="30"/>
      <c r="AN1" s="31"/>
      <c r="AO1" s="91" t="s">
        <v>9</v>
      </c>
      <c r="AP1" s="92"/>
      <c r="AQ1" s="92"/>
      <c r="AR1" s="92"/>
      <c r="AS1" s="30"/>
      <c r="AT1" s="31"/>
      <c r="AU1" s="91" t="s">
        <v>21</v>
      </c>
      <c r="AV1" s="92"/>
      <c r="AW1" s="92"/>
      <c r="AX1" s="92"/>
      <c r="AY1" s="30"/>
      <c r="AZ1" s="31"/>
      <c r="BA1" s="91" t="s">
        <v>22</v>
      </c>
      <c r="BB1" s="92"/>
      <c r="BC1" s="92"/>
      <c r="BD1" s="92"/>
      <c r="BE1" s="30"/>
      <c r="BF1" s="31"/>
      <c r="BG1" s="91" t="s">
        <v>23</v>
      </c>
      <c r="BH1" s="92"/>
      <c r="BI1" s="92"/>
      <c r="BJ1" s="92"/>
      <c r="BK1" s="30"/>
      <c r="BL1" s="31"/>
      <c r="BM1" s="91" t="s">
        <v>24</v>
      </c>
      <c r="BN1" s="92"/>
      <c r="BO1" s="92"/>
      <c r="BP1" s="92"/>
      <c r="BQ1" s="30"/>
      <c r="BR1" s="31"/>
    </row>
    <row r="2" spans="1:71" s="3" customFormat="1" ht="78" customHeight="1" thickBot="1">
      <c r="A2" s="15" t="s">
        <v>10</v>
      </c>
      <c r="B2" s="16" t="s">
        <v>0</v>
      </c>
      <c r="C2" s="16" t="s">
        <v>20</v>
      </c>
      <c r="D2" s="16" t="s">
        <v>19</v>
      </c>
      <c r="E2" s="16" t="s">
        <v>27</v>
      </c>
      <c r="F2" s="17" t="s">
        <v>11</v>
      </c>
      <c r="G2" s="17" t="s">
        <v>12</v>
      </c>
      <c r="H2" s="18" t="s">
        <v>13</v>
      </c>
      <c r="I2" s="19" t="s">
        <v>14</v>
      </c>
      <c r="J2" s="57" t="s">
        <v>26</v>
      </c>
      <c r="K2" s="32" t="s">
        <v>15</v>
      </c>
      <c r="L2" s="33" t="s">
        <v>1</v>
      </c>
      <c r="M2" s="33" t="s">
        <v>16</v>
      </c>
      <c r="N2" s="33" t="s">
        <v>2</v>
      </c>
      <c r="O2" s="34" t="s">
        <v>17</v>
      </c>
      <c r="P2" s="35" t="s">
        <v>11</v>
      </c>
      <c r="Q2" s="32" t="s">
        <v>15</v>
      </c>
      <c r="R2" s="33" t="s">
        <v>1</v>
      </c>
      <c r="S2" s="33" t="s">
        <v>16</v>
      </c>
      <c r="T2" s="33" t="s">
        <v>2</v>
      </c>
      <c r="U2" s="34" t="s">
        <v>17</v>
      </c>
      <c r="V2" s="35" t="s">
        <v>11</v>
      </c>
      <c r="W2" s="32" t="s">
        <v>15</v>
      </c>
      <c r="X2" s="33" t="s">
        <v>1</v>
      </c>
      <c r="Y2" s="33" t="s">
        <v>16</v>
      </c>
      <c r="Z2" s="33" t="s">
        <v>2</v>
      </c>
      <c r="AA2" s="34" t="s">
        <v>17</v>
      </c>
      <c r="AB2" s="35" t="s">
        <v>11</v>
      </c>
      <c r="AC2" s="32" t="s">
        <v>15</v>
      </c>
      <c r="AD2" s="33" t="s">
        <v>1</v>
      </c>
      <c r="AE2" s="33" t="s">
        <v>16</v>
      </c>
      <c r="AF2" s="33" t="s">
        <v>2</v>
      </c>
      <c r="AG2" s="34" t="s">
        <v>17</v>
      </c>
      <c r="AH2" s="35" t="s">
        <v>11</v>
      </c>
      <c r="AI2" s="32" t="s">
        <v>15</v>
      </c>
      <c r="AJ2" s="33" t="s">
        <v>1</v>
      </c>
      <c r="AK2" s="33" t="s">
        <v>16</v>
      </c>
      <c r="AL2" s="33" t="s">
        <v>2</v>
      </c>
      <c r="AM2" s="34" t="s">
        <v>17</v>
      </c>
      <c r="AN2" s="35" t="s">
        <v>11</v>
      </c>
      <c r="AO2" s="32" t="s">
        <v>15</v>
      </c>
      <c r="AP2" s="33" t="s">
        <v>1</v>
      </c>
      <c r="AQ2" s="33" t="s">
        <v>16</v>
      </c>
      <c r="AR2" s="33" t="s">
        <v>2</v>
      </c>
      <c r="AS2" s="34" t="s">
        <v>17</v>
      </c>
      <c r="AT2" s="35" t="s">
        <v>11</v>
      </c>
      <c r="AU2" s="32" t="s">
        <v>15</v>
      </c>
      <c r="AV2" s="33" t="s">
        <v>1</v>
      </c>
      <c r="AW2" s="33" t="s">
        <v>16</v>
      </c>
      <c r="AX2" s="33" t="s">
        <v>2</v>
      </c>
      <c r="AY2" s="34" t="s">
        <v>17</v>
      </c>
      <c r="AZ2" s="35" t="s">
        <v>11</v>
      </c>
      <c r="BA2" s="32" t="s">
        <v>15</v>
      </c>
      <c r="BB2" s="33" t="s">
        <v>1</v>
      </c>
      <c r="BC2" s="33" t="s">
        <v>16</v>
      </c>
      <c r="BD2" s="33" t="s">
        <v>2</v>
      </c>
      <c r="BE2" s="34" t="s">
        <v>17</v>
      </c>
      <c r="BF2" s="35" t="s">
        <v>11</v>
      </c>
      <c r="BG2" s="32" t="s">
        <v>15</v>
      </c>
      <c r="BH2" s="33" t="s">
        <v>1</v>
      </c>
      <c r="BI2" s="33" t="s">
        <v>16</v>
      </c>
      <c r="BJ2" s="33" t="s">
        <v>2</v>
      </c>
      <c r="BK2" s="34" t="s">
        <v>17</v>
      </c>
      <c r="BL2" s="35" t="s">
        <v>11</v>
      </c>
      <c r="BM2" s="32" t="s">
        <v>15</v>
      </c>
      <c r="BN2" s="33" t="s">
        <v>1</v>
      </c>
      <c r="BO2" s="33" t="s">
        <v>16</v>
      </c>
      <c r="BP2" s="33" t="s">
        <v>2</v>
      </c>
      <c r="BQ2" s="34" t="s">
        <v>17</v>
      </c>
      <c r="BR2" s="35" t="s">
        <v>11</v>
      </c>
      <c r="BS2" s="49" t="s">
        <v>25</v>
      </c>
    </row>
    <row r="3" spans="1:70" s="3" customFormat="1" ht="12.75">
      <c r="A3" s="20" t="s">
        <v>18</v>
      </c>
      <c r="B3" s="21"/>
      <c r="C3" s="21"/>
      <c r="D3" s="21"/>
      <c r="E3" s="21"/>
      <c r="F3" s="22"/>
      <c r="G3" s="22"/>
      <c r="H3" s="23"/>
      <c r="I3" s="24"/>
      <c r="J3" s="54"/>
      <c r="K3" s="36"/>
      <c r="L3" s="22"/>
      <c r="M3" s="22"/>
      <c r="N3" s="22"/>
      <c r="O3" s="37"/>
      <c r="P3" s="24"/>
      <c r="Q3" s="36"/>
      <c r="R3" s="22"/>
      <c r="S3" s="22"/>
      <c r="T3" s="22"/>
      <c r="U3" s="37"/>
      <c r="V3" s="24"/>
      <c r="W3" s="36"/>
      <c r="X3" s="22"/>
      <c r="Y3" s="22"/>
      <c r="Z3" s="22"/>
      <c r="AA3" s="37"/>
      <c r="AB3" s="24"/>
      <c r="AC3" s="36"/>
      <c r="AD3" s="22"/>
      <c r="AE3" s="22"/>
      <c r="AF3" s="22"/>
      <c r="AG3" s="37"/>
      <c r="AH3" s="24"/>
      <c r="AI3" s="36"/>
      <c r="AJ3" s="22"/>
      <c r="AK3" s="22"/>
      <c r="AL3" s="22"/>
      <c r="AM3" s="37"/>
      <c r="AN3" s="24"/>
      <c r="AO3" s="36"/>
      <c r="AP3" s="22"/>
      <c r="AQ3" s="22"/>
      <c r="AR3" s="22"/>
      <c r="AS3" s="37"/>
      <c r="AT3" s="24"/>
      <c r="AU3" s="36"/>
      <c r="AV3" s="22"/>
      <c r="AW3" s="22"/>
      <c r="AX3" s="22"/>
      <c r="AY3" s="37"/>
      <c r="AZ3" s="24"/>
      <c r="BA3" s="36"/>
      <c r="BB3" s="22"/>
      <c r="BC3" s="22"/>
      <c r="BD3" s="22"/>
      <c r="BE3" s="37"/>
      <c r="BF3" s="24"/>
      <c r="BG3" s="36"/>
      <c r="BH3" s="22"/>
      <c r="BI3" s="22"/>
      <c r="BJ3" s="22"/>
      <c r="BK3" s="37"/>
      <c r="BL3" s="24"/>
      <c r="BM3" s="36"/>
      <c r="BN3" s="22"/>
      <c r="BO3" s="22"/>
      <c r="BP3" s="22"/>
      <c r="BQ3" s="37"/>
      <c r="BR3" s="24"/>
    </row>
    <row r="4" spans="1:71" s="1" customFormat="1" ht="12.75">
      <c r="A4" s="59" t="s">
        <v>74</v>
      </c>
      <c r="B4" s="60"/>
      <c r="C4" s="9"/>
      <c r="D4" s="11"/>
      <c r="E4" s="66">
        <v>4</v>
      </c>
      <c r="F4" s="44">
        <f aca="true" t="shared" si="0" ref="F4:F35">RANK(G4,G$3:G$106,1)</f>
        <v>8</v>
      </c>
      <c r="G4" s="45">
        <f aca="true" t="shared" si="1" ref="G4:G35">P4+V4+AB4+AH4+AN4+AT4+AZ4+BF4+BL4+BR4</f>
        <v>107</v>
      </c>
      <c r="H4" s="46">
        <f aca="true" t="shared" si="2" ref="H4:H35">IF(L4=0,1,0)+IF(R4=0,1,0)+IF(X4=0,1,0)+IF(AD4=0,1,0)+IF(AJ4=0,1,0)+IF(AP4=0,1,0)+IF(AV4=0,1,0)+IF(BB4=0,1,0)+IF(BH4=0,1,0)+IF(BN4=0,1,0)</f>
        <v>10</v>
      </c>
      <c r="I4" s="47">
        <f aca="true" t="shared" si="3" ref="I4:I35">L4+R4+X4+AD4+AJ4+AP4+AV4+BB4+BH4+BN4</f>
        <v>0</v>
      </c>
      <c r="J4" s="56">
        <f aca="true" t="shared" si="4" ref="J4:J35">O4+U4+AA4+AG4+AM4+AS4+AY4+BE4+BK4+BQ4</f>
        <v>313.68000000000006</v>
      </c>
      <c r="K4" s="68">
        <v>33.92</v>
      </c>
      <c r="L4" s="61">
        <v>0</v>
      </c>
      <c r="M4" s="69">
        <v>0</v>
      </c>
      <c r="N4" s="38">
        <v>0</v>
      </c>
      <c r="O4" s="48">
        <f aca="true" t="shared" si="5" ref="O4:O35">IF((OR(K4="",K4="DNF",K4="DQ",K4="DNC")),"",(K4+(5*L4)+(M4*10)-(N4*5)))</f>
        <v>33.92</v>
      </c>
      <c r="P4" s="47">
        <f aca="true" t="shared" si="6" ref="P4:P35">IF(O4="",Default_Rank_Score,RANK(O4,O$3:O$106,1))</f>
        <v>12</v>
      </c>
      <c r="Q4" s="68">
        <v>19.34</v>
      </c>
      <c r="R4" s="61">
        <v>0</v>
      </c>
      <c r="S4" s="69">
        <v>0</v>
      </c>
      <c r="T4" s="38">
        <v>0</v>
      </c>
      <c r="U4" s="50">
        <f aca="true" t="shared" si="7" ref="U4:U35">IF((OR(Q4="",Q4="DNF",Q4="DQ",Q4="DNC")),"",(Q4+(5*R4)+(S4*10)-(T4*5)))</f>
        <v>19.34</v>
      </c>
      <c r="V4" s="51">
        <f aca="true" t="shared" si="8" ref="V4:V35">IF(U4="",Default_Rank_Score,RANK(U4,U$3:U$106,1))</f>
        <v>9</v>
      </c>
      <c r="W4" s="68">
        <v>34.32</v>
      </c>
      <c r="X4" s="61">
        <v>0</v>
      </c>
      <c r="Y4" s="69">
        <v>0</v>
      </c>
      <c r="Z4" s="38">
        <v>0</v>
      </c>
      <c r="AA4" s="50">
        <f aca="true" t="shared" si="9" ref="AA4:AA35">IF((OR(W4="",W4="DNF",W4="DQ",W4="DNC")),"",(W4+(5*X4)+(Y4*10)-(Z4*5)))</f>
        <v>34.32</v>
      </c>
      <c r="AB4" s="51">
        <f aca="true" t="shared" si="10" ref="AB4:AB35">IF(AA4="",Default_Rank_Score,RANK(AA4,AA$3:AA$106,1))</f>
        <v>12</v>
      </c>
      <c r="AC4" s="68">
        <v>27.7</v>
      </c>
      <c r="AD4" s="61">
        <v>0</v>
      </c>
      <c r="AE4" s="69">
        <v>0</v>
      </c>
      <c r="AF4" s="38">
        <v>0</v>
      </c>
      <c r="AG4" s="50">
        <f aca="true" t="shared" si="11" ref="AG4:AG35">IF((OR(AC4="",AC4="DNF",AC4="DQ",AC4="DNC")),"",(AC4+(5*AD4)+(AE4*10)-(AF4*5)))</f>
        <v>27.7</v>
      </c>
      <c r="AH4" s="51">
        <f aca="true" t="shared" si="12" ref="AH4:AH35">IF(AG4="",Default_Rank_Score,RANK(AG4,AG$3:AG$106,1))</f>
        <v>12</v>
      </c>
      <c r="AI4" s="68">
        <v>41.67</v>
      </c>
      <c r="AJ4" s="61">
        <v>0</v>
      </c>
      <c r="AK4" s="69">
        <v>0</v>
      </c>
      <c r="AL4" s="69">
        <v>0</v>
      </c>
      <c r="AM4" s="50">
        <f aca="true" t="shared" si="13" ref="AM4:AM35">IF((OR(AI4="",AI4="DNF",AI4="DQ",AI4="DNC")),"",(AI4+(5*AJ4)+(AK4*10)-(AL4*5)))</f>
        <v>41.67</v>
      </c>
      <c r="AN4" s="51">
        <f aca="true" t="shared" si="14" ref="AN4:AN35">IF(AM4="",Default_Rank_Score,RANK(AM4,AM$3:AM$106,1))</f>
        <v>15</v>
      </c>
      <c r="AO4" s="68">
        <v>39.37</v>
      </c>
      <c r="AP4" s="61">
        <v>0</v>
      </c>
      <c r="AQ4" s="38">
        <v>0</v>
      </c>
      <c r="AR4" s="38">
        <v>0</v>
      </c>
      <c r="AS4" s="50">
        <f aca="true" t="shared" si="15" ref="AS4:AS35">IF((OR(AO4="",AO4="DNF",AO4="DQ",AO4="DNC")),"",(AO4+(5*AP4)+(AQ4*10)-(AR4*5)))</f>
        <v>39.37</v>
      </c>
      <c r="AT4" s="51">
        <f aca="true" t="shared" si="16" ref="AT4:AT35">IF(AS4="",Default_Rank_Score,RANK(AS4,AS$3:AS$106,1))</f>
        <v>13</v>
      </c>
      <c r="AU4" s="68">
        <v>28.18</v>
      </c>
      <c r="AV4" s="61">
        <v>0</v>
      </c>
      <c r="AW4" s="69">
        <v>0</v>
      </c>
      <c r="AX4" s="38">
        <v>0</v>
      </c>
      <c r="AY4" s="50">
        <f aca="true" t="shared" si="17" ref="AY4:AY35">IF((OR(AU4="",AU4="DNF",AU4="DQ",AU4="DNC")),"",(AU4+(5*AV4)+(AW4*10)-(AX4*5)))</f>
        <v>28.18</v>
      </c>
      <c r="AZ4" s="51">
        <f aca="true" t="shared" si="18" ref="AZ4:AZ35">IF(AY4="",Default_Rank_Score,RANK(AY4,AY$3:AY$106,1))</f>
        <v>7</v>
      </c>
      <c r="BA4" s="68">
        <v>27.49</v>
      </c>
      <c r="BB4" s="61">
        <v>0</v>
      </c>
      <c r="BC4" s="69">
        <v>0</v>
      </c>
      <c r="BD4" s="38">
        <v>0</v>
      </c>
      <c r="BE4" s="50">
        <f aca="true" t="shared" si="19" ref="BE4:BE35">IF((OR(BA4="",BA4="DNF",BA4="DQ",BA4="DNC")),"",(BA4+(5*BB4)+(BC4*10)-(BD4*5)))</f>
        <v>27.49</v>
      </c>
      <c r="BF4" s="51">
        <f aca="true" t="shared" si="20" ref="BF4:BF35">IF(BE4="",Default_Rank_Score,RANK(BE4,BE$3:BE$106,1))</f>
        <v>9</v>
      </c>
      <c r="BG4" s="68">
        <v>32.91</v>
      </c>
      <c r="BH4" s="61">
        <v>0</v>
      </c>
      <c r="BI4" s="69">
        <v>0</v>
      </c>
      <c r="BJ4" s="38">
        <v>0</v>
      </c>
      <c r="BK4" s="50">
        <f aca="true" t="shared" si="21" ref="BK4:BK35">IF((OR(BG4="",BG4="DNF",BG4="DQ",BG4="DNC")),"",(BG4+(5*BH4)+(BI4*10)-(BJ4*5)))</f>
        <v>32.91</v>
      </c>
      <c r="BL4" s="51">
        <f aca="true" t="shared" si="22" ref="BL4:BL35">IF(BK4="",Default_Rank_Score,RANK(BK4,BK$3:BK$106,1))</f>
        <v>11</v>
      </c>
      <c r="BM4" s="68">
        <v>28.78</v>
      </c>
      <c r="BN4" s="61">
        <v>0</v>
      </c>
      <c r="BO4" s="69">
        <v>0</v>
      </c>
      <c r="BP4" s="38">
        <v>0</v>
      </c>
      <c r="BQ4" s="50">
        <f aca="true" t="shared" si="23" ref="BQ4:BQ35">IF((OR(BM4="",BM4="DNF",BM4="DQ",BM4="DNC")),"",(BM4+(5*BN4)+(BO4*10)-(BP4*5)))</f>
        <v>28.78</v>
      </c>
      <c r="BR4" s="51">
        <f aca="true" t="shared" si="24" ref="BR4:BR35">IF(BQ4="",Default_Rank_Score,RANK(BQ4,BQ$3:BQ$106,1))</f>
        <v>7</v>
      </c>
      <c r="BS4" s="1" t="s">
        <v>117</v>
      </c>
    </row>
    <row r="5" spans="1:71" s="1" customFormat="1" ht="12.75">
      <c r="A5" s="59" t="s">
        <v>70</v>
      </c>
      <c r="B5" s="60"/>
      <c r="C5" s="9"/>
      <c r="D5" s="11"/>
      <c r="E5" s="66">
        <v>3</v>
      </c>
      <c r="F5" s="44">
        <f t="shared" si="0"/>
        <v>49</v>
      </c>
      <c r="G5" s="45">
        <f t="shared" si="1"/>
        <v>488</v>
      </c>
      <c r="H5" s="46">
        <f t="shared" si="2"/>
        <v>6</v>
      </c>
      <c r="I5" s="47">
        <f t="shared" si="3"/>
        <v>9</v>
      </c>
      <c r="J5" s="56">
        <f t="shared" si="4"/>
        <v>475.96999999999997</v>
      </c>
      <c r="K5" s="68">
        <v>50.47</v>
      </c>
      <c r="L5" s="61">
        <v>0</v>
      </c>
      <c r="M5" s="69">
        <v>0</v>
      </c>
      <c r="N5" s="38">
        <v>0</v>
      </c>
      <c r="O5" s="48">
        <f t="shared" si="5"/>
        <v>50.47</v>
      </c>
      <c r="P5" s="47">
        <f t="shared" si="6"/>
        <v>48</v>
      </c>
      <c r="Q5" s="68">
        <v>35.58</v>
      </c>
      <c r="R5" s="61">
        <v>0</v>
      </c>
      <c r="S5" s="69">
        <v>0</v>
      </c>
      <c r="T5" s="38">
        <v>0</v>
      </c>
      <c r="U5" s="50">
        <f t="shared" si="7"/>
        <v>35.58</v>
      </c>
      <c r="V5" s="51">
        <f t="shared" si="8"/>
        <v>67</v>
      </c>
      <c r="W5" s="68">
        <v>48.43</v>
      </c>
      <c r="X5" s="61">
        <v>1</v>
      </c>
      <c r="Y5" s="69">
        <v>0</v>
      </c>
      <c r="Z5" s="38">
        <v>0</v>
      </c>
      <c r="AA5" s="50">
        <f t="shared" si="9"/>
        <v>53.43</v>
      </c>
      <c r="AB5" s="51">
        <f t="shared" si="10"/>
        <v>58</v>
      </c>
      <c r="AC5" s="68">
        <v>38.95</v>
      </c>
      <c r="AD5" s="61">
        <v>0</v>
      </c>
      <c r="AE5" s="69">
        <v>0</v>
      </c>
      <c r="AF5" s="38">
        <v>0</v>
      </c>
      <c r="AG5" s="50">
        <f t="shared" si="11"/>
        <v>38.95</v>
      </c>
      <c r="AH5" s="51">
        <f t="shared" si="12"/>
        <v>44</v>
      </c>
      <c r="AI5" s="68">
        <v>52.59</v>
      </c>
      <c r="AJ5" s="61">
        <v>0</v>
      </c>
      <c r="AK5" s="69">
        <v>0</v>
      </c>
      <c r="AL5" s="69">
        <v>0</v>
      </c>
      <c r="AM5" s="50">
        <f t="shared" si="13"/>
        <v>52.59</v>
      </c>
      <c r="AN5" s="51">
        <f t="shared" si="14"/>
        <v>43</v>
      </c>
      <c r="AO5" s="68">
        <v>40.49</v>
      </c>
      <c r="AP5" s="61">
        <v>0</v>
      </c>
      <c r="AQ5" s="38">
        <v>1</v>
      </c>
      <c r="AR5" s="38">
        <v>0</v>
      </c>
      <c r="AS5" s="50">
        <f t="shared" si="15"/>
        <v>50.49</v>
      </c>
      <c r="AT5" s="51">
        <f t="shared" si="16"/>
        <v>41</v>
      </c>
      <c r="AU5" s="68">
        <v>37.46</v>
      </c>
      <c r="AV5" s="61">
        <v>5</v>
      </c>
      <c r="AW5" s="69">
        <v>0</v>
      </c>
      <c r="AX5" s="38">
        <v>0</v>
      </c>
      <c r="AY5" s="50">
        <f t="shared" si="17"/>
        <v>62.46</v>
      </c>
      <c r="AZ5" s="51">
        <f t="shared" si="18"/>
        <v>70</v>
      </c>
      <c r="BA5" s="68">
        <v>34.82</v>
      </c>
      <c r="BB5" s="61">
        <v>0</v>
      </c>
      <c r="BC5" s="69">
        <v>0</v>
      </c>
      <c r="BD5" s="38">
        <v>0</v>
      </c>
      <c r="BE5" s="50">
        <f t="shared" si="19"/>
        <v>34.82</v>
      </c>
      <c r="BF5" s="51">
        <f t="shared" si="20"/>
        <v>27</v>
      </c>
      <c r="BG5" s="68">
        <v>39.33</v>
      </c>
      <c r="BH5" s="61">
        <v>2</v>
      </c>
      <c r="BI5" s="69">
        <v>0</v>
      </c>
      <c r="BJ5" s="38">
        <v>0</v>
      </c>
      <c r="BK5" s="50">
        <f t="shared" si="21"/>
        <v>49.33</v>
      </c>
      <c r="BL5" s="51">
        <f t="shared" si="22"/>
        <v>49</v>
      </c>
      <c r="BM5" s="68">
        <v>42.85</v>
      </c>
      <c r="BN5" s="61">
        <v>1</v>
      </c>
      <c r="BO5" s="69">
        <v>0</v>
      </c>
      <c r="BP5" s="38">
        <v>0</v>
      </c>
      <c r="BQ5" s="50">
        <f t="shared" si="23"/>
        <v>47.85</v>
      </c>
      <c r="BR5" s="51">
        <f t="shared" si="24"/>
        <v>41</v>
      </c>
      <c r="BS5" s="1" t="s">
        <v>117</v>
      </c>
    </row>
    <row r="6" spans="1:71" s="1" customFormat="1" ht="12.75">
      <c r="A6" s="59" t="s">
        <v>45</v>
      </c>
      <c r="B6" s="60"/>
      <c r="C6" s="9"/>
      <c r="D6" s="11"/>
      <c r="E6" s="66">
        <v>1</v>
      </c>
      <c r="F6" s="44">
        <f t="shared" si="0"/>
        <v>3</v>
      </c>
      <c r="G6" s="45">
        <f t="shared" si="1"/>
        <v>53</v>
      </c>
      <c r="H6" s="46">
        <f t="shared" si="2"/>
        <v>9</v>
      </c>
      <c r="I6" s="47">
        <f t="shared" si="3"/>
        <v>1</v>
      </c>
      <c r="J6" s="56">
        <f t="shared" si="4"/>
        <v>265.71000000000004</v>
      </c>
      <c r="K6" s="68">
        <v>26.76</v>
      </c>
      <c r="L6" s="61">
        <v>0</v>
      </c>
      <c r="M6" s="69">
        <v>0</v>
      </c>
      <c r="N6" s="38">
        <v>0</v>
      </c>
      <c r="O6" s="48">
        <f t="shared" si="5"/>
        <v>26.76</v>
      </c>
      <c r="P6" s="47">
        <f t="shared" si="6"/>
        <v>3</v>
      </c>
      <c r="Q6" s="68">
        <v>26.34</v>
      </c>
      <c r="R6" s="61">
        <v>0</v>
      </c>
      <c r="S6" s="69">
        <v>0</v>
      </c>
      <c r="T6" s="38">
        <v>0</v>
      </c>
      <c r="U6" s="50">
        <f t="shared" si="7"/>
        <v>26.34</v>
      </c>
      <c r="V6" s="51">
        <f t="shared" si="8"/>
        <v>31</v>
      </c>
      <c r="W6" s="68">
        <v>26.14</v>
      </c>
      <c r="X6" s="61">
        <v>0</v>
      </c>
      <c r="Y6" s="69">
        <v>0</v>
      </c>
      <c r="Z6" s="38">
        <v>0</v>
      </c>
      <c r="AA6" s="50">
        <f t="shared" si="9"/>
        <v>26.14</v>
      </c>
      <c r="AB6" s="51">
        <f t="shared" si="10"/>
        <v>2</v>
      </c>
      <c r="AC6" s="68">
        <v>21.91</v>
      </c>
      <c r="AD6" s="61">
        <v>0</v>
      </c>
      <c r="AE6" s="69">
        <v>0</v>
      </c>
      <c r="AF6" s="38">
        <v>0</v>
      </c>
      <c r="AG6" s="50">
        <f t="shared" si="11"/>
        <v>21.91</v>
      </c>
      <c r="AH6" s="51">
        <f t="shared" si="12"/>
        <v>2</v>
      </c>
      <c r="AI6" s="68">
        <v>31.12</v>
      </c>
      <c r="AJ6" s="61">
        <v>1</v>
      </c>
      <c r="AK6" s="69">
        <v>0</v>
      </c>
      <c r="AL6" s="69">
        <v>0</v>
      </c>
      <c r="AM6" s="50">
        <f t="shared" si="13"/>
        <v>36.120000000000005</v>
      </c>
      <c r="AN6" s="51">
        <f t="shared" si="14"/>
        <v>5</v>
      </c>
      <c r="AO6" s="68">
        <v>27.99</v>
      </c>
      <c r="AP6" s="61">
        <v>0</v>
      </c>
      <c r="AQ6" s="38">
        <v>0</v>
      </c>
      <c r="AR6" s="38">
        <v>0</v>
      </c>
      <c r="AS6" s="50">
        <f t="shared" si="15"/>
        <v>27.99</v>
      </c>
      <c r="AT6" s="51">
        <f t="shared" si="16"/>
        <v>1</v>
      </c>
      <c r="AU6" s="68">
        <v>26.69</v>
      </c>
      <c r="AV6" s="61">
        <v>0</v>
      </c>
      <c r="AW6" s="69">
        <v>0</v>
      </c>
      <c r="AX6" s="38">
        <v>0</v>
      </c>
      <c r="AY6" s="50">
        <f t="shared" si="17"/>
        <v>26.69</v>
      </c>
      <c r="AZ6" s="51">
        <f t="shared" si="18"/>
        <v>3</v>
      </c>
      <c r="BA6" s="68">
        <v>22.85</v>
      </c>
      <c r="BB6" s="61">
        <v>0</v>
      </c>
      <c r="BC6" s="69">
        <v>0</v>
      </c>
      <c r="BD6" s="38">
        <v>0</v>
      </c>
      <c r="BE6" s="50">
        <f t="shared" si="19"/>
        <v>22.85</v>
      </c>
      <c r="BF6" s="51">
        <f t="shared" si="20"/>
        <v>2</v>
      </c>
      <c r="BG6" s="68">
        <v>25.24</v>
      </c>
      <c r="BH6" s="61">
        <v>0</v>
      </c>
      <c r="BI6" s="69">
        <v>0</v>
      </c>
      <c r="BJ6" s="38">
        <v>0</v>
      </c>
      <c r="BK6" s="50">
        <f t="shared" si="21"/>
        <v>25.24</v>
      </c>
      <c r="BL6" s="51">
        <f t="shared" si="22"/>
        <v>3</v>
      </c>
      <c r="BM6" s="68">
        <v>25.67</v>
      </c>
      <c r="BN6" s="61">
        <v>0</v>
      </c>
      <c r="BO6" s="69">
        <v>0</v>
      </c>
      <c r="BP6" s="38">
        <v>0</v>
      </c>
      <c r="BQ6" s="50">
        <f t="shared" si="23"/>
        <v>25.67</v>
      </c>
      <c r="BR6" s="51">
        <f t="shared" si="24"/>
        <v>1</v>
      </c>
      <c r="BS6" s="1" t="s">
        <v>97</v>
      </c>
    </row>
    <row r="7" spans="1:71" s="1" customFormat="1" ht="12.75">
      <c r="A7" s="59" t="s">
        <v>77</v>
      </c>
      <c r="B7" s="60"/>
      <c r="C7" s="9"/>
      <c r="D7" s="11"/>
      <c r="E7" s="66">
        <v>4</v>
      </c>
      <c r="F7" s="44">
        <f t="shared" si="0"/>
        <v>23</v>
      </c>
      <c r="G7" s="45">
        <f t="shared" si="1"/>
        <v>280</v>
      </c>
      <c r="H7" s="46">
        <f t="shared" si="2"/>
        <v>6</v>
      </c>
      <c r="I7" s="47">
        <f t="shared" si="3"/>
        <v>7</v>
      </c>
      <c r="J7" s="56">
        <f t="shared" si="4"/>
        <v>390.85</v>
      </c>
      <c r="K7" s="68">
        <v>39.03</v>
      </c>
      <c r="L7" s="61">
        <v>1</v>
      </c>
      <c r="M7" s="69">
        <v>0</v>
      </c>
      <c r="N7" s="38">
        <v>0</v>
      </c>
      <c r="O7" s="48">
        <f t="shared" si="5"/>
        <v>44.03</v>
      </c>
      <c r="P7" s="47">
        <f t="shared" si="6"/>
        <v>35</v>
      </c>
      <c r="Q7" s="68">
        <v>32.84</v>
      </c>
      <c r="R7" s="61">
        <v>3</v>
      </c>
      <c r="S7" s="69">
        <v>0</v>
      </c>
      <c r="T7" s="38">
        <v>0</v>
      </c>
      <c r="U7" s="50">
        <f t="shared" si="7"/>
        <v>47.84</v>
      </c>
      <c r="V7" s="51">
        <f t="shared" si="8"/>
        <v>85</v>
      </c>
      <c r="W7" s="68">
        <v>35.35</v>
      </c>
      <c r="X7" s="61">
        <v>0</v>
      </c>
      <c r="Y7" s="69">
        <v>0</v>
      </c>
      <c r="Z7" s="38">
        <v>0</v>
      </c>
      <c r="AA7" s="50">
        <f t="shared" si="9"/>
        <v>35.35</v>
      </c>
      <c r="AB7" s="51">
        <f t="shared" si="10"/>
        <v>14</v>
      </c>
      <c r="AC7" s="68">
        <v>30.49</v>
      </c>
      <c r="AD7" s="61">
        <v>0</v>
      </c>
      <c r="AE7" s="69">
        <v>0</v>
      </c>
      <c r="AF7" s="38">
        <v>0</v>
      </c>
      <c r="AG7" s="50">
        <f t="shared" si="11"/>
        <v>30.49</v>
      </c>
      <c r="AH7" s="51">
        <f t="shared" si="12"/>
        <v>19</v>
      </c>
      <c r="AI7" s="68">
        <v>37.47</v>
      </c>
      <c r="AJ7" s="61">
        <v>0</v>
      </c>
      <c r="AK7" s="69">
        <v>0</v>
      </c>
      <c r="AL7" s="69">
        <v>0</v>
      </c>
      <c r="AM7" s="50">
        <f t="shared" si="13"/>
        <v>37.47</v>
      </c>
      <c r="AN7" s="51">
        <f t="shared" si="14"/>
        <v>7</v>
      </c>
      <c r="AO7" s="68">
        <v>46.6</v>
      </c>
      <c r="AP7" s="61">
        <v>0</v>
      </c>
      <c r="AQ7" s="38">
        <v>0</v>
      </c>
      <c r="AR7" s="38">
        <v>0</v>
      </c>
      <c r="AS7" s="50">
        <f t="shared" si="15"/>
        <v>46.6</v>
      </c>
      <c r="AT7" s="51">
        <f t="shared" si="16"/>
        <v>33</v>
      </c>
      <c r="AU7" s="68">
        <v>37.45</v>
      </c>
      <c r="AV7" s="61">
        <v>0</v>
      </c>
      <c r="AW7" s="69">
        <v>0</v>
      </c>
      <c r="AX7" s="38">
        <v>0</v>
      </c>
      <c r="AY7" s="50">
        <f t="shared" si="17"/>
        <v>37.45</v>
      </c>
      <c r="AZ7" s="51">
        <f t="shared" si="18"/>
        <v>24</v>
      </c>
      <c r="BA7" s="68">
        <v>30.97</v>
      </c>
      <c r="BB7" s="61">
        <v>0</v>
      </c>
      <c r="BC7" s="69">
        <v>0</v>
      </c>
      <c r="BD7" s="38">
        <v>0</v>
      </c>
      <c r="BE7" s="50">
        <f t="shared" si="19"/>
        <v>30.97</v>
      </c>
      <c r="BF7" s="51">
        <f t="shared" si="20"/>
        <v>16</v>
      </c>
      <c r="BG7" s="68">
        <v>32.4</v>
      </c>
      <c r="BH7" s="61">
        <v>1</v>
      </c>
      <c r="BI7" s="69">
        <v>0</v>
      </c>
      <c r="BJ7" s="38">
        <v>0</v>
      </c>
      <c r="BK7" s="50">
        <f t="shared" si="21"/>
        <v>37.4</v>
      </c>
      <c r="BL7" s="51">
        <f t="shared" si="22"/>
        <v>16</v>
      </c>
      <c r="BM7" s="68">
        <v>33.25</v>
      </c>
      <c r="BN7" s="61">
        <v>2</v>
      </c>
      <c r="BO7" s="69">
        <v>0</v>
      </c>
      <c r="BP7" s="38">
        <v>0</v>
      </c>
      <c r="BQ7" s="50">
        <f t="shared" si="23"/>
        <v>43.25</v>
      </c>
      <c r="BR7" s="51">
        <f t="shared" si="24"/>
        <v>31</v>
      </c>
      <c r="BS7" s="1" t="s">
        <v>97</v>
      </c>
    </row>
    <row r="8" spans="1:71" s="1" customFormat="1" ht="12.75">
      <c r="A8" s="83" t="s">
        <v>141</v>
      </c>
      <c r="B8" s="60"/>
      <c r="C8" s="9"/>
      <c r="D8" s="11"/>
      <c r="E8" s="66">
        <v>4</v>
      </c>
      <c r="F8" s="44">
        <f t="shared" si="0"/>
        <v>31</v>
      </c>
      <c r="G8" s="45">
        <f t="shared" si="1"/>
        <v>337</v>
      </c>
      <c r="H8" s="46">
        <f t="shared" si="2"/>
        <v>9</v>
      </c>
      <c r="I8" s="47">
        <f t="shared" si="3"/>
        <v>1</v>
      </c>
      <c r="J8" s="56">
        <f t="shared" si="4"/>
        <v>418.52</v>
      </c>
      <c r="K8" s="68">
        <v>47.92</v>
      </c>
      <c r="L8" s="61">
        <v>0</v>
      </c>
      <c r="M8" s="69">
        <v>0</v>
      </c>
      <c r="N8" s="38">
        <v>0</v>
      </c>
      <c r="O8" s="48">
        <f t="shared" si="5"/>
        <v>47.92</v>
      </c>
      <c r="P8" s="47">
        <f t="shared" si="6"/>
        <v>44</v>
      </c>
      <c r="Q8" s="68">
        <v>23.81</v>
      </c>
      <c r="R8" s="61">
        <v>0</v>
      </c>
      <c r="S8" s="69">
        <v>0</v>
      </c>
      <c r="T8" s="38">
        <v>0</v>
      </c>
      <c r="U8" s="50">
        <f t="shared" si="7"/>
        <v>23.81</v>
      </c>
      <c r="V8" s="51">
        <f t="shared" si="8"/>
        <v>20</v>
      </c>
      <c r="W8" s="68">
        <v>44.22</v>
      </c>
      <c r="X8" s="61">
        <v>0</v>
      </c>
      <c r="Y8" s="69">
        <v>0</v>
      </c>
      <c r="Z8" s="38">
        <v>0</v>
      </c>
      <c r="AA8" s="50">
        <f t="shared" si="9"/>
        <v>44.22</v>
      </c>
      <c r="AB8" s="51">
        <f t="shared" si="10"/>
        <v>38</v>
      </c>
      <c r="AC8" s="68">
        <v>34.83</v>
      </c>
      <c r="AD8" s="61">
        <v>0</v>
      </c>
      <c r="AE8" s="69">
        <v>1</v>
      </c>
      <c r="AF8" s="38">
        <v>0</v>
      </c>
      <c r="AG8" s="50">
        <f t="shared" si="11"/>
        <v>44.83</v>
      </c>
      <c r="AH8" s="51">
        <f t="shared" si="12"/>
        <v>51</v>
      </c>
      <c r="AI8" s="68">
        <v>44.86</v>
      </c>
      <c r="AJ8" s="61">
        <v>0</v>
      </c>
      <c r="AK8" s="69">
        <v>0</v>
      </c>
      <c r="AL8" s="69">
        <v>0</v>
      </c>
      <c r="AM8" s="50">
        <f t="shared" si="13"/>
        <v>44.86</v>
      </c>
      <c r="AN8" s="51">
        <f t="shared" si="14"/>
        <v>20</v>
      </c>
      <c r="AO8" s="68">
        <v>58.99</v>
      </c>
      <c r="AP8" s="61">
        <v>1</v>
      </c>
      <c r="AQ8" s="38">
        <v>0</v>
      </c>
      <c r="AR8" s="38">
        <v>0</v>
      </c>
      <c r="AS8" s="50">
        <f t="shared" si="15"/>
        <v>63.99</v>
      </c>
      <c r="AT8" s="51">
        <f t="shared" si="16"/>
        <v>67</v>
      </c>
      <c r="AU8" s="68">
        <v>37.26</v>
      </c>
      <c r="AV8" s="61">
        <v>0</v>
      </c>
      <c r="AW8" s="69">
        <v>0</v>
      </c>
      <c r="AX8" s="38">
        <v>0</v>
      </c>
      <c r="AY8" s="50">
        <f t="shared" si="17"/>
        <v>37.26</v>
      </c>
      <c r="AZ8" s="51">
        <f t="shared" si="18"/>
        <v>22</v>
      </c>
      <c r="BA8" s="68">
        <v>33.59</v>
      </c>
      <c r="BB8" s="61">
        <v>0</v>
      </c>
      <c r="BC8" s="69">
        <v>0</v>
      </c>
      <c r="BD8" s="38">
        <v>0</v>
      </c>
      <c r="BE8" s="50">
        <f t="shared" si="19"/>
        <v>33.59</v>
      </c>
      <c r="BF8" s="51">
        <f t="shared" si="20"/>
        <v>26</v>
      </c>
      <c r="BG8" s="68">
        <v>42.57</v>
      </c>
      <c r="BH8" s="61">
        <v>0</v>
      </c>
      <c r="BI8" s="69">
        <v>0</v>
      </c>
      <c r="BJ8" s="38">
        <v>0</v>
      </c>
      <c r="BK8" s="50">
        <f t="shared" si="21"/>
        <v>42.57</v>
      </c>
      <c r="BL8" s="51">
        <f t="shared" si="22"/>
        <v>31</v>
      </c>
      <c r="BM8" s="68">
        <v>35.47</v>
      </c>
      <c r="BN8" s="61">
        <v>0</v>
      </c>
      <c r="BO8" s="69">
        <v>0</v>
      </c>
      <c r="BP8" s="38">
        <v>0</v>
      </c>
      <c r="BQ8" s="50">
        <f t="shared" si="23"/>
        <v>35.47</v>
      </c>
      <c r="BR8" s="51">
        <f t="shared" si="24"/>
        <v>18</v>
      </c>
      <c r="BS8" s="1" t="s">
        <v>97</v>
      </c>
    </row>
    <row r="9" spans="1:71" s="1" customFormat="1" ht="12.75">
      <c r="A9" s="59" t="s">
        <v>53</v>
      </c>
      <c r="B9" s="60"/>
      <c r="C9" s="9"/>
      <c r="D9" s="11"/>
      <c r="E9" s="66">
        <v>2</v>
      </c>
      <c r="F9" s="44">
        <f t="shared" si="0"/>
        <v>43</v>
      </c>
      <c r="G9" s="45">
        <f t="shared" si="1"/>
        <v>427</v>
      </c>
      <c r="H9" s="46">
        <f t="shared" si="2"/>
        <v>10</v>
      </c>
      <c r="I9" s="47">
        <f t="shared" si="3"/>
        <v>0</v>
      </c>
      <c r="J9" s="56">
        <f t="shared" si="4"/>
        <v>453.11</v>
      </c>
      <c r="K9" s="68">
        <v>44.18</v>
      </c>
      <c r="L9" s="61">
        <v>0</v>
      </c>
      <c r="M9" s="69">
        <v>0</v>
      </c>
      <c r="N9" s="38">
        <v>0</v>
      </c>
      <c r="O9" s="48">
        <f t="shared" si="5"/>
        <v>44.18</v>
      </c>
      <c r="P9" s="47">
        <f t="shared" si="6"/>
        <v>36</v>
      </c>
      <c r="Q9" s="68">
        <v>26.11</v>
      </c>
      <c r="R9" s="61">
        <v>0</v>
      </c>
      <c r="S9" s="69">
        <v>0</v>
      </c>
      <c r="T9" s="38">
        <v>0</v>
      </c>
      <c r="U9" s="50">
        <f t="shared" si="7"/>
        <v>26.11</v>
      </c>
      <c r="V9" s="51">
        <f t="shared" si="8"/>
        <v>28</v>
      </c>
      <c r="W9" s="68">
        <v>45.52</v>
      </c>
      <c r="X9" s="61">
        <v>0</v>
      </c>
      <c r="Y9" s="69">
        <v>0</v>
      </c>
      <c r="Z9" s="38">
        <v>0</v>
      </c>
      <c r="AA9" s="50">
        <f t="shared" si="9"/>
        <v>45.52</v>
      </c>
      <c r="AB9" s="51">
        <f t="shared" si="10"/>
        <v>41</v>
      </c>
      <c r="AC9" s="68">
        <v>37.92</v>
      </c>
      <c r="AD9" s="61">
        <v>0</v>
      </c>
      <c r="AE9" s="69">
        <v>0</v>
      </c>
      <c r="AF9" s="38">
        <v>0</v>
      </c>
      <c r="AG9" s="50">
        <f t="shared" si="11"/>
        <v>37.92</v>
      </c>
      <c r="AH9" s="51">
        <f t="shared" si="12"/>
        <v>41</v>
      </c>
      <c r="AI9" s="68">
        <v>51.07</v>
      </c>
      <c r="AJ9" s="61">
        <v>0</v>
      </c>
      <c r="AK9" s="69">
        <v>0</v>
      </c>
      <c r="AL9" s="69">
        <v>0</v>
      </c>
      <c r="AM9" s="50">
        <f t="shared" si="13"/>
        <v>51.07</v>
      </c>
      <c r="AN9" s="51">
        <f t="shared" si="14"/>
        <v>37</v>
      </c>
      <c r="AO9" s="68">
        <v>55.19</v>
      </c>
      <c r="AP9" s="61">
        <v>0</v>
      </c>
      <c r="AQ9" s="38">
        <v>0</v>
      </c>
      <c r="AR9" s="38">
        <v>0</v>
      </c>
      <c r="AS9" s="50">
        <f t="shared" si="15"/>
        <v>55.19</v>
      </c>
      <c r="AT9" s="51">
        <f t="shared" si="16"/>
        <v>50</v>
      </c>
      <c r="AU9" s="68">
        <v>56.39</v>
      </c>
      <c r="AV9" s="61">
        <v>0</v>
      </c>
      <c r="AW9" s="69">
        <v>0</v>
      </c>
      <c r="AX9" s="38">
        <v>0</v>
      </c>
      <c r="AY9" s="50">
        <f t="shared" si="17"/>
        <v>56.39</v>
      </c>
      <c r="AZ9" s="51">
        <f t="shared" si="18"/>
        <v>63</v>
      </c>
      <c r="BA9" s="68">
        <v>44.43</v>
      </c>
      <c r="BB9" s="61">
        <v>0</v>
      </c>
      <c r="BC9" s="69">
        <v>0</v>
      </c>
      <c r="BD9" s="38">
        <v>0</v>
      </c>
      <c r="BE9" s="50">
        <f t="shared" si="19"/>
        <v>44.43</v>
      </c>
      <c r="BF9" s="51">
        <f t="shared" si="20"/>
        <v>55</v>
      </c>
      <c r="BG9" s="68">
        <v>45.6</v>
      </c>
      <c r="BH9" s="61">
        <v>0</v>
      </c>
      <c r="BI9" s="69">
        <v>0</v>
      </c>
      <c r="BJ9" s="38">
        <v>0</v>
      </c>
      <c r="BK9" s="50">
        <f t="shared" si="21"/>
        <v>45.6</v>
      </c>
      <c r="BL9" s="51">
        <f t="shared" si="22"/>
        <v>37</v>
      </c>
      <c r="BM9" s="68">
        <v>46.7</v>
      </c>
      <c r="BN9" s="61">
        <v>0</v>
      </c>
      <c r="BO9" s="69">
        <v>0</v>
      </c>
      <c r="BP9" s="38">
        <v>0</v>
      </c>
      <c r="BQ9" s="50">
        <f t="shared" si="23"/>
        <v>46.7</v>
      </c>
      <c r="BR9" s="51">
        <f t="shared" si="24"/>
        <v>39</v>
      </c>
      <c r="BS9" s="1" t="s">
        <v>97</v>
      </c>
    </row>
    <row r="10" spans="1:71" s="1" customFormat="1" ht="12.75">
      <c r="A10" s="59" t="s">
        <v>121</v>
      </c>
      <c r="B10" s="65"/>
      <c r="C10" s="59"/>
      <c r="D10" s="59"/>
      <c r="E10" s="66" t="s">
        <v>158</v>
      </c>
      <c r="F10" s="44">
        <f t="shared" si="0"/>
        <v>102</v>
      </c>
      <c r="G10" s="45">
        <f t="shared" si="1"/>
        <v>1007</v>
      </c>
      <c r="H10" s="46">
        <f t="shared" si="2"/>
        <v>2</v>
      </c>
      <c r="I10" s="47">
        <f t="shared" si="3"/>
        <v>28</v>
      </c>
      <c r="J10" s="56">
        <f t="shared" si="4"/>
        <v>1714.74</v>
      </c>
      <c r="K10" s="68">
        <v>146.25</v>
      </c>
      <c r="L10" s="61">
        <v>2</v>
      </c>
      <c r="M10" s="69">
        <v>0</v>
      </c>
      <c r="N10" s="38">
        <v>0</v>
      </c>
      <c r="O10" s="48">
        <f t="shared" si="5"/>
        <v>156.25</v>
      </c>
      <c r="P10" s="47">
        <f t="shared" si="6"/>
        <v>102</v>
      </c>
      <c r="Q10" s="68">
        <v>91.24</v>
      </c>
      <c r="R10" s="61">
        <v>0</v>
      </c>
      <c r="S10" s="69">
        <v>0</v>
      </c>
      <c r="T10" s="38">
        <v>0</v>
      </c>
      <c r="U10" s="50">
        <f t="shared" si="7"/>
        <v>91.24</v>
      </c>
      <c r="V10" s="51">
        <f t="shared" si="8"/>
        <v>97</v>
      </c>
      <c r="W10" s="68">
        <v>162.4</v>
      </c>
      <c r="X10" s="61">
        <v>5</v>
      </c>
      <c r="Y10" s="69">
        <v>0</v>
      </c>
      <c r="Z10" s="38">
        <v>0</v>
      </c>
      <c r="AA10" s="50">
        <f t="shared" si="9"/>
        <v>187.4</v>
      </c>
      <c r="AB10" s="51">
        <f t="shared" si="10"/>
        <v>102</v>
      </c>
      <c r="AC10" s="68">
        <v>115.42</v>
      </c>
      <c r="AD10" s="61">
        <v>2</v>
      </c>
      <c r="AE10" s="69">
        <v>0</v>
      </c>
      <c r="AF10" s="38">
        <v>0</v>
      </c>
      <c r="AG10" s="50">
        <f t="shared" si="11"/>
        <v>125.42</v>
      </c>
      <c r="AH10" s="51">
        <f t="shared" si="12"/>
        <v>101</v>
      </c>
      <c r="AI10" s="68">
        <v>132.74</v>
      </c>
      <c r="AJ10" s="61">
        <v>6</v>
      </c>
      <c r="AK10" s="69">
        <v>0</v>
      </c>
      <c r="AL10" s="69">
        <v>0</v>
      </c>
      <c r="AM10" s="50">
        <f t="shared" si="13"/>
        <v>162.74</v>
      </c>
      <c r="AN10" s="51">
        <f t="shared" si="14"/>
        <v>100</v>
      </c>
      <c r="AO10" s="68">
        <v>157.08</v>
      </c>
      <c r="AP10" s="61">
        <v>8</v>
      </c>
      <c r="AQ10" s="38">
        <v>0</v>
      </c>
      <c r="AR10" s="38">
        <v>0</v>
      </c>
      <c r="AS10" s="50">
        <f t="shared" si="15"/>
        <v>197.08</v>
      </c>
      <c r="AT10" s="51">
        <f t="shared" si="16"/>
        <v>101</v>
      </c>
      <c r="AU10" s="68">
        <v>182.09</v>
      </c>
      <c r="AV10" s="61">
        <v>2</v>
      </c>
      <c r="AW10" s="69">
        <v>0</v>
      </c>
      <c r="AX10" s="38">
        <v>0</v>
      </c>
      <c r="AY10" s="50">
        <f t="shared" si="17"/>
        <v>192.09</v>
      </c>
      <c r="AZ10" s="51">
        <f t="shared" si="18"/>
        <v>101</v>
      </c>
      <c r="BA10" s="68">
        <v>146.29</v>
      </c>
      <c r="BB10" s="61">
        <v>1</v>
      </c>
      <c r="BC10" s="69">
        <v>0</v>
      </c>
      <c r="BD10" s="38">
        <v>0</v>
      </c>
      <c r="BE10" s="50">
        <f t="shared" si="19"/>
        <v>151.29</v>
      </c>
      <c r="BF10" s="51">
        <f t="shared" si="20"/>
        <v>100</v>
      </c>
      <c r="BG10" s="68">
        <v>170.71</v>
      </c>
      <c r="BH10" s="61">
        <v>2</v>
      </c>
      <c r="BI10" s="69">
        <v>0</v>
      </c>
      <c r="BJ10" s="38">
        <v>0</v>
      </c>
      <c r="BK10" s="50">
        <f t="shared" si="21"/>
        <v>180.71</v>
      </c>
      <c r="BL10" s="51">
        <f t="shared" si="22"/>
        <v>102</v>
      </c>
      <c r="BM10" s="68">
        <v>270.52</v>
      </c>
      <c r="BN10" s="61">
        <v>0</v>
      </c>
      <c r="BO10" s="69">
        <v>0</v>
      </c>
      <c r="BP10" s="38">
        <v>0</v>
      </c>
      <c r="BQ10" s="50">
        <f t="shared" si="23"/>
        <v>270.52</v>
      </c>
      <c r="BR10" s="51">
        <f t="shared" si="24"/>
        <v>101</v>
      </c>
      <c r="BS10" s="1" t="s">
        <v>127</v>
      </c>
    </row>
    <row r="11" spans="1:71" s="1" customFormat="1" ht="12.75">
      <c r="A11" s="59" t="s">
        <v>57</v>
      </c>
      <c r="B11" s="60"/>
      <c r="C11" s="9"/>
      <c r="D11" s="11"/>
      <c r="E11" s="66">
        <v>2</v>
      </c>
      <c r="F11" s="44">
        <f t="shared" si="0"/>
        <v>28</v>
      </c>
      <c r="G11" s="45">
        <f t="shared" si="1"/>
        <v>323</v>
      </c>
      <c r="H11" s="46">
        <f t="shared" si="2"/>
        <v>6</v>
      </c>
      <c r="I11" s="47">
        <f t="shared" si="3"/>
        <v>4</v>
      </c>
      <c r="J11" s="56">
        <f t="shared" si="4"/>
        <v>403.57000000000005</v>
      </c>
      <c r="K11" s="68">
        <v>36.55</v>
      </c>
      <c r="L11" s="61">
        <v>0</v>
      </c>
      <c r="M11" s="69">
        <v>0</v>
      </c>
      <c r="N11" s="38">
        <v>0</v>
      </c>
      <c r="O11" s="48">
        <f t="shared" si="5"/>
        <v>36.55</v>
      </c>
      <c r="P11" s="47">
        <f t="shared" si="6"/>
        <v>18</v>
      </c>
      <c r="Q11" s="68">
        <v>34.83</v>
      </c>
      <c r="R11" s="61">
        <v>0</v>
      </c>
      <c r="S11" s="69">
        <v>0</v>
      </c>
      <c r="T11" s="38">
        <v>0</v>
      </c>
      <c r="U11" s="50">
        <f t="shared" si="7"/>
        <v>34.83</v>
      </c>
      <c r="V11" s="51">
        <f t="shared" si="8"/>
        <v>63</v>
      </c>
      <c r="W11" s="68">
        <v>37</v>
      </c>
      <c r="X11" s="61">
        <v>0</v>
      </c>
      <c r="Y11" s="69">
        <v>0</v>
      </c>
      <c r="Z11" s="38">
        <v>0</v>
      </c>
      <c r="AA11" s="50">
        <f t="shared" si="9"/>
        <v>37</v>
      </c>
      <c r="AB11" s="51">
        <f t="shared" si="10"/>
        <v>17</v>
      </c>
      <c r="AC11" s="68">
        <v>31.71</v>
      </c>
      <c r="AD11" s="61">
        <v>1</v>
      </c>
      <c r="AE11" s="69">
        <v>0</v>
      </c>
      <c r="AF11" s="38">
        <v>0</v>
      </c>
      <c r="AG11" s="50">
        <f t="shared" si="11"/>
        <v>36.71</v>
      </c>
      <c r="AH11" s="51">
        <f t="shared" si="12"/>
        <v>34</v>
      </c>
      <c r="AI11" s="68">
        <v>46.46</v>
      </c>
      <c r="AJ11" s="61">
        <v>0</v>
      </c>
      <c r="AK11" s="69">
        <v>0</v>
      </c>
      <c r="AL11" s="69">
        <v>0</v>
      </c>
      <c r="AM11" s="50">
        <f t="shared" si="13"/>
        <v>46.46</v>
      </c>
      <c r="AN11" s="51">
        <f t="shared" si="14"/>
        <v>23</v>
      </c>
      <c r="AO11" s="68">
        <v>40</v>
      </c>
      <c r="AP11" s="61">
        <v>0</v>
      </c>
      <c r="AQ11" s="38">
        <v>0</v>
      </c>
      <c r="AR11" s="38">
        <v>0</v>
      </c>
      <c r="AS11" s="50">
        <f t="shared" si="15"/>
        <v>40</v>
      </c>
      <c r="AT11" s="51">
        <f t="shared" si="16"/>
        <v>20</v>
      </c>
      <c r="AU11" s="68">
        <v>40.11</v>
      </c>
      <c r="AV11" s="61">
        <v>1</v>
      </c>
      <c r="AW11" s="69">
        <v>0</v>
      </c>
      <c r="AX11" s="38">
        <v>0</v>
      </c>
      <c r="AY11" s="50">
        <f t="shared" si="17"/>
        <v>45.11</v>
      </c>
      <c r="AZ11" s="51">
        <f t="shared" si="18"/>
        <v>44</v>
      </c>
      <c r="BA11" s="68">
        <v>34.76</v>
      </c>
      <c r="BB11" s="61">
        <v>1</v>
      </c>
      <c r="BC11" s="69">
        <v>0</v>
      </c>
      <c r="BD11" s="38">
        <v>0</v>
      </c>
      <c r="BE11" s="50">
        <f t="shared" si="19"/>
        <v>39.76</v>
      </c>
      <c r="BF11" s="51">
        <f t="shared" si="20"/>
        <v>39</v>
      </c>
      <c r="BG11" s="68">
        <v>40.99</v>
      </c>
      <c r="BH11" s="61">
        <v>1</v>
      </c>
      <c r="BI11" s="69">
        <v>0</v>
      </c>
      <c r="BJ11" s="38">
        <v>0</v>
      </c>
      <c r="BK11" s="50">
        <f t="shared" si="21"/>
        <v>45.99</v>
      </c>
      <c r="BL11" s="51">
        <f t="shared" si="22"/>
        <v>38</v>
      </c>
      <c r="BM11" s="68">
        <v>41.16</v>
      </c>
      <c r="BN11" s="61">
        <v>0</v>
      </c>
      <c r="BO11" s="69">
        <v>0</v>
      </c>
      <c r="BP11" s="38">
        <v>0</v>
      </c>
      <c r="BQ11" s="50">
        <f t="shared" si="23"/>
        <v>41.16</v>
      </c>
      <c r="BR11" s="51">
        <f t="shared" si="24"/>
        <v>27</v>
      </c>
      <c r="BS11" s="1" t="s">
        <v>112</v>
      </c>
    </row>
    <row r="12" spans="1:71" s="1" customFormat="1" ht="12.75">
      <c r="A12" s="59" t="s">
        <v>132</v>
      </c>
      <c r="B12" s="60"/>
      <c r="C12" s="9"/>
      <c r="D12" s="11"/>
      <c r="E12" s="66">
        <v>1</v>
      </c>
      <c r="F12" s="44">
        <f t="shared" si="0"/>
        <v>38</v>
      </c>
      <c r="G12" s="45">
        <f t="shared" si="1"/>
        <v>396</v>
      </c>
      <c r="H12" s="46">
        <f t="shared" si="2"/>
        <v>6</v>
      </c>
      <c r="I12" s="47">
        <f t="shared" si="3"/>
        <v>5</v>
      </c>
      <c r="J12" s="56">
        <f t="shared" si="4"/>
        <v>441.56</v>
      </c>
      <c r="K12" s="68">
        <v>46.16</v>
      </c>
      <c r="L12" s="61">
        <v>0</v>
      </c>
      <c r="M12" s="69">
        <v>0</v>
      </c>
      <c r="N12" s="38">
        <v>0</v>
      </c>
      <c r="O12" s="48">
        <f t="shared" si="5"/>
        <v>46.16</v>
      </c>
      <c r="P12" s="47">
        <f t="shared" si="6"/>
        <v>41</v>
      </c>
      <c r="Q12" s="68">
        <v>27.51</v>
      </c>
      <c r="R12" s="61">
        <v>0</v>
      </c>
      <c r="S12" s="69">
        <v>0</v>
      </c>
      <c r="T12" s="38">
        <v>0</v>
      </c>
      <c r="U12" s="50">
        <f t="shared" si="7"/>
        <v>27.51</v>
      </c>
      <c r="V12" s="51">
        <f t="shared" si="8"/>
        <v>35</v>
      </c>
      <c r="W12" s="68">
        <v>40.21</v>
      </c>
      <c r="X12" s="61">
        <v>0</v>
      </c>
      <c r="Y12" s="69">
        <v>0</v>
      </c>
      <c r="Z12" s="38">
        <v>0</v>
      </c>
      <c r="AA12" s="50">
        <f t="shared" si="9"/>
        <v>40.21</v>
      </c>
      <c r="AB12" s="51">
        <f t="shared" si="10"/>
        <v>26</v>
      </c>
      <c r="AC12" s="68">
        <v>36.11</v>
      </c>
      <c r="AD12" s="61">
        <v>0</v>
      </c>
      <c r="AE12" s="69">
        <v>0</v>
      </c>
      <c r="AF12" s="38">
        <v>0</v>
      </c>
      <c r="AG12" s="50">
        <f t="shared" si="11"/>
        <v>36.11</v>
      </c>
      <c r="AH12" s="51">
        <f t="shared" si="12"/>
        <v>32</v>
      </c>
      <c r="AI12" s="68">
        <v>60.15</v>
      </c>
      <c r="AJ12" s="61">
        <v>1</v>
      </c>
      <c r="AK12" s="69">
        <v>0</v>
      </c>
      <c r="AL12" s="69">
        <v>0</v>
      </c>
      <c r="AM12" s="50">
        <f t="shared" si="13"/>
        <v>65.15</v>
      </c>
      <c r="AN12" s="51">
        <f t="shared" si="14"/>
        <v>66</v>
      </c>
      <c r="AO12" s="68">
        <v>46.85</v>
      </c>
      <c r="AP12" s="61">
        <v>0</v>
      </c>
      <c r="AQ12" s="38">
        <v>0</v>
      </c>
      <c r="AR12" s="38">
        <v>0</v>
      </c>
      <c r="AS12" s="50">
        <f t="shared" si="15"/>
        <v>46.85</v>
      </c>
      <c r="AT12" s="51">
        <f t="shared" si="16"/>
        <v>34</v>
      </c>
      <c r="AU12" s="68">
        <v>36.28</v>
      </c>
      <c r="AV12" s="61">
        <v>1</v>
      </c>
      <c r="AW12" s="69">
        <v>0</v>
      </c>
      <c r="AX12" s="38">
        <v>0</v>
      </c>
      <c r="AY12" s="50">
        <f t="shared" si="17"/>
        <v>41.28</v>
      </c>
      <c r="AZ12" s="51">
        <f t="shared" si="18"/>
        <v>34</v>
      </c>
      <c r="BA12" s="68">
        <v>35.59</v>
      </c>
      <c r="BB12" s="61">
        <v>0</v>
      </c>
      <c r="BC12" s="69">
        <v>0</v>
      </c>
      <c r="BD12" s="38">
        <v>0</v>
      </c>
      <c r="BE12" s="50">
        <f t="shared" si="19"/>
        <v>35.59</v>
      </c>
      <c r="BF12" s="51">
        <f t="shared" si="20"/>
        <v>28</v>
      </c>
      <c r="BG12" s="68">
        <v>47.53</v>
      </c>
      <c r="BH12" s="61">
        <v>2</v>
      </c>
      <c r="BI12" s="69">
        <v>0</v>
      </c>
      <c r="BJ12" s="38">
        <v>0</v>
      </c>
      <c r="BK12" s="50">
        <f t="shared" si="21"/>
        <v>57.53</v>
      </c>
      <c r="BL12" s="51">
        <f t="shared" si="22"/>
        <v>67</v>
      </c>
      <c r="BM12" s="68">
        <v>40.17</v>
      </c>
      <c r="BN12" s="61">
        <v>1</v>
      </c>
      <c r="BO12" s="69">
        <v>0</v>
      </c>
      <c r="BP12" s="38">
        <v>0</v>
      </c>
      <c r="BQ12" s="50">
        <f t="shared" si="23"/>
        <v>45.17</v>
      </c>
      <c r="BR12" s="51">
        <f t="shared" si="24"/>
        <v>33</v>
      </c>
      <c r="BS12" s="1" t="s">
        <v>112</v>
      </c>
    </row>
    <row r="13" spans="1:71" s="1" customFormat="1" ht="12.75">
      <c r="A13" s="59" t="s">
        <v>65</v>
      </c>
      <c r="B13" s="60"/>
      <c r="C13" s="9"/>
      <c r="D13" s="11"/>
      <c r="E13" s="66">
        <v>4</v>
      </c>
      <c r="F13" s="44">
        <f t="shared" si="0"/>
        <v>76</v>
      </c>
      <c r="G13" s="45">
        <f t="shared" si="1"/>
        <v>712</v>
      </c>
      <c r="H13" s="46">
        <f t="shared" si="2"/>
        <v>4</v>
      </c>
      <c r="I13" s="47">
        <f t="shared" si="3"/>
        <v>17</v>
      </c>
      <c r="J13" s="56">
        <f t="shared" si="4"/>
        <v>1558.63</v>
      </c>
      <c r="K13" s="68">
        <v>60.63</v>
      </c>
      <c r="L13" s="61">
        <v>0</v>
      </c>
      <c r="M13" s="69">
        <v>0</v>
      </c>
      <c r="N13" s="38">
        <v>0</v>
      </c>
      <c r="O13" s="48">
        <f t="shared" si="5"/>
        <v>60.63</v>
      </c>
      <c r="P13" s="47">
        <f t="shared" si="6"/>
        <v>65</v>
      </c>
      <c r="Q13" s="68">
        <v>53.95</v>
      </c>
      <c r="R13" s="61">
        <v>0</v>
      </c>
      <c r="S13" s="69">
        <v>0</v>
      </c>
      <c r="T13" s="38">
        <v>0</v>
      </c>
      <c r="U13" s="50">
        <f t="shared" si="7"/>
        <v>53.95</v>
      </c>
      <c r="V13" s="51">
        <f t="shared" si="8"/>
        <v>87</v>
      </c>
      <c r="W13" s="68">
        <v>47.06</v>
      </c>
      <c r="X13" s="61">
        <v>3</v>
      </c>
      <c r="Y13" s="69">
        <v>0</v>
      </c>
      <c r="Z13" s="38">
        <v>0</v>
      </c>
      <c r="AA13" s="50">
        <f t="shared" si="9"/>
        <v>62.06</v>
      </c>
      <c r="AB13" s="51">
        <f t="shared" si="10"/>
        <v>70</v>
      </c>
      <c r="AC13" s="68">
        <v>52.42</v>
      </c>
      <c r="AD13" s="61">
        <v>3</v>
      </c>
      <c r="AE13" s="69">
        <v>0</v>
      </c>
      <c r="AF13" s="38">
        <v>0</v>
      </c>
      <c r="AG13" s="50">
        <f t="shared" si="11"/>
        <v>67.42</v>
      </c>
      <c r="AH13" s="51">
        <f t="shared" si="12"/>
        <v>83</v>
      </c>
      <c r="AI13" s="68">
        <v>51.6</v>
      </c>
      <c r="AJ13" s="61">
        <v>1</v>
      </c>
      <c r="AK13" s="69">
        <v>0</v>
      </c>
      <c r="AL13" s="69">
        <v>0</v>
      </c>
      <c r="AM13" s="50">
        <f t="shared" si="13"/>
        <v>56.6</v>
      </c>
      <c r="AN13" s="51">
        <f t="shared" si="14"/>
        <v>52</v>
      </c>
      <c r="AO13" s="68">
        <v>49.85</v>
      </c>
      <c r="AP13" s="61">
        <v>0</v>
      </c>
      <c r="AQ13" s="38">
        <v>0</v>
      </c>
      <c r="AR13" s="38">
        <v>0</v>
      </c>
      <c r="AS13" s="50">
        <f t="shared" si="15"/>
        <v>49.85</v>
      </c>
      <c r="AT13" s="51">
        <f t="shared" si="16"/>
        <v>40</v>
      </c>
      <c r="AU13" s="68">
        <v>49.59</v>
      </c>
      <c r="AV13" s="61">
        <v>5</v>
      </c>
      <c r="AW13" s="69">
        <v>1</v>
      </c>
      <c r="AX13" s="38">
        <v>0</v>
      </c>
      <c r="AY13" s="50">
        <f t="shared" si="17"/>
        <v>84.59</v>
      </c>
      <c r="AZ13" s="51">
        <f t="shared" si="18"/>
        <v>89</v>
      </c>
      <c r="BA13" s="68">
        <v>60.81</v>
      </c>
      <c r="BB13" s="61">
        <v>4</v>
      </c>
      <c r="BC13" s="79">
        <v>0</v>
      </c>
      <c r="BD13" s="38">
        <v>0</v>
      </c>
      <c r="BE13" s="50">
        <f t="shared" si="19"/>
        <v>80.81</v>
      </c>
      <c r="BF13" s="51">
        <f t="shared" si="20"/>
        <v>92</v>
      </c>
      <c r="BG13" s="68">
        <v>38.72</v>
      </c>
      <c r="BH13" s="61">
        <v>1</v>
      </c>
      <c r="BI13" s="69">
        <v>0</v>
      </c>
      <c r="BJ13" s="38">
        <v>0</v>
      </c>
      <c r="BK13" s="50">
        <f t="shared" si="21"/>
        <v>43.72</v>
      </c>
      <c r="BL13" s="51">
        <f t="shared" si="22"/>
        <v>32</v>
      </c>
      <c r="BM13" s="80">
        <v>999</v>
      </c>
      <c r="BN13" s="81">
        <v>0</v>
      </c>
      <c r="BO13" s="69">
        <v>0</v>
      </c>
      <c r="BP13" s="38">
        <v>0</v>
      </c>
      <c r="BQ13" s="50">
        <f t="shared" si="23"/>
        <v>999</v>
      </c>
      <c r="BR13" s="51">
        <f t="shared" si="24"/>
        <v>102</v>
      </c>
      <c r="BS13" s="1" t="s">
        <v>112</v>
      </c>
    </row>
    <row r="14" spans="1:71" s="1" customFormat="1" ht="12.75">
      <c r="A14" s="59" t="s">
        <v>73</v>
      </c>
      <c r="B14" s="60"/>
      <c r="C14" s="9"/>
      <c r="D14" s="11"/>
      <c r="E14" s="66">
        <v>4</v>
      </c>
      <c r="F14" s="44">
        <f t="shared" si="0"/>
        <v>90</v>
      </c>
      <c r="G14" s="45">
        <f t="shared" si="1"/>
        <v>903</v>
      </c>
      <c r="H14" s="46">
        <f t="shared" si="2"/>
        <v>6</v>
      </c>
      <c r="I14" s="47">
        <f t="shared" si="3"/>
        <v>5</v>
      </c>
      <c r="J14" s="56">
        <f t="shared" si="4"/>
        <v>872.7499999999999</v>
      </c>
      <c r="K14" s="68">
        <v>99.83</v>
      </c>
      <c r="L14" s="61">
        <v>0</v>
      </c>
      <c r="M14" s="69">
        <v>0</v>
      </c>
      <c r="N14" s="38">
        <v>0</v>
      </c>
      <c r="O14" s="48">
        <f t="shared" si="5"/>
        <v>99.83</v>
      </c>
      <c r="P14" s="47">
        <f t="shared" si="6"/>
        <v>92</v>
      </c>
      <c r="Q14" s="68">
        <v>56.43</v>
      </c>
      <c r="R14" s="61">
        <v>0</v>
      </c>
      <c r="S14" s="69">
        <v>0</v>
      </c>
      <c r="T14" s="38">
        <v>0</v>
      </c>
      <c r="U14" s="50">
        <f t="shared" si="7"/>
        <v>56.43</v>
      </c>
      <c r="V14" s="51">
        <f t="shared" si="8"/>
        <v>88</v>
      </c>
      <c r="W14" s="68">
        <v>75.16</v>
      </c>
      <c r="X14" s="61">
        <v>0</v>
      </c>
      <c r="Y14" s="69">
        <v>0</v>
      </c>
      <c r="Z14" s="38">
        <v>0</v>
      </c>
      <c r="AA14" s="50">
        <f t="shared" si="9"/>
        <v>75.16</v>
      </c>
      <c r="AB14" s="51">
        <f t="shared" si="10"/>
        <v>88</v>
      </c>
      <c r="AC14" s="68">
        <v>63.18</v>
      </c>
      <c r="AD14" s="61">
        <v>2</v>
      </c>
      <c r="AE14" s="69">
        <v>0</v>
      </c>
      <c r="AF14" s="38">
        <v>0</v>
      </c>
      <c r="AG14" s="50">
        <f t="shared" si="11"/>
        <v>73.18</v>
      </c>
      <c r="AH14" s="51">
        <f t="shared" si="12"/>
        <v>86</v>
      </c>
      <c r="AI14" s="68">
        <v>113.16</v>
      </c>
      <c r="AJ14" s="61">
        <v>1</v>
      </c>
      <c r="AK14" s="69">
        <v>0</v>
      </c>
      <c r="AL14" s="69">
        <v>0</v>
      </c>
      <c r="AM14" s="50">
        <f t="shared" si="13"/>
        <v>118.16</v>
      </c>
      <c r="AN14" s="51">
        <f t="shared" si="14"/>
        <v>94</v>
      </c>
      <c r="AO14" s="68">
        <v>90.89</v>
      </c>
      <c r="AP14" s="61">
        <v>0</v>
      </c>
      <c r="AQ14" s="38">
        <v>0</v>
      </c>
      <c r="AR14" s="38">
        <v>0</v>
      </c>
      <c r="AS14" s="50">
        <f t="shared" si="15"/>
        <v>90.89</v>
      </c>
      <c r="AT14" s="51">
        <f t="shared" si="16"/>
        <v>87</v>
      </c>
      <c r="AU14" s="68">
        <v>77.52</v>
      </c>
      <c r="AV14" s="61">
        <v>0</v>
      </c>
      <c r="AW14" s="69">
        <v>1</v>
      </c>
      <c r="AX14" s="38">
        <v>0</v>
      </c>
      <c r="AY14" s="50">
        <f t="shared" si="17"/>
        <v>87.52</v>
      </c>
      <c r="AZ14" s="51">
        <f t="shared" si="18"/>
        <v>92</v>
      </c>
      <c r="BA14" s="68">
        <v>75.76</v>
      </c>
      <c r="BB14" s="61">
        <v>1</v>
      </c>
      <c r="BC14" s="69">
        <v>0</v>
      </c>
      <c r="BD14" s="38">
        <v>0</v>
      </c>
      <c r="BE14" s="50">
        <f t="shared" si="19"/>
        <v>80.76</v>
      </c>
      <c r="BF14" s="51">
        <f t="shared" si="20"/>
        <v>91</v>
      </c>
      <c r="BG14" s="68">
        <v>74.54</v>
      </c>
      <c r="BH14" s="61">
        <v>1</v>
      </c>
      <c r="BI14" s="69">
        <v>1</v>
      </c>
      <c r="BJ14" s="38">
        <v>0</v>
      </c>
      <c r="BK14" s="50">
        <f t="shared" si="21"/>
        <v>89.54</v>
      </c>
      <c r="BL14" s="51">
        <f t="shared" si="22"/>
        <v>92</v>
      </c>
      <c r="BM14" s="68">
        <v>101.28</v>
      </c>
      <c r="BN14" s="61">
        <v>0</v>
      </c>
      <c r="BO14" s="69">
        <v>0</v>
      </c>
      <c r="BP14" s="38">
        <v>0</v>
      </c>
      <c r="BQ14" s="50">
        <f t="shared" si="23"/>
        <v>101.28</v>
      </c>
      <c r="BR14" s="51">
        <f t="shared" si="24"/>
        <v>93</v>
      </c>
      <c r="BS14" s="1" t="s">
        <v>112</v>
      </c>
    </row>
    <row r="15" spans="1:71" s="1" customFormat="1" ht="12.75">
      <c r="A15" s="59" t="s">
        <v>152</v>
      </c>
      <c r="B15" s="82"/>
      <c r="C15" s="84"/>
      <c r="D15" s="85"/>
      <c r="E15" s="66">
        <v>1</v>
      </c>
      <c r="F15" s="44">
        <f t="shared" si="0"/>
        <v>7</v>
      </c>
      <c r="G15" s="45">
        <f t="shared" si="1"/>
        <v>98</v>
      </c>
      <c r="H15" s="46">
        <f t="shared" si="2"/>
        <v>6</v>
      </c>
      <c r="I15" s="47">
        <f t="shared" si="3"/>
        <v>4</v>
      </c>
      <c r="J15" s="56">
        <f t="shared" si="4"/>
        <v>301.4</v>
      </c>
      <c r="K15" s="68">
        <v>26.51</v>
      </c>
      <c r="L15" s="61">
        <v>1</v>
      </c>
      <c r="M15" s="69">
        <v>0</v>
      </c>
      <c r="N15" s="38">
        <v>0</v>
      </c>
      <c r="O15" s="48">
        <f t="shared" si="5"/>
        <v>31.51</v>
      </c>
      <c r="P15" s="47">
        <f t="shared" si="6"/>
        <v>6</v>
      </c>
      <c r="Q15" s="68">
        <v>23.85</v>
      </c>
      <c r="R15" s="61">
        <v>0</v>
      </c>
      <c r="S15" s="69">
        <v>0</v>
      </c>
      <c r="T15" s="38">
        <v>0</v>
      </c>
      <c r="U15" s="50">
        <f t="shared" si="7"/>
        <v>23.85</v>
      </c>
      <c r="V15" s="51">
        <f t="shared" si="8"/>
        <v>22</v>
      </c>
      <c r="W15" s="68">
        <v>28.89</v>
      </c>
      <c r="X15" s="61">
        <v>1</v>
      </c>
      <c r="Y15" s="69">
        <v>0</v>
      </c>
      <c r="Z15" s="38">
        <v>0</v>
      </c>
      <c r="AA15" s="50">
        <f t="shared" si="9"/>
        <v>33.89</v>
      </c>
      <c r="AB15" s="51">
        <f t="shared" si="10"/>
        <v>11</v>
      </c>
      <c r="AC15" s="68">
        <v>22.08</v>
      </c>
      <c r="AD15" s="61">
        <v>0</v>
      </c>
      <c r="AE15" s="69">
        <v>0</v>
      </c>
      <c r="AF15" s="38">
        <v>0</v>
      </c>
      <c r="AG15" s="50">
        <f t="shared" si="11"/>
        <v>22.08</v>
      </c>
      <c r="AH15" s="51">
        <f t="shared" si="12"/>
        <v>3</v>
      </c>
      <c r="AI15" s="68">
        <v>29.49</v>
      </c>
      <c r="AJ15" s="61">
        <v>0</v>
      </c>
      <c r="AK15" s="69">
        <v>0</v>
      </c>
      <c r="AL15" s="69">
        <v>0</v>
      </c>
      <c r="AM15" s="50">
        <f t="shared" si="13"/>
        <v>29.49</v>
      </c>
      <c r="AN15" s="51">
        <f t="shared" si="14"/>
        <v>2</v>
      </c>
      <c r="AO15" s="68">
        <v>34.55</v>
      </c>
      <c r="AP15" s="61">
        <v>1</v>
      </c>
      <c r="AQ15" s="38">
        <v>0</v>
      </c>
      <c r="AR15" s="38">
        <v>0</v>
      </c>
      <c r="AS15" s="50">
        <f t="shared" si="15"/>
        <v>39.55</v>
      </c>
      <c r="AT15" s="51">
        <f t="shared" si="16"/>
        <v>14</v>
      </c>
      <c r="AU15" s="68">
        <v>27.41</v>
      </c>
      <c r="AV15" s="61">
        <v>0</v>
      </c>
      <c r="AW15" s="69">
        <v>0</v>
      </c>
      <c r="AX15" s="38">
        <v>0</v>
      </c>
      <c r="AY15" s="50">
        <f t="shared" si="17"/>
        <v>27.41</v>
      </c>
      <c r="AZ15" s="51">
        <f t="shared" si="18"/>
        <v>6</v>
      </c>
      <c r="BA15" s="68">
        <v>31.34</v>
      </c>
      <c r="BB15" s="61">
        <v>0</v>
      </c>
      <c r="BC15" s="69">
        <v>0</v>
      </c>
      <c r="BD15" s="38">
        <v>0</v>
      </c>
      <c r="BE15" s="50">
        <f t="shared" si="19"/>
        <v>31.34</v>
      </c>
      <c r="BF15" s="51">
        <f t="shared" si="20"/>
        <v>18</v>
      </c>
      <c r="BG15" s="68">
        <v>29.02</v>
      </c>
      <c r="BH15" s="61">
        <v>1</v>
      </c>
      <c r="BI15" s="69">
        <v>0</v>
      </c>
      <c r="BJ15" s="38">
        <v>0</v>
      </c>
      <c r="BK15" s="50">
        <f t="shared" si="21"/>
        <v>34.019999999999996</v>
      </c>
      <c r="BL15" s="51">
        <f t="shared" si="22"/>
        <v>12</v>
      </c>
      <c r="BM15" s="68">
        <v>28.26</v>
      </c>
      <c r="BN15" s="61">
        <v>0</v>
      </c>
      <c r="BO15" s="69">
        <v>0</v>
      </c>
      <c r="BP15" s="38">
        <v>0</v>
      </c>
      <c r="BQ15" s="50">
        <f t="shared" si="23"/>
        <v>28.26</v>
      </c>
      <c r="BR15" s="51">
        <f t="shared" si="24"/>
        <v>4</v>
      </c>
      <c r="BS15" s="1" t="s">
        <v>98</v>
      </c>
    </row>
    <row r="16" spans="1:71" s="1" customFormat="1" ht="12.75">
      <c r="A16" s="59" t="s">
        <v>80</v>
      </c>
      <c r="B16" s="83"/>
      <c r="C16" s="83"/>
      <c r="D16" s="83"/>
      <c r="E16" s="66" t="s">
        <v>158</v>
      </c>
      <c r="F16" s="44">
        <f t="shared" si="0"/>
        <v>34</v>
      </c>
      <c r="G16" s="45">
        <f t="shared" si="1"/>
        <v>355</v>
      </c>
      <c r="H16" s="46">
        <f t="shared" si="2"/>
        <v>2</v>
      </c>
      <c r="I16" s="47">
        <f t="shared" si="3"/>
        <v>10</v>
      </c>
      <c r="J16" s="56">
        <f t="shared" si="4"/>
        <v>419.61999999999995</v>
      </c>
      <c r="K16" s="68">
        <v>32.92</v>
      </c>
      <c r="L16" s="61">
        <v>2</v>
      </c>
      <c r="M16" s="69">
        <v>0</v>
      </c>
      <c r="N16" s="38">
        <v>0</v>
      </c>
      <c r="O16" s="48">
        <f t="shared" si="5"/>
        <v>42.92</v>
      </c>
      <c r="P16" s="47">
        <f t="shared" si="6"/>
        <v>33</v>
      </c>
      <c r="Q16" s="68">
        <v>26.41</v>
      </c>
      <c r="R16" s="61">
        <v>1</v>
      </c>
      <c r="S16" s="69">
        <v>0</v>
      </c>
      <c r="T16" s="38">
        <v>0</v>
      </c>
      <c r="U16" s="50">
        <f t="shared" si="7"/>
        <v>31.41</v>
      </c>
      <c r="V16" s="51">
        <f t="shared" si="8"/>
        <v>51</v>
      </c>
      <c r="W16" s="68">
        <v>33.71</v>
      </c>
      <c r="X16" s="61">
        <v>1</v>
      </c>
      <c r="Y16" s="69">
        <v>0</v>
      </c>
      <c r="Z16" s="38">
        <v>0</v>
      </c>
      <c r="AA16" s="50">
        <f t="shared" si="9"/>
        <v>38.71</v>
      </c>
      <c r="AB16" s="51">
        <f t="shared" si="10"/>
        <v>23</v>
      </c>
      <c r="AC16" s="68">
        <v>31.95</v>
      </c>
      <c r="AD16" s="61">
        <v>0</v>
      </c>
      <c r="AE16" s="69">
        <v>0</v>
      </c>
      <c r="AF16" s="38">
        <v>0</v>
      </c>
      <c r="AG16" s="50">
        <f t="shared" si="11"/>
        <v>31.95</v>
      </c>
      <c r="AH16" s="51">
        <f t="shared" si="12"/>
        <v>20</v>
      </c>
      <c r="AI16" s="68">
        <v>40.17</v>
      </c>
      <c r="AJ16" s="61">
        <v>0</v>
      </c>
      <c r="AK16" s="69">
        <v>0</v>
      </c>
      <c r="AL16" s="69">
        <v>0</v>
      </c>
      <c r="AM16" s="50">
        <f t="shared" si="13"/>
        <v>40.17</v>
      </c>
      <c r="AN16" s="51">
        <f t="shared" si="14"/>
        <v>11</v>
      </c>
      <c r="AO16" s="68">
        <v>42.03</v>
      </c>
      <c r="AP16" s="61">
        <v>1</v>
      </c>
      <c r="AQ16" s="38">
        <v>0</v>
      </c>
      <c r="AR16" s="38">
        <v>0</v>
      </c>
      <c r="AS16" s="50">
        <f t="shared" si="15"/>
        <v>47.03</v>
      </c>
      <c r="AT16" s="51">
        <f t="shared" si="16"/>
        <v>35</v>
      </c>
      <c r="AU16" s="68">
        <v>34.98</v>
      </c>
      <c r="AV16" s="61">
        <v>1</v>
      </c>
      <c r="AW16" s="69">
        <v>1</v>
      </c>
      <c r="AX16" s="38">
        <v>0</v>
      </c>
      <c r="AY16" s="50">
        <f t="shared" si="17"/>
        <v>49.98</v>
      </c>
      <c r="AZ16" s="51">
        <f t="shared" si="18"/>
        <v>48</v>
      </c>
      <c r="BA16" s="68">
        <v>37.74</v>
      </c>
      <c r="BB16" s="61">
        <v>2</v>
      </c>
      <c r="BC16" s="69">
        <v>0</v>
      </c>
      <c r="BD16" s="38">
        <v>0</v>
      </c>
      <c r="BE16" s="50">
        <f t="shared" si="19"/>
        <v>47.74</v>
      </c>
      <c r="BF16" s="51">
        <f t="shared" si="20"/>
        <v>60</v>
      </c>
      <c r="BG16" s="68">
        <v>42.91</v>
      </c>
      <c r="BH16" s="61">
        <v>1</v>
      </c>
      <c r="BI16" s="69">
        <v>0</v>
      </c>
      <c r="BJ16" s="38">
        <v>0</v>
      </c>
      <c r="BK16" s="50">
        <f t="shared" si="21"/>
        <v>47.91</v>
      </c>
      <c r="BL16" s="51">
        <f t="shared" si="22"/>
        <v>45</v>
      </c>
      <c r="BM16" s="68">
        <v>36.8</v>
      </c>
      <c r="BN16" s="61">
        <v>1</v>
      </c>
      <c r="BO16" s="69">
        <v>0</v>
      </c>
      <c r="BP16" s="38">
        <v>0</v>
      </c>
      <c r="BQ16" s="50">
        <f t="shared" si="23"/>
        <v>41.8</v>
      </c>
      <c r="BR16" s="51">
        <f t="shared" si="24"/>
        <v>29</v>
      </c>
      <c r="BS16" s="1" t="s">
        <v>98</v>
      </c>
    </row>
    <row r="17" spans="1:71" s="1" customFormat="1" ht="12.75">
      <c r="A17" s="59" t="s">
        <v>147</v>
      </c>
      <c r="B17" s="83"/>
      <c r="C17" s="83"/>
      <c r="D17" s="83"/>
      <c r="E17" s="67">
        <v>5</v>
      </c>
      <c r="F17" s="44">
        <f t="shared" si="0"/>
        <v>47</v>
      </c>
      <c r="G17" s="45">
        <f t="shared" si="1"/>
        <v>484</v>
      </c>
      <c r="H17" s="46">
        <f t="shared" si="2"/>
        <v>3</v>
      </c>
      <c r="I17" s="47">
        <f t="shared" si="3"/>
        <v>14</v>
      </c>
      <c r="J17" s="56">
        <f t="shared" si="4"/>
        <v>485.2</v>
      </c>
      <c r="K17" s="68">
        <v>45.87</v>
      </c>
      <c r="L17" s="61">
        <v>2</v>
      </c>
      <c r="M17" s="69">
        <v>0</v>
      </c>
      <c r="N17" s="38">
        <v>0</v>
      </c>
      <c r="O17" s="48">
        <f t="shared" si="5"/>
        <v>55.87</v>
      </c>
      <c r="P17" s="47">
        <f t="shared" si="6"/>
        <v>57</v>
      </c>
      <c r="Q17" s="68">
        <v>27.68</v>
      </c>
      <c r="R17" s="61">
        <v>0</v>
      </c>
      <c r="S17" s="69">
        <v>0</v>
      </c>
      <c r="T17" s="38">
        <v>0</v>
      </c>
      <c r="U17" s="50">
        <f t="shared" si="7"/>
        <v>27.68</v>
      </c>
      <c r="V17" s="51">
        <f t="shared" si="8"/>
        <v>36</v>
      </c>
      <c r="W17" s="68">
        <v>53.42</v>
      </c>
      <c r="X17" s="61">
        <v>0</v>
      </c>
      <c r="Y17" s="69">
        <v>0</v>
      </c>
      <c r="Z17" s="38">
        <v>0</v>
      </c>
      <c r="AA17" s="50">
        <f t="shared" si="9"/>
        <v>53.42</v>
      </c>
      <c r="AB17" s="51">
        <f t="shared" si="10"/>
        <v>57</v>
      </c>
      <c r="AC17" s="68">
        <v>40.26</v>
      </c>
      <c r="AD17" s="61">
        <v>1</v>
      </c>
      <c r="AE17" s="69">
        <v>0</v>
      </c>
      <c r="AF17" s="38">
        <v>0</v>
      </c>
      <c r="AG17" s="50">
        <f t="shared" si="11"/>
        <v>45.26</v>
      </c>
      <c r="AH17" s="51">
        <f t="shared" si="12"/>
        <v>53</v>
      </c>
      <c r="AI17" s="68">
        <v>47.59</v>
      </c>
      <c r="AJ17" s="61">
        <v>1</v>
      </c>
      <c r="AK17" s="69">
        <v>0</v>
      </c>
      <c r="AL17" s="69">
        <v>0</v>
      </c>
      <c r="AM17" s="50">
        <f t="shared" si="13"/>
        <v>52.59</v>
      </c>
      <c r="AN17" s="51">
        <f t="shared" si="14"/>
        <v>43</v>
      </c>
      <c r="AO17" s="68">
        <v>48.49</v>
      </c>
      <c r="AP17" s="61">
        <v>2</v>
      </c>
      <c r="AQ17" s="38">
        <v>0</v>
      </c>
      <c r="AR17" s="38">
        <v>0</v>
      </c>
      <c r="AS17" s="50">
        <f t="shared" si="15"/>
        <v>58.49</v>
      </c>
      <c r="AT17" s="51">
        <f t="shared" si="16"/>
        <v>58</v>
      </c>
      <c r="AU17" s="68">
        <v>37.87</v>
      </c>
      <c r="AV17" s="61">
        <v>3</v>
      </c>
      <c r="AW17" s="69">
        <v>0</v>
      </c>
      <c r="AX17" s="38">
        <v>0</v>
      </c>
      <c r="AY17" s="50">
        <f t="shared" si="17"/>
        <v>52.87</v>
      </c>
      <c r="AZ17" s="51">
        <f t="shared" si="18"/>
        <v>56</v>
      </c>
      <c r="BA17" s="68">
        <v>31.14</v>
      </c>
      <c r="BB17" s="61">
        <v>0</v>
      </c>
      <c r="BC17" s="69">
        <v>0</v>
      </c>
      <c r="BD17" s="38">
        <v>0</v>
      </c>
      <c r="BE17" s="50">
        <f t="shared" si="19"/>
        <v>31.14</v>
      </c>
      <c r="BF17" s="51">
        <f t="shared" si="20"/>
        <v>17</v>
      </c>
      <c r="BG17" s="68">
        <v>39.14</v>
      </c>
      <c r="BH17" s="61">
        <v>3</v>
      </c>
      <c r="BI17" s="69">
        <v>0</v>
      </c>
      <c r="BJ17" s="38">
        <v>0</v>
      </c>
      <c r="BK17" s="50">
        <f t="shared" si="21"/>
        <v>54.14</v>
      </c>
      <c r="BL17" s="51">
        <f t="shared" si="22"/>
        <v>56</v>
      </c>
      <c r="BM17" s="68">
        <v>43.74</v>
      </c>
      <c r="BN17" s="61">
        <v>2</v>
      </c>
      <c r="BO17" s="69">
        <v>0</v>
      </c>
      <c r="BP17" s="38">
        <v>0</v>
      </c>
      <c r="BQ17" s="50">
        <f t="shared" si="23"/>
        <v>53.74</v>
      </c>
      <c r="BR17" s="51">
        <f t="shared" si="24"/>
        <v>51</v>
      </c>
      <c r="BS17" s="1" t="s">
        <v>98</v>
      </c>
    </row>
    <row r="18" spans="1:71" s="1" customFormat="1" ht="12.75">
      <c r="A18" s="1" t="s">
        <v>46</v>
      </c>
      <c r="B18" s="10"/>
      <c r="C18" s="9"/>
      <c r="D18" s="11"/>
      <c r="E18" s="66">
        <v>1</v>
      </c>
      <c r="F18" s="44">
        <f t="shared" si="0"/>
        <v>12</v>
      </c>
      <c r="G18" s="45">
        <f t="shared" si="1"/>
        <v>147</v>
      </c>
      <c r="H18" s="46">
        <f t="shared" si="2"/>
        <v>6</v>
      </c>
      <c r="I18" s="47">
        <f t="shared" si="3"/>
        <v>4</v>
      </c>
      <c r="J18" s="56">
        <f t="shared" si="4"/>
        <v>329.90000000000003</v>
      </c>
      <c r="K18" s="68">
        <v>31.24</v>
      </c>
      <c r="L18" s="61">
        <v>1</v>
      </c>
      <c r="M18" s="69">
        <v>0</v>
      </c>
      <c r="N18" s="38">
        <v>0</v>
      </c>
      <c r="O18" s="48">
        <f t="shared" si="5"/>
        <v>36.239999999999995</v>
      </c>
      <c r="P18" s="47">
        <f t="shared" si="6"/>
        <v>16</v>
      </c>
      <c r="Q18" s="68">
        <v>22.61</v>
      </c>
      <c r="R18" s="61">
        <v>0</v>
      </c>
      <c r="S18" s="69">
        <v>0</v>
      </c>
      <c r="T18" s="38">
        <v>0</v>
      </c>
      <c r="U18" s="50">
        <f t="shared" si="7"/>
        <v>22.61</v>
      </c>
      <c r="V18" s="51">
        <f t="shared" si="8"/>
        <v>16</v>
      </c>
      <c r="W18" s="68">
        <v>33.07</v>
      </c>
      <c r="X18" s="61">
        <v>1</v>
      </c>
      <c r="Y18" s="69">
        <v>0</v>
      </c>
      <c r="Z18" s="38">
        <v>0</v>
      </c>
      <c r="AA18" s="50">
        <f t="shared" si="9"/>
        <v>38.07</v>
      </c>
      <c r="AB18" s="51">
        <f t="shared" si="10"/>
        <v>20</v>
      </c>
      <c r="AC18" s="68">
        <v>29.49</v>
      </c>
      <c r="AD18" s="61">
        <v>0</v>
      </c>
      <c r="AE18" s="69">
        <v>0</v>
      </c>
      <c r="AF18" s="38">
        <v>0</v>
      </c>
      <c r="AG18" s="50">
        <f t="shared" si="11"/>
        <v>29.49</v>
      </c>
      <c r="AH18" s="51">
        <f t="shared" si="12"/>
        <v>14</v>
      </c>
      <c r="AI18" s="68">
        <v>34.95</v>
      </c>
      <c r="AJ18" s="61">
        <v>0</v>
      </c>
      <c r="AK18" s="69">
        <v>0</v>
      </c>
      <c r="AL18" s="69">
        <v>0</v>
      </c>
      <c r="AM18" s="50">
        <f t="shared" si="13"/>
        <v>34.95</v>
      </c>
      <c r="AN18" s="51">
        <f t="shared" si="14"/>
        <v>4</v>
      </c>
      <c r="AO18" s="68">
        <v>37.12</v>
      </c>
      <c r="AP18" s="61">
        <v>1</v>
      </c>
      <c r="AQ18" s="38">
        <v>0</v>
      </c>
      <c r="AR18" s="38">
        <v>0</v>
      </c>
      <c r="AS18" s="50">
        <f t="shared" si="15"/>
        <v>42.12</v>
      </c>
      <c r="AT18" s="51">
        <f t="shared" si="16"/>
        <v>22</v>
      </c>
      <c r="AU18" s="68">
        <v>31.96</v>
      </c>
      <c r="AV18" s="61">
        <v>1</v>
      </c>
      <c r="AW18" s="69">
        <v>0</v>
      </c>
      <c r="AX18" s="38">
        <v>0</v>
      </c>
      <c r="AY18" s="50">
        <f t="shared" si="17"/>
        <v>36.96</v>
      </c>
      <c r="AZ18" s="51">
        <f t="shared" si="18"/>
        <v>20</v>
      </c>
      <c r="BA18" s="68">
        <v>32.38</v>
      </c>
      <c r="BB18" s="61">
        <v>0</v>
      </c>
      <c r="BC18" s="69">
        <v>0</v>
      </c>
      <c r="BD18" s="38">
        <v>0</v>
      </c>
      <c r="BE18" s="50">
        <f t="shared" si="19"/>
        <v>32.38</v>
      </c>
      <c r="BF18" s="51">
        <f t="shared" si="20"/>
        <v>20</v>
      </c>
      <c r="BG18" s="68">
        <v>28.41</v>
      </c>
      <c r="BH18" s="61">
        <v>0</v>
      </c>
      <c r="BI18" s="69">
        <v>0</v>
      </c>
      <c r="BJ18" s="38">
        <v>0</v>
      </c>
      <c r="BK18" s="50">
        <f t="shared" si="21"/>
        <v>28.41</v>
      </c>
      <c r="BL18" s="51">
        <f t="shared" si="22"/>
        <v>9</v>
      </c>
      <c r="BM18" s="68">
        <v>28.67</v>
      </c>
      <c r="BN18" s="61">
        <v>0</v>
      </c>
      <c r="BO18" s="69">
        <v>0</v>
      </c>
      <c r="BP18" s="38">
        <v>0</v>
      </c>
      <c r="BQ18" s="50">
        <f t="shared" si="23"/>
        <v>28.67</v>
      </c>
      <c r="BR18" s="51">
        <f t="shared" si="24"/>
        <v>6</v>
      </c>
      <c r="BS18" s="1" t="s">
        <v>106</v>
      </c>
    </row>
    <row r="19" spans="1:71" s="1" customFormat="1" ht="12.75">
      <c r="A19" s="59" t="s">
        <v>129</v>
      </c>
      <c r="B19" s="10"/>
      <c r="C19" s="9"/>
      <c r="D19" s="11"/>
      <c r="E19" s="66">
        <v>1</v>
      </c>
      <c r="F19" s="44">
        <f t="shared" si="0"/>
        <v>32</v>
      </c>
      <c r="G19" s="45">
        <f t="shared" si="1"/>
        <v>341</v>
      </c>
      <c r="H19" s="46">
        <f t="shared" si="2"/>
        <v>9</v>
      </c>
      <c r="I19" s="47">
        <f t="shared" si="3"/>
        <v>1</v>
      </c>
      <c r="J19" s="56">
        <f t="shared" si="4"/>
        <v>415.99999999999994</v>
      </c>
      <c r="K19" s="68">
        <v>42.3</v>
      </c>
      <c r="L19" s="61">
        <v>0</v>
      </c>
      <c r="M19" s="69">
        <v>0</v>
      </c>
      <c r="N19" s="38">
        <v>0</v>
      </c>
      <c r="O19" s="48">
        <f t="shared" si="5"/>
        <v>42.3</v>
      </c>
      <c r="P19" s="47">
        <f t="shared" si="6"/>
        <v>31</v>
      </c>
      <c r="Q19" s="68">
        <v>28.53</v>
      </c>
      <c r="R19" s="61">
        <v>0</v>
      </c>
      <c r="S19" s="69">
        <v>0</v>
      </c>
      <c r="T19" s="38">
        <v>0</v>
      </c>
      <c r="U19" s="50">
        <f t="shared" si="7"/>
        <v>28.53</v>
      </c>
      <c r="V19" s="51">
        <f t="shared" si="8"/>
        <v>39</v>
      </c>
      <c r="W19" s="68">
        <v>41.68</v>
      </c>
      <c r="X19" s="61">
        <v>0</v>
      </c>
      <c r="Y19" s="69">
        <v>0</v>
      </c>
      <c r="Z19" s="38">
        <v>0</v>
      </c>
      <c r="AA19" s="50">
        <f t="shared" si="9"/>
        <v>41.68</v>
      </c>
      <c r="AB19" s="51">
        <f t="shared" si="10"/>
        <v>32</v>
      </c>
      <c r="AC19" s="68">
        <v>42.48</v>
      </c>
      <c r="AD19" s="61">
        <v>0</v>
      </c>
      <c r="AE19" s="69">
        <v>1</v>
      </c>
      <c r="AF19" s="38">
        <v>0</v>
      </c>
      <c r="AG19" s="50">
        <f t="shared" si="11"/>
        <v>52.48</v>
      </c>
      <c r="AH19" s="51">
        <f t="shared" si="12"/>
        <v>66</v>
      </c>
      <c r="AI19" s="68">
        <v>46.88</v>
      </c>
      <c r="AJ19" s="61">
        <v>0</v>
      </c>
      <c r="AK19" s="69">
        <v>0</v>
      </c>
      <c r="AL19" s="69">
        <v>0</v>
      </c>
      <c r="AM19" s="50">
        <f t="shared" si="13"/>
        <v>46.88</v>
      </c>
      <c r="AN19" s="51">
        <f t="shared" si="14"/>
        <v>26</v>
      </c>
      <c r="AO19" s="68">
        <v>45.41</v>
      </c>
      <c r="AP19" s="61">
        <v>0</v>
      </c>
      <c r="AQ19" s="38">
        <v>0</v>
      </c>
      <c r="AR19" s="38">
        <v>0</v>
      </c>
      <c r="AS19" s="50">
        <f t="shared" si="15"/>
        <v>45.41</v>
      </c>
      <c r="AT19" s="51">
        <f t="shared" si="16"/>
        <v>29</v>
      </c>
      <c r="AU19" s="68">
        <v>39.2</v>
      </c>
      <c r="AV19" s="61">
        <v>0</v>
      </c>
      <c r="AW19" s="69">
        <v>0</v>
      </c>
      <c r="AX19" s="38">
        <v>0</v>
      </c>
      <c r="AY19" s="50">
        <f t="shared" si="17"/>
        <v>39.2</v>
      </c>
      <c r="AZ19" s="51">
        <f t="shared" si="18"/>
        <v>28</v>
      </c>
      <c r="BA19" s="68">
        <v>35.94</v>
      </c>
      <c r="BB19" s="61">
        <v>1</v>
      </c>
      <c r="BC19" s="69">
        <v>0</v>
      </c>
      <c r="BD19" s="38">
        <v>0</v>
      </c>
      <c r="BE19" s="50">
        <f t="shared" si="19"/>
        <v>40.94</v>
      </c>
      <c r="BF19" s="51">
        <f t="shared" si="20"/>
        <v>43</v>
      </c>
      <c r="BG19" s="68">
        <v>38.82</v>
      </c>
      <c r="BH19" s="61">
        <v>0</v>
      </c>
      <c r="BI19" s="69">
        <v>0</v>
      </c>
      <c r="BJ19" s="38">
        <v>0</v>
      </c>
      <c r="BK19" s="50">
        <f t="shared" si="21"/>
        <v>38.82</v>
      </c>
      <c r="BL19" s="51">
        <f t="shared" si="22"/>
        <v>21</v>
      </c>
      <c r="BM19" s="68">
        <v>39.76</v>
      </c>
      <c r="BN19" s="61">
        <v>0</v>
      </c>
      <c r="BO19" s="69">
        <v>0</v>
      </c>
      <c r="BP19" s="38">
        <v>0</v>
      </c>
      <c r="BQ19" s="50">
        <f t="shared" si="23"/>
        <v>39.76</v>
      </c>
      <c r="BR19" s="51">
        <f t="shared" si="24"/>
        <v>26</v>
      </c>
      <c r="BS19" s="1" t="s">
        <v>106</v>
      </c>
    </row>
    <row r="20" spans="1:71" s="1" customFormat="1" ht="12.75">
      <c r="A20" s="59" t="s">
        <v>125</v>
      </c>
      <c r="B20" s="10"/>
      <c r="C20" s="9"/>
      <c r="D20" s="11"/>
      <c r="E20" s="66" t="s">
        <v>158</v>
      </c>
      <c r="F20" s="44">
        <f t="shared" si="0"/>
        <v>62</v>
      </c>
      <c r="G20" s="45">
        <f t="shared" si="1"/>
        <v>617</v>
      </c>
      <c r="H20" s="46">
        <f t="shared" si="2"/>
        <v>4</v>
      </c>
      <c r="I20" s="47">
        <f t="shared" si="3"/>
        <v>9</v>
      </c>
      <c r="J20" s="56">
        <f t="shared" si="4"/>
        <v>560.92</v>
      </c>
      <c r="K20" s="68">
        <v>50.39</v>
      </c>
      <c r="L20" s="61">
        <v>1</v>
      </c>
      <c r="M20" s="69">
        <v>0</v>
      </c>
      <c r="N20" s="38">
        <v>0</v>
      </c>
      <c r="O20" s="48">
        <f t="shared" si="5"/>
        <v>55.39</v>
      </c>
      <c r="P20" s="47">
        <f t="shared" si="6"/>
        <v>55</v>
      </c>
      <c r="Q20" s="68">
        <v>29.04</v>
      </c>
      <c r="R20" s="61">
        <v>0</v>
      </c>
      <c r="S20" s="69">
        <v>0</v>
      </c>
      <c r="T20" s="38">
        <v>0</v>
      </c>
      <c r="U20" s="50">
        <f t="shared" si="7"/>
        <v>29.04</v>
      </c>
      <c r="V20" s="51">
        <f t="shared" si="8"/>
        <v>41</v>
      </c>
      <c r="W20" s="68">
        <v>58.24</v>
      </c>
      <c r="X20" s="61">
        <v>1</v>
      </c>
      <c r="Y20" s="69">
        <v>0</v>
      </c>
      <c r="Z20" s="38">
        <v>0</v>
      </c>
      <c r="AA20" s="50">
        <f t="shared" si="9"/>
        <v>63.24</v>
      </c>
      <c r="AB20" s="51">
        <f t="shared" si="10"/>
        <v>72</v>
      </c>
      <c r="AC20" s="68">
        <v>45.19</v>
      </c>
      <c r="AD20" s="61">
        <v>3</v>
      </c>
      <c r="AE20" s="69">
        <v>1</v>
      </c>
      <c r="AF20" s="38">
        <v>0</v>
      </c>
      <c r="AG20" s="50">
        <f t="shared" si="11"/>
        <v>70.19</v>
      </c>
      <c r="AH20" s="51">
        <f t="shared" si="12"/>
        <v>84</v>
      </c>
      <c r="AI20" s="68">
        <v>59.79</v>
      </c>
      <c r="AJ20" s="61">
        <v>1</v>
      </c>
      <c r="AK20" s="69">
        <v>0</v>
      </c>
      <c r="AL20" s="69">
        <v>0</v>
      </c>
      <c r="AM20" s="50">
        <f t="shared" si="13"/>
        <v>64.78999999999999</v>
      </c>
      <c r="AN20" s="51">
        <f t="shared" si="14"/>
        <v>65</v>
      </c>
      <c r="AO20" s="68">
        <v>58.78</v>
      </c>
      <c r="AP20" s="61">
        <v>0</v>
      </c>
      <c r="AQ20" s="38">
        <v>0</v>
      </c>
      <c r="AR20" s="38">
        <v>0</v>
      </c>
      <c r="AS20" s="50">
        <f t="shared" si="15"/>
        <v>58.78</v>
      </c>
      <c r="AT20" s="51">
        <f t="shared" si="16"/>
        <v>59</v>
      </c>
      <c r="AU20" s="68">
        <v>42.32</v>
      </c>
      <c r="AV20" s="61">
        <v>0</v>
      </c>
      <c r="AW20" s="69">
        <v>0</v>
      </c>
      <c r="AX20" s="38">
        <v>0</v>
      </c>
      <c r="AY20" s="50">
        <f t="shared" si="17"/>
        <v>42.32</v>
      </c>
      <c r="AZ20" s="51">
        <f t="shared" si="18"/>
        <v>38</v>
      </c>
      <c r="BA20" s="68">
        <v>44.3</v>
      </c>
      <c r="BB20" s="61">
        <v>0</v>
      </c>
      <c r="BC20" s="69">
        <v>0</v>
      </c>
      <c r="BD20" s="38">
        <v>0</v>
      </c>
      <c r="BE20" s="50">
        <f t="shared" si="19"/>
        <v>44.3</v>
      </c>
      <c r="BF20" s="51">
        <f t="shared" si="20"/>
        <v>53</v>
      </c>
      <c r="BG20" s="68">
        <v>53.46</v>
      </c>
      <c r="BH20" s="61">
        <v>2</v>
      </c>
      <c r="BI20" s="69">
        <v>0</v>
      </c>
      <c r="BJ20" s="38">
        <v>0</v>
      </c>
      <c r="BK20" s="50">
        <f t="shared" si="21"/>
        <v>63.46</v>
      </c>
      <c r="BL20" s="51">
        <f t="shared" si="22"/>
        <v>75</v>
      </c>
      <c r="BM20" s="68">
        <v>64.41</v>
      </c>
      <c r="BN20" s="61">
        <v>1</v>
      </c>
      <c r="BO20" s="69">
        <v>0</v>
      </c>
      <c r="BP20" s="38">
        <v>0</v>
      </c>
      <c r="BQ20" s="50">
        <f t="shared" si="23"/>
        <v>69.41</v>
      </c>
      <c r="BR20" s="51">
        <f t="shared" si="24"/>
        <v>75</v>
      </c>
      <c r="BS20" s="1" t="s">
        <v>106</v>
      </c>
    </row>
    <row r="21" spans="1:71" s="1" customFormat="1" ht="12.75">
      <c r="A21" s="59" t="s">
        <v>83</v>
      </c>
      <c r="B21" s="10"/>
      <c r="C21" s="9"/>
      <c r="D21" s="11"/>
      <c r="E21" s="66" t="s">
        <v>158</v>
      </c>
      <c r="F21" s="44">
        <f t="shared" si="0"/>
        <v>67</v>
      </c>
      <c r="G21" s="45">
        <f t="shared" si="1"/>
        <v>650</v>
      </c>
      <c r="H21" s="46">
        <f t="shared" si="2"/>
        <v>1</v>
      </c>
      <c r="I21" s="47">
        <f t="shared" si="3"/>
        <v>25</v>
      </c>
      <c r="J21" s="56">
        <f t="shared" si="4"/>
        <v>576.46</v>
      </c>
      <c r="K21" s="68">
        <v>45.46</v>
      </c>
      <c r="L21" s="61">
        <v>5</v>
      </c>
      <c r="M21" s="69">
        <v>0</v>
      </c>
      <c r="N21" s="38">
        <v>0</v>
      </c>
      <c r="O21" s="48">
        <f t="shared" si="5"/>
        <v>70.46000000000001</v>
      </c>
      <c r="P21" s="47">
        <f t="shared" si="6"/>
        <v>75</v>
      </c>
      <c r="Q21" s="68">
        <v>32.36</v>
      </c>
      <c r="R21" s="61">
        <v>2</v>
      </c>
      <c r="S21" s="69">
        <v>0</v>
      </c>
      <c r="T21" s="38">
        <v>0</v>
      </c>
      <c r="U21" s="50">
        <f t="shared" si="7"/>
        <v>42.36</v>
      </c>
      <c r="V21" s="51">
        <f t="shared" si="8"/>
        <v>77</v>
      </c>
      <c r="W21" s="68">
        <v>47.98</v>
      </c>
      <c r="X21" s="61">
        <v>1</v>
      </c>
      <c r="Y21" s="69">
        <v>0</v>
      </c>
      <c r="Z21" s="38">
        <v>0</v>
      </c>
      <c r="AA21" s="50">
        <f t="shared" si="9"/>
        <v>52.98</v>
      </c>
      <c r="AB21" s="51">
        <f t="shared" si="10"/>
        <v>55</v>
      </c>
      <c r="AC21" s="68">
        <v>43.86</v>
      </c>
      <c r="AD21" s="61">
        <v>3</v>
      </c>
      <c r="AE21" s="69">
        <v>0</v>
      </c>
      <c r="AF21" s="38">
        <v>0</v>
      </c>
      <c r="AG21" s="50">
        <f t="shared" si="11"/>
        <v>58.86</v>
      </c>
      <c r="AH21" s="51">
        <f t="shared" si="12"/>
        <v>74</v>
      </c>
      <c r="AI21" s="68">
        <v>46.87</v>
      </c>
      <c r="AJ21" s="61">
        <v>1</v>
      </c>
      <c r="AK21" s="69">
        <v>0</v>
      </c>
      <c r="AL21" s="69">
        <v>0</v>
      </c>
      <c r="AM21" s="50">
        <f t="shared" si="13"/>
        <v>51.87</v>
      </c>
      <c r="AN21" s="51">
        <f t="shared" si="14"/>
        <v>42</v>
      </c>
      <c r="AO21" s="68">
        <v>57.22</v>
      </c>
      <c r="AP21" s="61">
        <v>4</v>
      </c>
      <c r="AQ21" s="38">
        <v>0</v>
      </c>
      <c r="AR21" s="38">
        <v>0</v>
      </c>
      <c r="AS21" s="50">
        <f t="shared" si="15"/>
        <v>77.22</v>
      </c>
      <c r="AT21" s="51">
        <f t="shared" si="16"/>
        <v>81</v>
      </c>
      <c r="AU21" s="68">
        <v>35</v>
      </c>
      <c r="AV21" s="61">
        <v>4</v>
      </c>
      <c r="AW21" s="69">
        <v>0</v>
      </c>
      <c r="AX21" s="38">
        <v>0</v>
      </c>
      <c r="AY21" s="50">
        <f t="shared" si="17"/>
        <v>55</v>
      </c>
      <c r="AZ21" s="51">
        <f t="shared" si="18"/>
        <v>60</v>
      </c>
      <c r="BA21" s="68">
        <v>46.32</v>
      </c>
      <c r="BB21" s="61">
        <v>3</v>
      </c>
      <c r="BC21" s="69">
        <v>0</v>
      </c>
      <c r="BD21" s="38">
        <v>0</v>
      </c>
      <c r="BE21" s="50">
        <f t="shared" si="19"/>
        <v>61.32</v>
      </c>
      <c r="BF21" s="51">
        <f t="shared" si="20"/>
        <v>79</v>
      </c>
      <c r="BG21" s="68">
        <v>44.65</v>
      </c>
      <c r="BH21" s="61">
        <v>2</v>
      </c>
      <c r="BI21" s="69">
        <v>0</v>
      </c>
      <c r="BJ21" s="38">
        <v>0</v>
      </c>
      <c r="BK21" s="50">
        <f t="shared" si="21"/>
        <v>54.65</v>
      </c>
      <c r="BL21" s="51">
        <f t="shared" si="22"/>
        <v>58</v>
      </c>
      <c r="BM21" s="68">
        <v>51.74</v>
      </c>
      <c r="BN21" s="61">
        <v>0</v>
      </c>
      <c r="BO21" s="69">
        <v>0</v>
      </c>
      <c r="BP21" s="38">
        <v>0</v>
      </c>
      <c r="BQ21" s="50">
        <f t="shared" si="23"/>
        <v>51.74</v>
      </c>
      <c r="BR21" s="51">
        <f t="shared" si="24"/>
        <v>49</v>
      </c>
      <c r="BS21" s="1" t="s">
        <v>106</v>
      </c>
    </row>
    <row r="22" spans="1:71" s="1" customFormat="1" ht="12.75">
      <c r="A22" s="59" t="s">
        <v>61</v>
      </c>
      <c r="B22" s="10"/>
      <c r="C22" s="9"/>
      <c r="D22" s="11"/>
      <c r="E22" s="66">
        <v>3</v>
      </c>
      <c r="F22" s="44">
        <f t="shared" si="0"/>
        <v>70</v>
      </c>
      <c r="G22" s="45">
        <f t="shared" si="1"/>
        <v>672</v>
      </c>
      <c r="H22" s="46">
        <f t="shared" si="2"/>
        <v>1</v>
      </c>
      <c r="I22" s="47">
        <f t="shared" si="3"/>
        <v>29</v>
      </c>
      <c r="J22" s="56">
        <f t="shared" si="4"/>
        <v>600.75</v>
      </c>
      <c r="K22" s="68">
        <v>43.08</v>
      </c>
      <c r="L22" s="61">
        <v>2</v>
      </c>
      <c r="M22" s="69">
        <v>0</v>
      </c>
      <c r="N22" s="38">
        <v>0</v>
      </c>
      <c r="O22" s="48">
        <f t="shared" si="5"/>
        <v>53.08</v>
      </c>
      <c r="P22" s="47">
        <f t="shared" si="6"/>
        <v>54</v>
      </c>
      <c r="Q22" s="68">
        <v>30.97</v>
      </c>
      <c r="R22" s="61">
        <v>0</v>
      </c>
      <c r="S22" s="69">
        <v>0</v>
      </c>
      <c r="T22" s="38">
        <v>0</v>
      </c>
      <c r="U22" s="50">
        <f t="shared" si="7"/>
        <v>30.97</v>
      </c>
      <c r="V22" s="51">
        <f t="shared" si="8"/>
        <v>47</v>
      </c>
      <c r="W22" s="68">
        <v>47.05</v>
      </c>
      <c r="X22" s="61">
        <v>1</v>
      </c>
      <c r="Y22" s="69">
        <v>0</v>
      </c>
      <c r="Z22" s="38">
        <v>0</v>
      </c>
      <c r="AA22" s="50">
        <f t="shared" si="9"/>
        <v>52.05</v>
      </c>
      <c r="AB22" s="51">
        <f t="shared" si="10"/>
        <v>54</v>
      </c>
      <c r="AC22" s="68">
        <v>40.18</v>
      </c>
      <c r="AD22" s="61">
        <v>5</v>
      </c>
      <c r="AE22" s="69">
        <v>0</v>
      </c>
      <c r="AF22" s="38">
        <v>0</v>
      </c>
      <c r="AG22" s="50">
        <f t="shared" si="11"/>
        <v>65.18</v>
      </c>
      <c r="AH22" s="51">
        <f t="shared" si="12"/>
        <v>82</v>
      </c>
      <c r="AI22" s="68">
        <v>55.34</v>
      </c>
      <c r="AJ22" s="61">
        <v>2</v>
      </c>
      <c r="AK22" s="69">
        <v>0</v>
      </c>
      <c r="AL22" s="69">
        <v>0</v>
      </c>
      <c r="AM22" s="50">
        <f t="shared" si="13"/>
        <v>65.34</v>
      </c>
      <c r="AN22" s="51">
        <f t="shared" si="14"/>
        <v>67</v>
      </c>
      <c r="AO22" s="68">
        <v>58.11</v>
      </c>
      <c r="AP22" s="61">
        <v>3</v>
      </c>
      <c r="AQ22" s="38">
        <v>0</v>
      </c>
      <c r="AR22" s="38">
        <v>0</v>
      </c>
      <c r="AS22" s="50">
        <f t="shared" si="15"/>
        <v>73.11</v>
      </c>
      <c r="AT22" s="51">
        <f t="shared" si="16"/>
        <v>78</v>
      </c>
      <c r="AU22" s="68">
        <v>39.83</v>
      </c>
      <c r="AV22" s="61">
        <v>6</v>
      </c>
      <c r="AW22" s="69">
        <v>0</v>
      </c>
      <c r="AX22" s="38">
        <v>0</v>
      </c>
      <c r="AY22" s="50">
        <f t="shared" si="17"/>
        <v>69.83</v>
      </c>
      <c r="AZ22" s="51">
        <f t="shared" si="18"/>
        <v>79</v>
      </c>
      <c r="BA22" s="68">
        <v>49.01</v>
      </c>
      <c r="BB22" s="61">
        <v>6</v>
      </c>
      <c r="BC22" s="69">
        <v>0</v>
      </c>
      <c r="BD22" s="38">
        <v>0</v>
      </c>
      <c r="BE22" s="50">
        <f t="shared" si="19"/>
        <v>79.00999999999999</v>
      </c>
      <c r="BF22" s="51">
        <f t="shared" si="20"/>
        <v>90</v>
      </c>
      <c r="BG22" s="68">
        <v>47.66</v>
      </c>
      <c r="BH22" s="61">
        <v>2</v>
      </c>
      <c r="BI22" s="69">
        <v>0</v>
      </c>
      <c r="BJ22" s="38">
        <v>0</v>
      </c>
      <c r="BK22" s="50">
        <f t="shared" si="21"/>
        <v>57.66</v>
      </c>
      <c r="BL22" s="51">
        <f t="shared" si="22"/>
        <v>69</v>
      </c>
      <c r="BM22" s="68">
        <v>44.52</v>
      </c>
      <c r="BN22" s="61">
        <v>2</v>
      </c>
      <c r="BO22" s="69">
        <v>0</v>
      </c>
      <c r="BP22" s="38">
        <v>0</v>
      </c>
      <c r="BQ22" s="50">
        <f t="shared" si="23"/>
        <v>54.52</v>
      </c>
      <c r="BR22" s="51">
        <f t="shared" si="24"/>
        <v>52</v>
      </c>
      <c r="BS22" s="1" t="s">
        <v>106</v>
      </c>
    </row>
    <row r="23" spans="1:71" s="1" customFormat="1" ht="12.75">
      <c r="A23" s="59" t="s">
        <v>36</v>
      </c>
      <c r="B23" s="10"/>
      <c r="C23" s="9"/>
      <c r="D23" s="11"/>
      <c r="E23" s="66" t="s">
        <v>158</v>
      </c>
      <c r="F23" s="44">
        <f t="shared" si="0"/>
        <v>82</v>
      </c>
      <c r="G23" s="45">
        <f t="shared" si="1"/>
        <v>767</v>
      </c>
      <c r="H23" s="46">
        <f t="shared" si="2"/>
        <v>3</v>
      </c>
      <c r="I23" s="47">
        <f t="shared" si="3"/>
        <v>14</v>
      </c>
      <c r="J23" s="56">
        <f t="shared" si="4"/>
        <v>684.41</v>
      </c>
      <c r="K23" s="68">
        <v>60.05</v>
      </c>
      <c r="L23" s="61">
        <v>1</v>
      </c>
      <c r="M23" s="69">
        <v>0</v>
      </c>
      <c r="N23" s="38">
        <v>0</v>
      </c>
      <c r="O23" s="48">
        <f t="shared" si="5"/>
        <v>65.05</v>
      </c>
      <c r="P23" s="47">
        <f t="shared" si="6"/>
        <v>69</v>
      </c>
      <c r="Q23" s="68">
        <v>45.22</v>
      </c>
      <c r="R23" s="61">
        <v>0</v>
      </c>
      <c r="S23" s="69">
        <v>0</v>
      </c>
      <c r="T23" s="38">
        <v>0</v>
      </c>
      <c r="U23" s="50">
        <f t="shared" si="7"/>
        <v>45.22</v>
      </c>
      <c r="V23" s="51">
        <f t="shared" si="8"/>
        <v>78</v>
      </c>
      <c r="W23" s="68">
        <v>59.4</v>
      </c>
      <c r="X23" s="61">
        <v>1</v>
      </c>
      <c r="Y23" s="69">
        <v>0</v>
      </c>
      <c r="Z23" s="38">
        <v>0</v>
      </c>
      <c r="AA23" s="50">
        <f t="shared" si="9"/>
        <v>64.4</v>
      </c>
      <c r="AB23" s="51">
        <f t="shared" si="10"/>
        <v>73</v>
      </c>
      <c r="AC23" s="68">
        <v>75.23</v>
      </c>
      <c r="AD23" s="61">
        <v>3</v>
      </c>
      <c r="AE23" s="69">
        <v>0</v>
      </c>
      <c r="AF23" s="38">
        <v>0</v>
      </c>
      <c r="AG23" s="50">
        <f t="shared" si="11"/>
        <v>90.23</v>
      </c>
      <c r="AH23" s="51">
        <f t="shared" si="12"/>
        <v>95</v>
      </c>
      <c r="AI23" s="68">
        <v>73.35</v>
      </c>
      <c r="AJ23" s="61">
        <v>2</v>
      </c>
      <c r="AK23" s="69">
        <v>1</v>
      </c>
      <c r="AL23" s="69">
        <v>0</v>
      </c>
      <c r="AM23" s="50">
        <f t="shared" si="13"/>
        <v>93.35</v>
      </c>
      <c r="AN23" s="51">
        <f t="shared" si="14"/>
        <v>87</v>
      </c>
      <c r="AO23" s="68">
        <v>51.12</v>
      </c>
      <c r="AP23" s="61">
        <v>2</v>
      </c>
      <c r="AQ23" s="38">
        <v>0</v>
      </c>
      <c r="AR23" s="38">
        <v>0</v>
      </c>
      <c r="AS23" s="50">
        <f t="shared" si="15"/>
        <v>61.12</v>
      </c>
      <c r="AT23" s="51">
        <f t="shared" si="16"/>
        <v>64</v>
      </c>
      <c r="AU23" s="68">
        <v>62.3</v>
      </c>
      <c r="AV23" s="61">
        <v>3</v>
      </c>
      <c r="AW23" s="69">
        <v>0</v>
      </c>
      <c r="AX23" s="38">
        <v>0</v>
      </c>
      <c r="AY23" s="50">
        <f t="shared" si="17"/>
        <v>77.3</v>
      </c>
      <c r="AZ23" s="51">
        <f t="shared" si="18"/>
        <v>83</v>
      </c>
      <c r="BA23" s="68">
        <v>58.58</v>
      </c>
      <c r="BB23" s="61">
        <v>2</v>
      </c>
      <c r="BC23" s="69">
        <v>0</v>
      </c>
      <c r="BD23" s="38">
        <v>0</v>
      </c>
      <c r="BE23" s="50">
        <f t="shared" si="19"/>
        <v>68.58</v>
      </c>
      <c r="BF23" s="51">
        <f t="shared" si="20"/>
        <v>85</v>
      </c>
      <c r="BG23" s="68">
        <v>57.03</v>
      </c>
      <c r="BH23" s="61">
        <v>0</v>
      </c>
      <c r="BI23" s="69">
        <v>0</v>
      </c>
      <c r="BJ23" s="38">
        <v>0</v>
      </c>
      <c r="BK23" s="50">
        <f t="shared" si="21"/>
        <v>57.03</v>
      </c>
      <c r="BL23" s="51">
        <f t="shared" si="22"/>
        <v>65</v>
      </c>
      <c r="BM23" s="68">
        <v>62.13</v>
      </c>
      <c r="BN23" s="61">
        <v>0</v>
      </c>
      <c r="BO23" s="69">
        <v>0</v>
      </c>
      <c r="BP23" s="38">
        <v>0</v>
      </c>
      <c r="BQ23" s="50">
        <f t="shared" si="23"/>
        <v>62.13</v>
      </c>
      <c r="BR23" s="51">
        <f t="shared" si="24"/>
        <v>68</v>
      </c>
      <c r="BS23" s="1" t="s">
        <v>99</v>
      </c>
    </row>
    <row r="24" spans="1:71" s="1" customFormat="1" ht="12.75">
      <c r="A24" s="59" t="s">
        <v>133</v>
      </c>
      <c r="B24" s="10"/>
      <c r="C24" s="9"/>
      <c r="D24" s="11"/>
      <c r="E24" s="66">
        <v>1</v>
      </c>
      <c r="F24" s="44">
        <f t="shared" si="0"/>
        <v>95</v>
      </c>
      <c r="G24" s="45">
        <f t="shared" si="1"/>
        <v>927</v>
      </c>
      <c r="H24" s="46">
        <f t="shared" si="2"/>
        <v>1</v>
      </c>
      <c r="I24" s="47">
        <f t="shared" si="3"/>
        <v>17</v>
      </c>
      <c r="J24" s="56">
        <f t="shared" si="4"/>
        <v>924.9300000000001</v>
      </c>
      <c r="K24" s="68">
        <v>92.97</v>
      </c>
      <c r="L24" s="61">
        <v>1</v>
      </c>
      <c r="M24" s="69">
        <v>0</v>
      </c>
      <c r="N24" s="38">
        <v>0</v>
      </c>
      <c r="O24" s="48">
        <f t="shared" si="5"/>
        <v>97.97</v>
      </c>
      <c r="P24" s="47">
        <f t="shared" si="6"/>
        <v>91</v>
      </c>
      <c r="Q24" s="68">
        <v>66.08</v>
      </c>
      <c r="R24" s="61">
        <v>1</v>
      </c>
      <c r="S24" s="69">
        <v>0</v>
      </c>
      <c r="T24" s="38">
        <v>0</v>
      </c>
      <c r="U24" s="50">
        <f t="shared" si="7"/>
        <v>71.08</v>
      </c>
      <c r="V24" s="51">
        <f t="shared" si="8"/>
        <v>93</v>
      </c>
      <c r="W24" s="68">
        <v>78.2</v>
      </c>
      <c r="X24" s="61">
        <v>1</v>
      </c>
      <c r="Y24" s="69">
        <v>0</v>
      </c>
      <c r="Z24" s="38">
        <v>0</v>
      </c>
      <c r="AA24" s="50">
        <f t="shared" si="9"/>
        <v>83.2</v>
      </c>
      <c r="AB24" s="51">
        <f t="shared" si="10"/>
        <v>92</v>
      </c>
      <c r="AC24" s="68">
        <v>75.26</v>
      </c>
      <c r="AD24" s="61">
        <v>3</v>
      </c>
      <c r="AE24" s="69">
        <v>0</v>
      </c>
      <c r="AF24" s="38">
        <v>0</v>
      </c>
      <c r="AG24" s="50">
        <f t="shared" si="11"/>
        <v>90.26</v>
      </c>
      <c r="AH24" s="51">
        <f t="shared" si="12"/>
        <v>96</v>
      </c>
      <c r="AI24" s="68">
        <v>90.36</v>
      </c>
      <c r="AJ24" s="61">
        <v>2</v>
      </c>
      <c r="AK24" s="69">
        <v>0</v>
      </c>
      <c r="AL24" s="69">
        <v>0</v>
      </c>
      <c r="AM24" s="50">
        <f t="shared" si="13"/>
        <v>100.36</v>
      </c>
      <c r="AN24" s="51">
        <f t="shared" si="14"/>
        <v>90</v>
      </c>
      <c r="AO24" s="68">
        <v>95.48</v>
      </c>
      <c r="AP24" s="61">
        <v>1</v>
      </c>
      <c r="AQ24" s="38">
        <v>0</v>
      </c>
      <c r="AR24" s="38">
        <v>0</v>
      </c>
      <c r="AS24" s="50">
        <f t="shared" si="15"/>
        <v>100.48</v>
      </c>
      <c r="AT24" s="51">
        <f t="shared" si="16"/>
        <v>93</v>
      </c>
      <c r="AU24" s="68">
        <v>74.21</v>
      </c>
      <c r="AV24" s="61">
        <v>5</v>
      </c>
      <c r="AW24" s="69">
        <v>0</v>
      </c>
      <c r="AX24" s="38">
        <v>0</v>
      </c>
      <c r="AY24" s="50">
        <f t="shared" si="17"/>
        <v>99.21</v>
      </c>
      <c r="AZ24" s="51">
        <f t="shared" si="18"/>
        <v>97</v>
      </c>
      <c r="BA24" s="68">
        <v>93.24</v>
      </c>
      <c r="BB24" s="61">
        <v>2</v>
      </c>
      <c r="BC24" s="69">
        <v>0</v>
      </c>
      <c r="BD24" s="38">
        <v>0</v>
      </c>
      <c r="BE24" s="50">
        <f t="shared" si="19"/>
        <v>103.24</v>
      </c>
      <c r="BF24" s="51">
        <f t="shared" si="20"/>
        <v>96</v>
      </c>
      <c r="BG24" s="68">
        <v>93.49</v>
      </c>
      <c r="BH24" s="61">
        <v>1</v>
      </c>
      <c r="BI24" s="69">
        <v>0</v>
      </c>
      <c r="BJ24" s="38">
        <v>0</v>
      </c>
      <c r="BK24" s="50">
        <f t="shared" si="21"/>
        <v>98.49</v>
      </c>
      <c r="BL24" s="51">
        <f t="shared" si="22"/>
        <v>95</v>
      </c>
      <c r="BM24" s="68">
        <v>80.64</v>
      </c>
      <c r="BN24" s="61">
        <v>0</v>
      </c>
      <c r="BO24" s="69">
        <v>0</v>
      </c>
      <c r="BP24" s="38">
        <v>0</v>
      </c>
      <c r="BQ24" s="50">
        <f t="shared" si="23"/>
        <v>80.64</v>
      </c>
      <c r="BR24" s="51">
        <f t="shared" si="24"/>
        <v>84</v>
      </c>
      <c r="BS24" s="1" t="s">
        <v>99</v>
      </c>
    </row>
    <row r="25" spans="1:71" s="1" customFormat="1" ht="12.75">
      <c r="A25" s="59" t="s">
        <v>55</v>
      </c>
      <c r="B25" s="10"/>
      <c r="C25" s="9"/>
      <c r="D25" s="11"/>
      <c r="E25" s="66">
        <v>2</v>
      </c>
      <c r="F25" s="44">
        <f t="shared" si="0"/>
        <v>100</v>
      </c>
      <c r="G25" s="45">
        <f t="shared" si="1"/>
        <v>992</v>
      </c>
      <c r="H25" s="46">
        <f t="shared" si="2"/>
        <v>1</v>
      </c>
      <c r="I25" s="47">
        <f t="shared" si="3"/>
        <v>30</v>
      </c>
      <c r="J25" s="56">
        <f t="shared" si="4"/>
        <v>1415.8</v>
      </c>
      <c r="K25" s="68">
        <v>118.97</v>
      </c>
      <c r="L25" s="61">
        <v>0</v>
      </c>
      <c r="M25" s="69">
        <v>0</v>
      </c>
      <c r="N25" s="38">
        <v>0</v>
      </c>
      <c r="O25" s="48">
        <f t="shared" si="5"/>
        <v>118.97</v>
      </c>
      <c r="P25" s="47">
        <f t="shared" si="6"/>
        <v>96</v>
      </c>
      <c r="Q25" s="68">
        <v>107.9</v>
      </c>
      <c r="R25" s="61">
        <v>2</v>
      </c>
      <c r="S25" s="69">
        <v>0</v>
      </c>
      <c r="T25" s="38">
        <v>0</v>
      </c>
      <c r="U25" s="50">
        <f t="shared" si="7"/>
        <v>117.9</v>
      </c>
      <c r="V25" s="51">
        <f t="shared" si="8"/>
        <v>101</v>
      </c>
      <c r="W25" s="68">
        <v>123.18</v>
      </c>
      <c r="X25" s="61">
        <v>3</v>
      </c>
      <c r="Y25" s="69">
        <v>0</v>
      </c>
      <c r="Z25" s="38">
        <v>0</v>
      </c>
      <c r="AA25" s="50">
        <f t="shared" si="9"/>
        <v>138.18</v>
      </c>
      <c r="AB25" s="51">
        <f t="shared" si="10"/>
        <v>99</v>
      </c>
      <c r="AC25" s="68">
        <v>99.31</v>
      </c>
      <c r="AD25" s="61">
        <v>2</v>
      </c>
      <c r="AE25" s="69">
        <v>0</v>
      </c>
      <c r="AF25" s="38">
        <v>0</v>
      </c>
      <c r="AG25" s="50">
        <f t="shared" si="11"/>
        <v>109.31</v>
      </c>
      <c r="AH25" s="51">
        <f t="shared" si="12"/>
        <v>99</v>
      </c>
      <c r="AI25" s="68">
        <v>131.37</v>
      </c>
      <c r="AJ25" s="61">
        <v>1</v>
      </c>
      <c r="AK25" s="69">
        <v>0</v>
      </c>
      <c r="AL25" s="69">
        <v>0</v>
      </c>
      <c r="AM25" s="50">
        <f t="shared" si="13"/>
        <v>136.37</v>
      </c>
      <c r="AN25" s="51">
        <f t="shared" si="14"/>
        <v>97</v>
      </c>
      <c r="AO25" s="68">
        <v>119.11</v>
      </c>
      <c r="AP25" s="61">
        <v>4</v>
      </c>
      <c r="AQ25" s="38">
        <v>0</v>
      </c>
      <c r="AR25" s="38">
        <v>0</v>
      </c>
      <c r="AS25" s="50">
        <f t="shared" si="15"/>
        <v>139.11</v>
      </c>
      <c r="AT25" s="51">
        <f t="shared" si="16"/>
        <v>100</v>
      </c>
      <c r="AU25" s="68">
        <v>105.18</v>
      </c>
      <c r="AV25" s="61">
        <v>2</v>
      </c>
      <c r="AW25" s="69">
        <v>0</v>
      </c>
      <c r="AX25" s="38">
        <v>0</v>
      </c>
      <c r="AY25" s="50">
        <f t="shared" si="17"/>
        <v>115.18</v>
      </c>
      <c r="AZ25" s="51">
        <f t="shared" si="18"/>
        <v>99</v>
      </c>
      <c r="BA25" s="68">
        <v>167.87</v>
      </c>
      <c r="BB25" s="61">
        <v>11</v>
      </c>
      <c r="BC25" s="69">
        <v>1</v>
      </c>
      <c r="BD25" s="38">
        <v>0</v>
      </c>
      <c r="BE25" s="50">
        <f t="shared" si="19"/>
        <v>232.87</v>
      </c>
      <c r="BF25" s="51">
        <f t="shared" si="20"/>
        <v>102</v>
      </c>
      <c r="BG25" s="68">
        <v>142.71</v>
      </c>
      <c r="BH25" s="61">
        <v>2</v>
      </c>
      <c r="BI25" s="69">
        <v>0</v>
      </c>
      <c r="BJ25" s="38">
        <v>0</v>
      </c>
      <c r="BK25" s="50">
        <f t="shared" si="21"/>
        <v>152.71</v>
      </c>
      <c r="BL25" s="51">
        <f t="shared" si="22"/>
        <v>100</v>
      </c>
      <c r="BM25" s="68">
        <v>140.2</v>
      </c>
      <c r="BN25" s="61">
        <v>3</v>
      </c>
      <c r="BO25" s="69">
        <v>0</v>
      </c>
      <c r="BP25" s="38">
        <v>0</v>
      </c>
      <c r="BQ25" s="50">
        <f t="shared" si="23"/>
        <v>155.2</v>
      </c>
      <c r="BR25" s="51">
        <f t="shared" si="24"/>
        <v>99</v>
      </c>
      <c r="BS25" s="1" t="s">
        <v>99</v>
      </c>
    </row>
    <row r="26" spans="1:71" s="1" customFormat="1" ht="12.75" customHeight="1">
      <c r="A26" s="59" t="s">
        <v>151</v>
      </c>
      <c r="B26" s="59"/>
      <c r="C26" s="59"/>
      <c r="D26" s="59"/>
      <c r="E26" s="66" t="s">
        <v>158</v>
      </c>
      <c r="F26" s="44">
        <f t="shared" si="0"/>
        <v>101</v>
      </c>
      <c r="G26" s="45">
        <f t="shared" si="1"/>
        <v>993</v>
      </c>
      <c r="H26" s="46">
        <f t="shared" si="2"/>
        <v>0</v>
      </c>
      <c r="I26" s="47">
        <f t="shared" si="3"/>
        <v>26</v>
      </c>
      <c r="J26" s="56">
        <f t="shared" si="4"/>
        <v>1314.79</v>
      </c>
      <c r="K26" s="68">
        <v>129.46</v>
      </c>
      <c r="L26" s="61">
        <v>2</v>
      </c>
      <c r="M26" s="69">
        <v>0</v>
      </c>
      <c r="N26" s="38">
        <v>0</v>
      </c>
      <c r="O26" s="48">
        <f t="shared" si="5"/>
        <v>139.46</v>
      </c>
      <c r="P26" s="47">
        <f t="shared" si="6"/>
        <v>100</v>
      </c>
      <c r="Q26" s="68">
        <v>86.86</v>
      </c>
      <c r="R26" s="61">
        <v>2</v>
      </c>
      <c r="S26" s="69">
        <v>0</v>
      </c>
      <c r="T26" s="38">
        <v>0</v>
      </c>
      <c r="U26" s="50">
        <f t="shared" si="7"/>
        <v>96.86</v>
      </c>
      <c r="V26" s="51">
        <f t="shared" si="8"/>
        <v>98</v>
      </c>
      <c r="W26" s="68">
        <v>131</v>
      </c>
      <c r="X26" s="61">
        <v>3</v>
      </c>
      <c r="Y26" s="69">
        <v>0</v>
      </c>
      <c r="Z26" s="38">
        <v>0</v>
      </c>
      <c r="AA26" s="50">
        <f t="shared" si="9"/>
        <v>146</v>
      </c>
      <c r="AB26" s="51">
        <f t="shared" si="10"/>
        <v>100</v>
      </c>
      <c r="AC26" s="68">
        <v>106.26</v>
      </c>
      <c r="AD26" s="61">
        <v>4</v>
      </c>
      <c r="AE26" s="69">
        <v>0</v>
      </c>
      <c r="AF26" s="38">
        <v>0</v>
      </c>
      <c r="AG26" s="50">
        <f t="shared" si="11"/>
        <v>126.26</v>
      </c>
      <c r="AH26" s="51">
        <f t="shared" si="12"/>
        <v>102</v>
      </c>
      <c r="AI26" s="68">
        <v>156.48</v>
      </c>
      <c r="AJ26" s="61">
        <v>2</v>
      </c>
      <c r="AK26" s="69">
        <v>0</v>
      </c>
      <c r="AL26" s="69">
        <v>0</v>
      </c>
      <c r="AM26" s="50">
        <f t="shared" si="13"/>
        <v>166.48</v>
      </c>
      <c r="AN26" s="51">
        <f t="shared" si="14"/>
        <v>101</v>
      </c>
      <c r="AO26" s="68">
        <v>120.84</v>
      </c>
      <c r="AP26" s="61">
        <v>1</v>
      </c>
      <c r="AQ26" s="38">
        <v>1</v>
      </c>
      <c r="AR26" s="38">
        <v>0</v>
      </c>
      <c r="AS26" s="50">
        <f t="shared" si="15"/>
        <v>135.84</v>
      </c>
      <c r="AT26" s="51">
        <f t="shared" si="16"/>
        <v>99</v>
      </c>
      <c r="AU26" s="68">
        <v>99.86</v>
      </c>
      <c r="AV26" s="61">
        <v>5</v>
      </c>
      <c r="AW26" s="69">
        <v>0</v>
      </c>
      <c r="AX26" s="38">
        <v>0</v>
      </c>
      <c r="AY26" s="50">
        <f t="shared" si="17"/>
        <v>124.86</v>
      </c>
      <c r="AZ26" s="51">
        <f t="shared" si="18"/>
        <v>100</v>
      </c>
      <c r="BA26" s="68">
        <v>107.58</v>
      </c>
      <c r="BB26" s="61">
        <v>3</v>
      </c>
      <c r="BC26" s="69">
        <v>0</v>
      </c>
      <c r="BD26" s="38">
        <v>0</v>
      </c>
      <c r="BE26" s="50">
        <f t="shared" si="19"/>
        <v>122.58</v>
      </c>
      <c r="BF26" s="51">
        <f t="shared" si="20"/>
        <v>98</v>
      </c>
      <c r="BG26" s="68">
        <v>113.03</v>
      </c>
      <c r="BH26" s="61">
        <v>1</v>
      </c>
      <c r="BI26" s="69">
        <v>0</v>
      </c>
      <c r="BJ26" s="38">
        <v>0</v>
      </c>
      <c r="BK26" s="50">
        <f t="shared" si="21"/>
        <v>118.03</v>
      </c>
      <c r="BL26" s="51">
        <f t="shared" si="22"/>
        <v>97</v>
      </c>
      <c r="BM26" s="68">
        <v>123.42</v>
      </c>
      <c r="BN26" s="61">
        <v>3</v>
      </c>
      <c r="BO26" s="69">
        <v>0</v>
      </c>
      <c r="BP26" s="38">
        <v>0</v>
      </c>
      <c r="BQ26" s="50">
        <f t="shared" si="23"/>
        <v>138.42000000000002</v>
      </c>
      <c r="BR26" s="51">
        <f t="shared" si="24"/>
        <v>98</v>
      </c>
      <c r="BS26" s="1" t="s">
        <v>99</v>
      </c>
    </row>
    <row r="27" spans="1:71" s="1" customFormat="1" ht="12.75">
      <c r="A27" s="59" t="s">
        <v>149</v>
      </c>
      <c r="B27" s="59"/>
      <c r="C27" s="59"/>
      <c r="D27" s="59"/>
      <c r="E27" s="67">
        <v>5</v>
      </c>
      <c r="F27" s="44">
        <f t="shared" si="0"/>
        <v>26</v>
      </c>
      <c r="G27" s="45">
        <f t="shared" si="1"/>
        <v>312</v>
      </c>
      <c r="H27" s="46">
        <f t="shared" si="2"/>
        <v>5</v>
      </c>
      <c r="I27" s="47">
        <f t="shared" si="3"/>
        <v>7</v>
      </c>
      <c r="J27" s="56">
        <f t="shared" si="4"/>
        <v>399.68</v>
      </c>
      <c r="K27" s="68">
        <v>35.23</v>
      </c>
      <c r="L27" s="61">
        <v>0</v>
      </c>
      <c r="M27" s="69">
        <v>0</v>
      </c>
      <c r="N27" s="38">
        <v>0</v>
      </c>
      <c r="O27" s="48">
        <f t="shared" si="5"/>
        <v>35.23</v>
      </c>
      <c r="P27" s="47">
        <f t="shared" si="6"/>
        <v>15</v>
      </c>
      <c r="Q27" s="68">
        <v>35.41</v>
      </c>
      <c r="R27" s="61">
        <v>0</v>
      </c>
      <c r="S27" s="69">
        <v>0</v>
      </c>
      <c r="T27" s="38">
        <v>0</v>
      </c>
      <c r="U27" s="50">
        <f t="shared" si="7"/>
        <v>35.41</v>
      </c>
      <c r="V27" s="51">
        <f t="shared" si="8"/>
        <v>65</v>
      </c>
      <c r="W27" s="68">
        <v>37.74</v>
      </c>
      <c r="X27" s="61">
        <v>0</v>
      </c>
      <c r="Y27" s="69">
        <v>0</v>
      </c>
      <c r="Z27" s="38">
        <v>0</v>
      </c>
      <c r="AA27" s="50">
        <f t="shared" si="9"/>
        <v>37.74</v>
      </c>
      <c r="AB27" s="51">
        <f t="shared" si="10"/>
        <v>19</v>
      </c>
      <c r="AC27" s="68">
        <v>28.77</v>
      </c>
      <c r="AD27" s="61">
        <v>1</v>
      </c>
      <c r="AE27" s="69">
        <v>0</v>
      </c>
      <c r="AF27" s="38">
        <v>0</v>
      </c>
      <c r="AG27" s="50">
        <f t="shared" si="11"/>
        <v>33.769999999999996</v>
      </c>
      <c r="AH27" s="51">
        <f t="shared" si="12"/>
        <v>27</v>
      </c>
      <c r="AI27" s="68">
        <v>41.13</v>
      </c>
      <c r="AJ27" s="61">
        <v>2</v>
      </c>
      <c r="AK27" s="69">
        <v>0</v>
      </c>
      <c r="AL27" s="69">
        <v>0</v>
      </c>
      <c r="AM27" s="50">
        <f t="shared" si="13"/>
        <v>51.13</v>
      </c>
      <c r="AN27" s="51">
        <f t="shared" si="14"/>
        <v>38</v>
      </c>
      <c r="AO27" s="68">
        <v>43.74</v>
      </c>
      <c r="AP27" s="61">
        <v>2</v>
      </c>
      <c r="AQ27" s="38">
        <v>0</v>
      </c>
      <c r="AR27" s="38">
        <v>0</v>
      </c>
      <c r="AS27" s="50">
        <f t="shared" si="15"/>
        <v>53.74</v>
      </c>
      <c r="AT27" s="51">
        <f t="shared" si="16"/>
        <v>45</v>
      </c>
      <c r="AU27" s="68">
        <v>34.8</v>
      </c>
      <c r="AV27" s="61">
        <v>1</v>
      </c>
      <c r="AW27" s="69">
        <v>0</v>
      </c>
      <c r="AX27" s="38">
        <v>0</v>
      </c>
      <c r="AY27" s="50">
        <f t="shared" si="17"/>
        <v>39.8</v>
      </c>
      <c r="AZ27" s="51">
        <f t="shared" si="18"/>
        <v>31</v>
      </c>
      <c r="BA27" s="68">
        <v>32.99</v>
      </c>
      <c r="BB27" s="61">
        <v>0</v>
      </c>
      <c r="BC27" s="69">
        <v>0</v>
      </c>
      <c r="BD27" s="38">
        <v>0</v>
      </c>
      <c r="BE27" s="50">
        <f t="shared" si="19"/>
        <v>32.99</v>
      </c>
      <c r="BF27" s="51">
        <f t="shared" si="20"/>
        <v>24</v>
      </c>
      <c r="BG27" s="68">
        <v>36.81</v>
      </c>
      <c r="BH27" s="61">
        <v>1</v>
      </c>
      <c r="BI27" s="69">
        <v>0</v>
      </c>
      <c r="BJ27" s="38">
        <v>0</v>
      </c>
      <c r="BK27" s="50">
        <f t="shared" si="21"/>
        <v>41.81</v>
      </c>
      <c r="BL27" s="51">
        <f t="shared" si="22"/>
        <v>27</v>
      </c>
      <c r="BM27" s="68">
        <v>38.06</v>
      </c>
      <c r="BN27" s="61">
        <v>0</v>
      </c>
      <c r="BO27" s="69">
        <v>0</v>
      </c>
      <c r="BP27" s="38">
        <v>0</v>
      </c>
      <c r="BQ27" s="50">
        <f t="shared" si="23"/>
        <v>38.06</v>
      </c>
      <c r="BR27" s="51">
        <f t="shared" si="24"/>
        <v>21</v>
      </c>
      <c r="BS27" s="1" t="s">
        <v>94</v>
      </c>
    </row>
    <row r="28" spans="1:71" s="1" customFormat="1" ht="12.75">
      <c r="A28" s="59" t="s">
        <v>35</v>
      </c>
      <c r="B28" s="10"/>
      <c r="C28" s="9"/>
      <c r="D28" s="11"/>
      <c r="E28" s="66" t="s">
        <v>158</v>
      </c>
      <c r="F28" s="44">
        <f t="shared" si="0"/>
        <v>35</v>
      </c>
      <c r="G28" s="45">
        <f t="shared" si="1"/>
        <v>361</v>
      </c>
      <c r="H28" s="46">
        <f t="shared" si="2"/>
        <v>8</v>
      </c>
      <c r="I28" s="47">
        <f t="shared" si="3"/>
        <v>2</v>
      </c>
      <c r="J28" s="56">
        <f t="shared" si="4"/>
        <v>431.67</v>
      </c>
      <c r="K28" s="68">
        <v>36.71</v>
      </c>
      <c r="L28" s="61">
        <v>0</v>
      </c>
      <c r="M28" s="69">
        <v>0</v>
      </c>
      <c r="N28" s="38">
        <v>0</v>
      </c>
      <c r="O28" s="48">
        <f t="shared" si="5"/>
        <v>36.71</v>
      </c>
      <c r="P28" s="47">
        <f t="shared" si="6"/>
        <v>19</v>
      </c>
      <c r="Q28" s="68">
        <v>25.5</v>
      </c>
      <c r="R28" s="61">
        <v>0</v>
      </c>
      <c r="S28" s="69">
        <v>0</v>
      </c>
      <c r="T28" s="38">
        <v>0</v>
      </c>
      <c r="U28" s="50">
        <f t="shared" si="7"/>
        <v>25.5</v>
      </c>
      <c r="V28" s="51">
        <f t="shared" si="8"/>
        <v>25</v>
      </c>
      <c r="W28" s="68">
        <v>38.32</v>
      </c>
      <c r="X28" s="61">
        <v>0</v>
      </c>
      <c r="Y28" s="69">
        <v>0</v>
      </c>
      <c r="Z28" s="38">
        <v>0</v>
      </c>
      <c r="AA28" s="50">
        <f t="shared" si="9"/>
        <v>38.32</v>
      </c>
      <c r="AB28" s="51">
        <f t="shared" si="10"/>
        <v>22</v>
      </c>
      <c r="AC28" s="68">
        <v>36.18</v>
      </c>
      <c r="AD28" s="61">
        <v>0</v>
      </c>
      <c r="AE28" s="69">
        <v>0</v>
      </c>
      <c r="AF28" s="38">
        <v>0</v>
      </c>
      <c r="AG28" s="50">
        <f t="shared" si="11"/>
        <v>36.18</v>
      </c>
      <c r="AH28" s="51">
        <f t="shared" si="12"/>
        <v>33</v>
      </c>
      <c r="AI28" s="68">
        <v>48.6</v>
      </c>
      <c r="AJ28" s="61">
        <v>1</v>
      </c>
      <c r="AK28" s="69">
        <v>1</v>
      </c>
      <c r="AL28" s="69">
        <v>0</v>
      </c>
      <c r="AM28" s="50">
        <f t="shared" si="13"/>
        <v>63.6</v>
      </c>
      <c r="AN28" s="51">
        <f t="shared" si="14"/>
        <v>64</v>
      </c>
      <c r="AO28" s="68">
        <v>39.13</v>
      </c>
      <c r="AP28" s="61">
        <v>1</v>
      </c>
      <c r="AQ28" s="38">
        <v>1</v>
      </c>
      <c r="AR28" s="38">
        <v>0</v>
      </c>
      <c r="AS28" s="50">
        <f t="shared" si="15"/>
        <v>54.13</v>
      </c>
      <c r="AT28" s="51">
        <f t="shared" si="16"/>
        <v>46</v>
      </c>
      <c r="AU28" s="68">
        <v>32.12</v>
      </c>
      <c r="AV28" s="61">
        <v>0</v>
      </c>
      <c r="AW28" s="69">
        <v>1</v>
      </c>
      <c r="AX28" s="38">
        <v>0</v>
      </c>
      <c r="AY28" s="50">
        <f t="shared" si="17"/>
        <v>42.12</v>
      </c>
      <c r="AZ28" s="51">
        <f t="shared" si="18"/>
        <v>36</v>
      </c>
      <c r="BA28" s="68">
        <v>36.86</v>
      </c>
      <c r="BB28" s="61">
        <v>0</v>
      </c>
      <c r="BC28" s="69">
        <v>0</v>
      </c>
      <c r="BD28" s="38">
        <v>0</v>
      </c>
      <c r="BE28" s="50">
        <f t="shared" si="19"/>
        <v>36.86</v>
      </c>
      <c r="BF28" s="51">
        <f t="shared" si="20"/>
        <v>30</v>
      </c>
      <c r="BG28" s="68">
        <v>42.01</v>
      </c>
      <c r="BH28" s="61">
        <v>0</v>
      </c>
      <c r="BI28" s="69">
        <v>0</v>
      </c>
      <c r="BJ28" s="38">
        <v>0</v>
      </c>
      <c r="BK28" s="50">
        <f t="shared" si="21"/>
        <v>42.01</v>
      </c>
      <c r="BL28" s="51">
        <f t="shared" si="22"/>
        <v>28</v>
      </c>
      <c r="BM28" s="68">
        <v>56.24</v>
      </c>
      <c r="BN28" s="61">
        <v>0</v>
      </c>
      <c r="BO28" s="69">
        <v>0</v>
      </c>
      <c r="BP28" s="38">
        <v>0</v>
      </c>
      <c r="BQ28" s="50">
        <f t="shared" si="23"/>
        <v>56.24</v>
      </c>
      <c r="BR28" s="51">
        <f t="shared" si="24"/>
        <v>58</v>
      </c>
      <c r="BS28" s="1" t="s">
        <v>94</v>
      </c>
    </row>
    <row r="29" spans="1:71" s="1" customFormat="1" ht="12.75">
      <c r="A29" s="59" t="s">
        <v>81</v>
      </c>
      <c r="B29" s="10"/>
      <c r="C29" s="9"/>
      <c r="D29" s="11"/>
      <c r="E29" s="66">
        <v>3</v>
      </c>
      <c r="F29" s="44">
        <f t="shared" si="0"/>
        <v>85</v>
      </c>
      <c r="G29" s="45">
        <f t="shared" si="1"/>
        <v>802</v>
      </c>
      <c r="H29" s="46">
        <f t="shared" si="2"/>
        <v>4</v>
      </c>
      <c r="I29" s="47">
        <f t="shared" si="3"/>
        <v>16</v>
      </c>
      <c r="J29" s="56">
        <f t="shared" si="4"/>
        <v>763.8</v>
      </c>
      <c r="K29" s="68">
        <v>67.31</v>
      </c>
      <c r="L29" s="61">
        <v>0</v>
      </c>
      <c r="M29" s="69">
        <v>0</v>
      </c>
      <c r="N29" s="38">
        <v>0</v>
      </c>
      <c r="O29" s="48">
        <f t="shared" si="5"/>
        <v>67.31</v>
      </c>
      <c r="P29" s="47">
        <f t="shared" si="6"/>
        <v>71</v>
      </c>
      <c r="Q29" s="68">
        <v>68.62</v>
      </c>
      <c r="R29" s="61">
        <v>7</v>
      </c>
      <c r="S29" s="69">
        <v>0</v>
      </c>
      <c r="T29" s="38">
        <v>0</v>
      </c>
      <c r="U29" s="50">
        <f t="shared" si="7"/>
        <v>103.62</v>
      </c>
      <c r="V29" s="51">
        <f t="shared" si="8"/>
        <v>99</v>
      </c>
      <c r="W29" s="68">
        <v>57.76</v>
      </c>
      <c r="X29" s="61">
        <v>2</v>
      </c>
      <c r="Y29" s="69">
        <v>0</v>
      </c>
      <c r="Z29" s="38">
        <v>0</v>
      </c>
      <c r="AA29" s="50">
        <f t="shared" si="9"/>
        <v>67.75999999999999</v>
      </c>
      <c r="AB29" s="51">
        <f t="shared" si="10"/>
        <v>77</v>
      </c>
      <c r="AC29" s="68">
        <v>64.46</v>
      </c>
      <c r="AD29" s="61">
        <v>1</v>
      </c>
      <c r="AE29" s="69">
        <v>1</v>
      </c>
      <c r="AF29" s="38">
        <v>0</v>
      </c>
      <c r="AG29" s="50">
        <f t="shared" si="11"/>
        <v>79.46</v>
      </c>
      <c r="AH29" s="51">
        <f t="shared" si="12"/>
        <v>90</v>
      </c>
      <c r="AI29" s="68">
        <v>81.31</v>
      </c>
      <c r="AJ29" s="61">
        <v>4</v>
      </c>
      <c r="AK29" s="69">
        <v>1</v>
      </c>
      <c r="AL29" s="69">
        <v>0</v>
      </c>
      <c r="AM29" s="50">
        <f t="shared" si="13"/>
        <v>111.31</v>
      </c>
      <c r="AN29" s="51">
        <f t="shared" si="14"/>
        <v>93</v>
      </c>
      <c r="AO29" s="68">
        <v>73.09</v>
      </c>
      <c r="AP29" s="61">
        <v>1</v>
      </c>
      <c r="AQ29" s="38">
        <v>1</v>
      </c>
      <c r="AR29" s="38">
        <v>0</v>
      </c>
      <c r="AS29" s="50">
        <f t="shared" si="15"/>
        <v>88.09</v>
      </c>
      <c r="AT29" s="51">
        <f t="shared" si="16"/>
        <v>85</v>
      </c>
      <c r="AU29" s="68">
        <v>58.41</v>
      </c>
      <c r="AV29" s="61">
        <v>1</v>
      </c>
      <c r="AW29" s="69">
        <v>0</v>
      </c>
      <c r="AX29" s="38">
        <v>0</v>
      </c>
      <c r="AY29" s="50">
        <f t="shared" si="17"/>
        <v>63.41</v>
      </c>
      <c r="AZ29" s="51">
        <f t="shared" si="18"/>
        <v>73</v>
      </c>
      <c r="BA29" s="68">
        <v>58.75</v>
      </c>
      <c r="BB29" s="61">
        <v>0</v>
      </c>
      <c r="BC29" s="69">
        <v>0</v>
      </c>
      <c r="BD29" s="38">
        <v>0</v>
      </c>
      <c r="BE29" s="50">
        <f t="shared" si="19"/>
        <v>58.75</v>
      </c>
      <c r="BF29" s="51">
        <f t="shared" si="20"/>
        <v>73</v>
      </c>
      <c r="BG29" s="68">
        <v>59.53</v>
      </c>
      <c r="BH29" s="61">
        <v>0</v>
      </c>
      <c r="BI29" s="69">
        <v>0</v>
      </c>
      <c r="BJ29" s="38">
        <v>0</v>
      </c>
      <c r="BK29" s="50">
        <f t="shared" si="21"/>
        <v>59.53</v>
      </c>
      <c r="BL29" s="51">
        <f t="shared" si="22"/>
        <v>71</v>
      </c>
      <c r="BM29" s="68">
        <v>64.56</v>
      </c>
      <c r="BN29" s="61">
        <v>0</v>
      </c>
      <c r="BO29" s="69">
        <v>0</v>
      </c>
      <c r="BP29" s="38">
        <v>0</v>
      </c>
      <c r="BQ29" s="50">
        <f t="shared" si="23"/>
        <v>64.56</v>
      </c>
      <c r="BR29" s="51">
        <f t="shared" si="24"/>
        <v>70</v>
      </c>
      <c r="BS29" s="1" t="s">
        <v>94</v>
      </c>
    </row>
    <row r="30" spans="1:71" s="1" customFormat="1" ht="12.75">
      <c r="A30" s="59" t="s">
        <v>120</v>
      </c>
      <c r="B30" s="10"/>
      <c r="C30" s="9"/>
      <c r="D30" s="11"/>
      <c r="E30" s="66" t="s">
        <v>158</v>
      </c>
      <c r="F30" s="44">
        <f t="shared" si="0"/>
        <v>84</v>
      </c>
      <c r="G30" s="45">
        <f t="shared" si="1"/>
        <v>779</v>
      </c>
      <c r="H30" s="46">
        <f t="shared" si="2"/>
        <v>2</v>
      </c>
      <c r="I30" s="47">
        <f t="shared" si="3"/>
        <v>17</v>
      </c>
      <c r="J30" s="56">
        <f t="shared" si="4"/>
        <v>690.8599999999999</v>
      </c>
      <c r="K30" s="68">
        <v>62.1</v>
      </c>
      <c r="L30" s="61">
        <v>6</v>
      </c>
      <c r="M30" s="69">
        <v>0</v>
      </c>
      <c r="N30" s="38">
        <v>0</v>
      </c>
      <c r="O30" s="48">
        <f t="shared" si="5"/>
        <v>92.1</v>
      </c>
      <c r="P30" s="47">
        <f t="shared" si="6"/>
        <v>88</v>
      </c>
      <c r="Q30" s="68">
        <v>35.85</v>
      </c>
      <c r="R30" s="61">
        <v>0</v>
      </c>
      <c r="S30" s="69">
        <v>0</v>
      </c>
      <c r="T30" s="38">
        <v>0</v>
      </c>
      <c r="U30" s="50">
        <f t="shared" si="7"/>
        <v>35.85</v>
      </c>
      <c r="V30" s="51">
        <f t="shared" si="8"/>
        <v>69</v>
      </c>
      <c r="W30" s="68">
        <v>60.17</v>
      </c>
      <c r="X30" s="61">
        <v>1</v>
      </c>
      <c r="Y30" s="69">
        <v>0</v>
      </c>
      <c r="Z30" s="38">
        <v>0</v>
      </c>
      <c r="AA30" s="50">
        <f t="shared" si="9"/>
        <v>65.17</v>
      </c>
      <c r="AB30" s="51">
        <f t="shared" si="10"/>
        <v>75</v>
      </c>
      <c r="AC30" s="68">
        <v>46.33</v>
      </c>
      <c r="AD30" s="61">
        <v>1</v>
      </c>
      <c r="AE30" s="69">
        <v>0</v>
      </c>
      <c r="AF30" s="38">
        <v>0</v>
      </c>
      <c r="AG30" s="50">
        <f t="shared" si="11"/>
        <v>51.33</v>
      </c>
      <c r="AH30" s="51">
        <f t="shared" si="12"/>
        <v>64</v>
      </c>
      <c r="AI30" s="68">
        <v>67.82</v>
      </c>
      <c r="AJ30" s="61">
        <v>3</v>
      </c>
      <c r="AK30" s="69">
        <v>0</v>
      </c>
      <c r="AL30" s="69">
        <v>0</v>
      </c>
      <c r="AM30" s="50">
        <f t="shared" si="13"/>
        <v>82.82</v>
      </c>
      <c r="AN30" s="51">
        <f t="shared" si="14"/>
        <v>84</v>
      </c>
      <c r="AO30" s="68">
        <v>59.45</v>
      </c>
      <c r="AP30" s="61">
        <v>0</v>
      </c>
      <c r="AQ30" s="38">
        <v>0</v>
      </c>
      <c r="AR30" s="38">
        <v>0</v>
      </c>
      <c r="AS30" s="50">
        <f t="shared" si="15"/>
        <v>59.45</v>
      </c>
      <c r="AT30" s="51">
        <f t="shared" si="16"/>
        <v>60</v>
      </c>
      <c r="AU30" s="68">
        <v>64.59</v>
      </c>
      <c r="AV30" s="61">
        <v>1</v>
      </c>
      <c r="AW30" s="69">
        <v>0</v>
      </c>
      <c r="AX30" s="38">
        <v>0</v>
      </c>
      <c r="AY30" s="50">
        <f t="shared" si="17"/>
        <v>69.59</v>
      </c>
      <c r="AZ30" s="51">
        <f t="shared" si="18"/>
        <v>78</v>
      </c>
      <c r="BA30" s="68">
        <v>64.74</v>
      </c>
      <c r="BB30" s="61">
        <v>2</v>
      </c>
      <c r="BC30" s="69">
        <v>0</v>
      </c>
      <c r="BD30" s="38">
        <v>0</v>
      </c>
      <c r="BE30" s="50">
        <f t="shared" si="19"/>
        <v>74.74</v>
      </c>
      <c r="BF30" s="51">
        <f t="shared" si="20"/>
        <v>89</v>
      </c>
      <c r="BG30" s="68">
        <v>63.54</v>
      </c>
      <c r="BH30" s="61">
        <v>1</v>
      </c>
      <c r="BI30" s="69">
        <v>0</v>
      </c>
      <c r="BJ30" s="38">
        <v>0</v>
      </c>
      <c r="BK30" s="50">
        <f t="shared" si="21"/>
        <v>68.53999999999999</v>
      </c>
      <c r="BL30" s="51">
        <f t="shared" si="22"/>
        <v>83</v>
      </c>
      <c r="BM30" s="68">
        <v>81.27</v>
      </c>
      <c r="BN30" s="61">
        <v>2</v>
      </c>
      <c r="BO30" s="69">
        <v>0</v>
      </c>
      <c r="BP30" s="38">
        <v>0</v>
      </c>
      <c r="BQ30" s="50">
        <f t="shared" si="23"/>
        <v>91.27</v>
      </c>
      <c r="BR30" s="51">
        <f t="shared" si="24"/>
        <v>89</v>
      </c>
      <c r="BS30" s="1" t="s">
        <v>92</v>
      </c>
    </row>
    <row r="31" spans="1:71" s="1" customFormat="1" ht="12.75">
      <c r="A31" s="83" t="s">
        <v>37</v>
      </c>
      <c r="B31" s="82"/>
      <c r="C31" s="84"/>
      <c r="D31" s="85"/>
      <c r="E31" s="66" t="s">
        <v>158</v>
      </c>
      <c r="F31" s="44">
        <f t="shared" si="0"/>
        <v>86</v>
      </c>
      <c r="G31" s="45">
        <f t="shared" si="1"/>
        <v>819</v>
      </c>
      <c r="H31" s="46">
        <f t="shared" si="2"/>
        <v>2</v>
      </c>
      <c r="I31" s="47">
        <f t="shared" si="3"/>
        <v>24</v>
      </c>
      <c r="J31" s="56">
        <f t="shared" si="4"/>
        <v>744.72</v>
      </c>
      <c r="K31" s="68">
        <v>78.31</v>
      </c>
      <c r="L31" s="61">
        <v>7</v>
      </c>
      <c r="M31" s="69">
        <v>0</v>
      </c>
      <c r="N31" s="38">
        <v>0</v>
      </c>
      <c r="O31" s="48">
        <f t="shared" si="5"/>
        <v>113.31</v>
      </c>
      <c r="P31" s="47">
        <f t="shared" si="6"/>
        <v>95</v>
      </c>
      <c r="Q31" s="68">
        <v>55.07</v>
      </c>
      <c r="R31" s="61">
        <v>1</v>
      </c>
      <c r="S31" s="69">
        <v>0</v>
      </c>
      <c r="T31" s="38">
        <v>0</v>
      </c>
      <c r="U31" s="50">
        <f t="shared" si="7"/>
        <v>60.07</v>
      </c>
      <c r="V31" s="51">
        <f t="shared" si="8"/>
        <v>90</v>
      </c>
      <c r="W31" s="68">
        <v>64.15</v>
      </c>
      <c r="X31" s="61">
        <v>2</v>
      </c>
      <c r="Y31" s="69">
        <v>0</v>
      </c>
      <c r="Z31" s="38">
        <v>0</v>
      </c>
      <c r="AA31" s="50">
        <f t="shared" si="9"/>
        <v>74.15</v>
      </c>
      <c r="AB31" s="51">
        <f t="shared" si="10"/>
        <v>86</v>
      </c>
      <c r="AC31" s="68">
        <v>55.22</v>
      </c>
      <c r="AD31" s="61">
        <v>1</v>
      </c>
      <c r="AE31" s="69">
        <v>0</v>
      </c>
      <c r="AF31" s="38">
        <v>0</v>
      </c>
      <c r="AG31" s="50">
        <f t="shared" si="11"/>
        <v>60.22</v>
      </c>
      <c r="AH31" s="51">
        <f t="shared" si="12"/>
        <v>78</v>
      </c>
      <c r="AI31" s="68">
        <v>41.8</v>
      </c>
      <c r="AJ31" s="61">
        <v>4</v>
      </c>
      <c r="AK31" s="69">
        <v>0</v>
      </c>
      <c r="AL31" s="69">
        <v>0</v>
      </c>
      <c r="AM31" s="50">
        <f t="shared" si="13"/>
        <v>61.8</v>
      </c>
      <c r="AN31" s="51">
        <f t="shared" si="14"/>
        <v>61</v>
      </c>
      <c r="AO31" s="68">
        <v>66.58</v>
      </c>
      <c r="AP31" s="61">
        <v>1</v>
      </c>
      <c r="AQ31" s="38">
        <v>0</v>
      </c>
      <c r="AR31" s="38">
        <v>0</v>
      </c>
      <c r="AS31" s="50">
        <f t="shared" si="15"/>
        <v>71.58</v>
      </c>
      <c r="AT31" s="51">
        <f t="shared" si="16"/>
        <v>77</v>
      </c>
      <c r="AU31" s="68">
        <v>53.21</v>
      </c>
      <c r="AV31" s="61">
        <v>7</v>
      </c>
      <c r="AW31" s="69">
        <v>0</v>
      </c>
      <c r="AX31" s="38">
        <v>0</v>
      </c>
      <c r="AY31" s="50">
        <f t="shared" si="17"/>
        <v>88.21000000000001</v>
      </c>
      <c r="AZ31" s="51">
        <f t="shared" si="18"/>
        <v>93</v>
      </c>
      <c r="BA31" s="68">
        <v>53.98</v>
      </c>
      <c r="BB31" s="61">
        <v>1</v>
      </c>
      <c r="BC31" s="69">
        <v>0</v>
      </c>
      <c r="BD31" s="38">
        <v>0</v>
      </c>
      <c r="BE31" s="50">
        <f t="shared" si="19"/>
        <v>58.98</v>
      </c>
      <c r="BF31" s="51">
        <f t="shared" si="20"/>
        <v>74</v>
      </c>
      <c r="BG31" s="68">
        <v>85.47</v>
      </c>
      <c r="BH31" s="61">
        <v>0</v>
      </c>
      <c r="BI31" s="69">
        <v>0</v>
      </c>
      <c r="BJ31" s="38">
        <v>0</v>
      </c>
      <c r="BK31" s="50">
        <f t="shared" si="21"/>
        <v>85.47</v>
      </c>
      <c r="BL31" s="51">
        <f t="shared" si="22"/>
        <v>88</v>
      </c>
      <c r="BM31" s="68">
        <v>70.93</v>
      </c>
      <c r="BN31" s="61">
        <v>0</v>
      </c>
      <c r="BO31" s="69">
        <v>0</v>
      </c>
      <c r="BP31" s="38">
        <v>0</v>
      </c>
      <c r="BQ31" s="50">
        <f t="shared" si="23"/>
        <v>70.93</v>
      </c>
      <c r="BR31" s="51">
        <f t="shared" si="24"/>
        <v>77</v>
      </c>
      <c r="BS31" s="1" t="s">
        <v>92</v>
      </c>
    </row>
    <row r="32" spans="1:71" s="1" customFormat="1" ht="12.75">
      <c r="A32" s="59" t="s">
        <v>34</v>
      </c>
      <c r="B32" s="10"/>
      <c r="C32" s="9"/>
      <c r="D32" s="11"/>
      <c r="E32" s="66" t="s">
        <v>158</v>
      </c>
      <c r="F32" s="44">
        <f t="shared" si="0"/>
        <v>89</v>
      </c>
      <c r="G32" s="45">
        <f t="shared" si="1"/>
        <v>854</v>
      </c>
      <c r="H32" s="46">
        <f t="shared" si="2"/>
        <v>2</v>
      </c>
      <c r="I32" s="47">
        <f t="shared" si="3"/>
        <v>15</v>
      </c>
      <c r="J32" s="56">
        <f t="shared" si="4"/>
        <v>802.7499999999999</v>
      </c>
      <c r="K32" s="68">
        <v>68.41</v>
      </c>
      <c r="L32" s="61">
        <v>2</v>
      </c>
      <c r="M32" s="69">
        <v>0</v>
      </c>
      <c r="N32" s="38">
        <v>0</v>
      </c>
      <c r="O32" s="48">
        <f t="shared" si="5"/>
        <v>78.41</v>
      </c>
      <c r="P32" s="47">
        <f t="shared" si="6"/>
        <v>79</v>
      </c>
      <c r="Q32" s="68">
        <v>45.99</v>
      </c>
      <c r="R32" s="61">
        <v>0</v>
      </c>
      <c r="S32" s="69">
        <v>0</v>
      </c>
      <c r="T32" s="38">
        <v>0</v>
      </c>
      <c r="U32" s="50">
        <f t="shared" si="7"/>
        <v>45.99</v>
      </c>
      <c r="V32" s="51">
        <f t="shared" si="8"/>
        <v>81</v>
      </c>
      <c r="W32" s="68">
        <v>57.34</v>
      </c>
      <c r="X32" s="61">
        <v>3</v>
      </c>
      <c r="Y32" s="69">
        <v>0</v>
      </c>
      <c r="Z32" s="38">
        <v>0</v>
      </c>
      <c r="AA32" s="50">
        <f t="shared" si="9"/>
        <v>72.34</v>
      </c>
      <c r="AB32" s="51">
        <f t="shared" si="10"/>
        <v>85</v>
      </c>
      <c r="AC32" s="68">
        <v>67.53</v>
      </c>
      <c r="AD32" s="61">
        <v>1</v>
      </c>
      <c r="AE32" s="69">
        <v>0</v>
      </c>
      <c r="AF32" s="38">
        <v>0</v>
      </c>
      <c r="AG32" s="50">
        <f t="shared" si="11"/>
        <v>72.53</v>
      </c>
      <c r="AH32" s="51">
        <f t="shared" si="12"/>
        <v>85</v>
      </c>
      <c r="AI32" s="68">
        <v>75.24</v>
      </c>
      <c r="AJ32" s="61">
        <v>1</v>
      </c>
      <c r="AK32" s="69">
        <v>0</v>
      </c>
      <c r="AL32" s="69">
        <v>0</v>
      </c>
      <c r="AM32" s="50">
        <f t="shared" si="13"/>
        <v>80.24</v>
      </c>
      <c r="AN32" s="51">
        <f t="shared" si="14"/>
        <v>82</v>
      </c>
      <c r="AO32" s="68">
        <v>96.82</v>
      </c>
      <c r="AP32" s="61">
        <v>4</v>
      </c>
      <c r="AQ32" s="38">
        <v>1</v>
      </c>
      <c r="AR32" s="38">
        <v>0</v>
      </c>
      <c r="AS32" s="50">
        <f t="shared" si="15"/>
        <v>126.82</v>
      </c>
      <c r="AT32" s="51">
        <f t="shared" si="16"/>
        <v>96</v>
      </c>
      <c r="AU32" s="68">
        <v>66.69</v>
      </c>
      <c r="AV32" s="61">
        <v>1</v>
      </c>
      <c r="AW32" s="69">
        <v>1</v>
      </c>
      <c r="AX32" s="38">
        <v>0</v>
      </c>
      <c r="AY32" s="50">
        <f t="shared" si="17"/>
        <v>81.69</v>
      </c>
      <c r="AZ32" s="51">
        <f t="shared" si="18"/>
        <v>86</v>
      </c>
      <c r="BA32" s="68">
        <v>57.53</v>
      </c>
      <c r="BB32" s="61">
        <v>1</v>
      </c>
      <c r="BC32" s="69">
        <v>1</v>
      </c>
      <c r="BD32" s="38">
        <v>0</v>
      </c>
      <c r="BE32" s="50">
        <f t="shared" si="19"/>
        <v>72.53</v>
      </c>
      <c r="BF32" s="51">
        <f t="shared" si="20"/>
        <v>86</v>
      </c>
      <c r="BG32" s="68">
        <v>64.78</v>
      </c>
      <c r="BH32" s="61">
        <v>2</v>
      </c>
      <c r="BI32" s="69">
        <v>0</v>
      </c>
      <c r="BJ32" s="38">
        <v>0</v>
      </c>
      <c r="BK32" s="50">
        <f t="shared" si="21"/>
        <v>74.78</v>
      </c>
      <c r="BL32" s="51">
        <f t="shared" si="22"/>
        <v>84</v>
      </c>
      <c r="BM32" s="68">
        <v>97.42</v>
      </c>
      <c r="BN32" s="61">
        <v>0</v>
      </c>
      <c r="BO32" s="69">
        <v>0</v>
      </c>
      <c r="BP32" s="38">
        <v>0</v>
      </c>
      <c r="BQ32" s="50">
        <f t="shared" si="23"/>
        <v>97.42</v>
      </c>
      <c r="BR32" s="51">
        <f t="shared" si="24"/>
        <v>90</v>
      </c>
      <c r="BS32" s="1" t="s">
        <v>92</v>
      </c>
    </row>
    <row r="33" spans="1:71" s="1" customFormat="1" ht="12.75">
      <c r="A33" s="59" t="s">
        <v>126</v>
      </c>
      <c r="B33" s="10"/>
      <c r="C33" s="9"/>
      <c r="D33" s="11"/>
      <c r="E33" s="66" t="s">
        <v>158</v>
      </c>
      <c r="F33" s="44">
        <f t="shared" si="0"/>
        <v>92</v>
      </c>
      <c r="G33" s="45">
        <f t="shared" si="1"/>
        <v>909</v>
      </c>
      <c r="H33" s="46">
        <f t="shared" si="2"/>
        <v>5</v>
      </c>
      <c r="I33" s="47">
        <f t="shared" si="3"/>
        <v>9</v>
      </c>
      <c r="J33" s="56">
        <f t="shared" si="4"/>
        <v>912.76</v>
      </c>
      <c r="K33" s="68">
        <v>80.51</v>
      </c>
      <c r="L33" s="61">
        <v>3</v>
      </c>
      <c r="M33" s="69">
        <v>0</v>
      </c>
      <c r="N33" s="38">
        <v>0</v>
      </c>
      <c r="O33" s="48">
        <f t="shared" si="5"/>
        <v>95.51</v>
      </c>
      <c r="P33" s="47">
        <f t="shared" si="6"/>
        <v>89</v>
      </c>
      <c r="Q33" s="68">
        <v>81.39</v>
      </c>
      <c r="R33" s="61">
        <v>1</v>
      </c>
      <c r="S33" s="69">
        <v>0</v>
      </c>
      <c r="T33" s="38">
        <v>0</v>
      </c>
      <c r="U33" s="50">
        <f t="shared" si="7"/>
        <v>86.39</v>
      </c>
      <c r="V33" s="51">
        <f t="shared" si="8"/>
        <v>95</v>
      </c>
      <c r="W33" s="68">
        <v>90.37</v>
      </c>
      <c r="X33" s="61">
        <v>0</v>
      </c>
      <c r="Y33" s="69">
        <v>0</v>
      </c>
      <c r="Z33" s="38">
        <v>0</v>
      </c>
      <c r="AA33" s="50">
        <f t="shared" si="9"/>
        <v>90.37</v>
      </c>
      <c r="AB33" s="51">
        <f t="shared" si="10"/>
        <v>93</v>
      </c>
      <c r="AC33" s="68">
        <v>71.27</v>
      </c>
      <c r="AD33" s="61">
        <v>2</v>
      </c>
      <c r="AE33" s="69">
        <v>0</v>
      </c>
      <c r="AF33" s="38">
        <v>0</v>
      </c>
      <c r="AG33" s="50">
        <f t="shared" si="11"/>
        <v>81.27</v>
      </c>
      <c r="AH33" s="51">
        <f t="shared" si="12"/>
        <v>91</v>
      </c>
      <c r="AI33" s="68">
        <v>95.11</v>
      </c>
      <c r="AJ33" s="61">
        <v>0</v>
      </c>
      <c r="AK33" s="69">
        <v>0</v>
      </c>
      <c r="AL33" s="69">
        <v>0</v>
      </c>
      <c r="AM33" s="50">
        <f t="shared" si="13"/>
        <v>95.11</v>
      </c>
      <c r="AN33" s="51">
        <f t="shared" si="14"/>
        <v>88</v>
      </c>
      <c r="AO33" s="68">
        <v>100.45</v>
      </c>
      <c r="AP33" s="61">
        <v>1</v>
      </c>
      <c r="AQ33" s="38">
        <v>0</v>
      </c>
      <c r="AR33" s="38">
        <v>0</v>
      </c>
      <c r="AS33" s="50">
        <f t="shared" si="15"/>
        <v>105.45</v>
      </c>
      <c r="AT33" s="51">
        <f t="shared" si="16"/>
        <v>94</v>
      </c>
      <c r="AU33" s="68">
        <v>71.16</v>
      </c>
      <c r="AV33" s="61">
        <v>2</v>
      </c>
      <c r="AW33" s="69">
        <v>0</v>
      </c>
      <c r="AX33" s="38">
        <v>0</v>
      </c>
      <c r="AY33" s="50">
        <f t="shared" si="17"/>
        <v>81.16</v>
      </c>
      <c r="AZ33" s="51">
        <f t="shared" si="18"/>
        <v>85</v>
      </c>
      <c r="BA33" s="68">
        <v>100.66</v>
      </c>
      <c r="BB33" s="61">
        <v>0</v>
      </c>
      <c r="BC33" s="69">
        <v>0</v>
      </c>
      <c r="BD33" s="38">
        <v>0</v>
      </c>
      <c r="BE33" s="50">
        <f t="shared" si="19"/>
        <v>100.66</v>
      </c>
      <c r="BF33" s="51">
        <f t="shared" si="20"/>
        <v>95</v>
      </c>
      <c r="BG33" s="68">
        <v>76.21</v>
      </c>
      <c r="BH33" s="61">
        <v>0</v>
      </c>
      <c r="BI33" s="69">
        <v>0</v>
      </c>
      <c r="BJ33" s="38">
        <v>0</v>
      </c>
      <c r="BK33" s="50">
        <f t="shared" si="21"/>
        <v>76.21</v>
      </c>
      <c r="BL33" s="51">
        <f t="shared" si="22"/>
        <v>87</v>
      </c>
      <c r="BM33" s="68">
        <v>100.63</v>
      </c>
      <c r="BN33" s="61">
        <v>0</v>
      </c>
      <c r="BO33" s="69">
        <v>0</v>
      </c>
      <c r="BP33" s="38">
        <v>0</v>
      </c>
      <c r="BQ33" s="50">
        <f t="shared" si="23"/>
        <v>100.63</v>
      </c>
      <c r="BR33" s="51">
        <f t="shared" si="24"/>
        <v>92</v>
      </c>
      <c r="BS33" s="1" t="s">
        <v>92</v>
      </c>
    </row>
    <row r="34" spans="1:71" s="1" customFormat="1" ht="12.75">
      <c r="A34" s="59" t="s">
        <v>64</v>
      </c>
      <c r="B34" s="10"/>
      <c r="C34" s="9"/>
      <c r="D34" s="11"/>
      <c r="E34" s="66">
        <v>3</v>
      </c>
      <c r="F34" s="44">
        <f t="shared" si="0"/>
        <v>22</v>
      </c>
      <c r="G34" s="45">
        <f t="shared" si="1"/>
        <v>272</v>
      </c>
      <c r="H34" s="46">
        <f t="shared" si="2"/>
        <v>8</v>
      </c>
      <c r="I34" s="47">
        <f t="shared" si="3"/>
        <v>13</v>
      </c>
      <c r="J34" s="56">
        <f t="shared" si="4"/>
        <v>456.00000000000006</v>
      </c>
      <c r="K34" s="68">
        <v>39.04</v>
      </c>
      <c r="L34" s="61">
        <v>0</v>
      </c>
      <c r="M34" s="69">
        <v>0</v>
      </c>
      <c r="N34" s="38">
        <v>0</v>
      </c>
      <c r="O34" s="48">
        <f t="shared" si="5"/>
        <v>39.04</v>
      </c>
      <c r="P34" s="47">
        <f t="shared" si="6"/>
        <v>23</v>
      </c>
      <c r="Q34" s="68">
        <v>87.42</v>
      </c>
      <c r="R34" s="61">
        <v>8</v>
      </c>
      <c r="S34" s="69">
        <v>0</v>
      </c>
      <c r="T34" s="38">
        <v>0</v>
      </c>
      <c r="U34" s="50">
        <f t="shared" si="7"/>
        <v>127.42</v>
      </c>
      <c r="V34" s="51">
        <f t="shared" si="8"/>
        <v>102</v>
      </c>
      <c r="W34" s="68">
        <v>28.14</v>
      </c>
      <c r="X34" s="61">
        <v>0</v>
      </c>
      <c r="Y34" s="69">
        <v>0</v>
      </c>
      <c r="Z34" s="38">
        <v>0</v>
      </c>
      <c r="AA34" s="50">
        <f t="shared" si="9"/>
        <v>28.14</v>
      </c>
      <c r="AB34" s="51">
        <f t="shared" si="10"/>
        <v>5</v>
      </c>
      <c r="AC34" s="68">
        <v>26.97</v>
      </c>
      <c r="AD34" s="61">
        <v>5</v>
      </c>
      <c r="AE34" s="69">
        <v>0</v>
      </c>
      <c r="AF34" s="38">
        <v>0</v>
      </c>
      <c r="AG34" s="50">
        <f t="shared" si="11"/>
        <v>51.97</v>
      </c>
      <c r="AH34" s="51">
        <f t="shared" si="12"/>
        <v>65</v>
      </c>
      <c r="AI34" s="68">
        <v>45.58</v>
      </c>
      <c r="AJ34" s="61">
        <v>0</v>
      </c>
      <c r="AK34" s="69">
        <v>0</v>
      </c>
      <c r="AL34" s="69">
        <v>0</v>
      </c>
      <c r="AM34" s="50">
        <f t="shared" si="13"/>
        <v>45.58</v>
      </c>
      <c r="AN34" s="51">
        <f t="shared" si="14"/>
        <v>21</v>
      </c>
      <c r="AO34" s="68">
        <v>37.55</v>
      </c>
      <c r="AP34" s="61">
        <v>0</v>
      </c>
      <c r="AQ34" s="38">
        <v>0</v>
      </c>
      <c r="AR34" s="38">
        <v>0</v>
      </c>
      <c r="AS34" s="50">
        <f t="shared" si="15"/>
        <v>37.55</v>
      </c>
      <c r="AT34" s="51">
        <f t="shared" si="16"/>
        <v>10</v>
      </c>
      <c r="AU34" s="68">
        <v>27.12</v>
      </c>
      <c r="AV34" s="61">
        <v>0</v>
      </c>
      <c r="AW34" s="69">
        <v>0</v>
      </c>
      <c r="AX34" s="38">
        <v>0</v>
      </c>
      <c r="AY34" s="50">
        <f t="shared" si="17"/>
        <v>27.12</v>
      </c>
      <c r="AZ34" s="51">
        <f t="shared" si="18"/>
        <v>4</v>
      </c>
      <c r="BA34" s="68">
        <v>30.26</v>
      </c>
      <c r="BB34" s="61">
        <v>0</v>
      </c>
      <c r="BC34" s="69">
        <v>0</v>
      </c>
      <c r="BD34" s="38">
        <v>0</v>
      </c>
      <c r="BE34" s="50">
        <f t="shared" si="19"/>
        <v>30.26</v>
      </c>
      <c r="BF34" s="51">
        <f t="shared" si="20"/>
        <v>12</v>
      </c>
      <c r="BG34" s="68">
        <v>35.09</v>
      </c>
      <c r="BH34" s="61">
        <v>0</v>
      </c>
      <c r="BI34" s="69">
        <v>0</v>
      </c>
      <c r="BJ34" s="38">
        <v>0</v>
      </c>
      <c r="BK34" s="50">
        <f t="shared" si="21"/>
        <v>35.09</v>
      </c>
      <c r="BL34" s="51">
        <f t="shared" si="22"/>
        <v>14</v>
      </c>
      <c r="BM34" s="68">
        <v>33.83</v>
      </c>
      <c r="BN34" s="61">
        <v>0</v>
      </c>
      <c r="BO34" s="69">
        <v>0</v>
      </c>
      <c r="BP34" s="38">
        <v>0</v>
      </c>
      <c r="BQ34" s="50">
        <f t="shared" si="23"/>
        <v>33.83</v>
      </c>
      <c r="BR34" s="51">
        <f t="shared" si="24"/>
        <v>16</v>
      </c>
      <c r="BS34" s="1" t="s">
        <v>101</v>
      </c>
    </row>
    <row r="35" spans="1:71" s="1" customFormat="1" ht="12.75">
      <c r="A35" s="59" t="s">
        <v>40</v>
      </c>
      <c r="B35" s="59"/>
      <c r="C35" s="59"/>
      <c r="D35" s="59"/>
      <c r="E35" s="67">
        <v>5</v>
      </c>
      <c r="F35" s="44">
        <f t="shared" si="0"/>
        <v>25</v>
      </c>
      <c r="G35" s="45">
        <f t="shared" si="1"/>
        <v>290</v>
      </c>
      <c r="H35" s="46">
        <f t="shared" si="2"/>
        <v>6</v>
      </c>
      <c r="I35" s="47">
        <f t="shared" si="3"/>
        <v>6</v>
      </c>
      <c r="J35" s="56">
        <f t="shared" si="4"/>
        <v>396.42999999999995</v>
      </c>
      <c r="K35" s="68">
        <v>33.28</v>
      </c>
      <c r="L35" s="61">
        <v>3</v>
      </c>
      <c r="M35" s="69">
        <v>0</v>
      </c>
      <c r="N35" s="38">
        <v>0</v>
      </c>
      <c r="O35" s="48">
        <f t="shared" si="5"/>
        <v>48.28</v>
      </c>
      <c r="P35" s="47">
        <f t="shared" si="6"/>
        <v>46</v>
      </c>
      <c r="Q35" s="68">
        <v>22.05</v>
      </c>
      <c r="R35" s="61">
        <v>0</v>
      </c>
      <c r="S35" s="69">
        <v>0</v>
      </c>
      <c r="T35" s="38">
        <v>0</v>
      </c>
      <c r="U35" s="50">
        <f t="shared" si="7"/>
        <v>22.05</v>
      </c>
      <c r="V35" s="51">
        <f t="shared" si="8"/>
        <v>15</v>
      </c>
      <c r="W35" s="68">
        <v>41.37</v>
      </c>
      <c r="X35" s="61">
        <v>0</v>
      </c>
      <c r="Y35" s="69">
        <v>0</v>
      </c>
      <c r="Z35" s="38">
        <v>0</v>
      </c>
      <c r="AA35" s="50">
        <f t="shared" si="9"/>
        <v>41.37</v>
      </c>
      <c r="AB35" s="51">
        <f t="shared" si="10"/>
        <v>31</v>
      </c>
      <c r="AC35" s="68">
        <v>32.58</v>
      </c>
      <c r="AD35" s="61">
        <v>0</v>
      </c>
      <c r="AE35" s="69">
        <v>0</v>
      </c>
      <c r="AF35" s="38">
        <v>0</v>
      </c>
      <c r="AG35" s="50">
        <f t="shared" si="11"/>
        <v>32.58</v>
      </c>
      <c r="AH35" s="51">
        <f t="shared" si="12"/>
        <v>21</v>
      </c>
      <c r="AI35" s="68">
        <v>42.54</v>
      </c>
      <c r="AJ35" s="61">
        <v>0</v>
      </c>
      <c r="AK35" s="69">
        <v>0</v>
      </c>
      <c r="AL35" s="69">
        <v>0</v>
      </c>
      <c r="AM35" s="50">
        <f t="shared" si="13"/>
        <v>42.54</v>
      </c>
      <c r="AN35" s="51">
        <f t="shared" si="14"/>
        <v>16</v>
      </c>
      <c r="AO35" s="68">
        <v>39.82</v>
      </c>
      <c r="AP35" s="61">
        <v>0</v>
      </c>
      <c r="AQ35" s="38">
        <v>0</v>
      </c>
      <c r="AR35" s="38">
        <v>0</v>
      </c>
      <c r="AS35" s="50">
        <f t="shared" si="15"/>
        <v>39.82</v>
      </c>
      <c r="AT35" s="51">
        <f t="shared" si="16"/>
        <v>17</v>
      </c>
      <c r="AU35" s="68">
        <v>29.19</v>
      </c>
      <c r="AV35" s="61">
        <v>1</v>
      </c>
      <c r="AW35" s="69">
        <v>0</v>
      </c>
      <c r="AX35" s="38">
        <v>0</v>
      </c>
      <c r="AY35" s="50">
        <f t="shared" si="17"/>
        <v>34.19</v>
      </c>
      <c r="AZ35" s="51">
        <f t="shared" si="18"/>
        <v>16</v>
      </c>
      <c r="BA35" s="68">
        <v>45.55</v>
      </c>
      <c r="BB35" s="61">
        <v>0</v>
      </c>
      <c r="BC35" s="69">
        <v>0</v>
      </c>
      <c r="BD35" s="38">
        <v>0</v>
      </c>
      <c r="BE35" s="50">
        <f t="shared" si="19"/>
        <v>45.55</v>
      </c>
      <c r="BF35" s="51">
        <f t="shared" si="20"/>
        <v>57</v>
      </c>
      <c r="BG35" s="68">
        <v>37.16</v>
      </c>
      <c r="BH35" s="61">
        <v>1</v>
      </c>
      <c r="BI35" s="69">
        <v>0</v>
      </c>
      <c r="BJ35" s="38">
        <v>0</v>
      </c>
      <c r="BK35" s="50">
        <f t="shared" si="21"/>
        <v>42.16</v>
      </c>
      <c r="BL35" s="51">
        <f t="shared" si="22"/>
        <v>29</v>
      </c>
      <c r="BM35" s="68">
        <v>42.89</v>
      </c>
      <c r="BN35" s="61">
        <v>1</v>
      </c>
      <c r="BO35" s="69">
        <v>0</v>
      </c>
      <c r="BP35" s="38">
        <v>0</v>
      </c>
      <c r="BQ35" s="50">
        <f t="shared" si="23"/>
        <v>47.89</v>
      </c>
      <c r="BR35" s="51">
        <f t="shared" si="24"/>
        <v>42</v>
      </c>
      <c r="BS35" s="1" t="s">
        <v>101</v>
      </c>
    </row>
    <row r="36" spans="1:71" s="1" customFormat="1" ht="12.75">
      <c r="A36" s="59" t="s">
        <v>30</v>
      </c>
      <c r="B36" s="10"/>
      <c r="C36" s="9"/>
      <c r="D36" s="11"/>
      <c r="E36" s="66" t="s">
        <v>158</v>
      </c>
      <c r="F36" s="44">
        <f aca="true" t="shared" si="25" ref="F36:F67">RANK(G36,G$3:G$106,1)</f>
        <v>80</v>
      </c>
      <c r="G36" s="45">
        <f aca="true" t="shared" si="26" ref="G36:G67">P36+V36+AB36+AH36+AN36+AT36+AZ36+BF36+BL36+BR36</f>
        <v>737</v>
      </c>
      <c r="H36" s="46">
        <f aca="true" t="shared" si="27" ref="H36:H67">IF(L36=0,1,0)+IF(R36=0,1,0)+IF(X36=0,1,0)+IF(AD36=0,1,0)+IF(AJ36=0,1,0)+IF(AP36=0,1,0)+IF(AV36=0,1,0)+IF(BB36=0,1,0)+IF(BH36=0,1,0)+IF(BN36=0,1,0)</f>
        <v>1</v>
      </c>
      <c r="I36" s="47">
        <f aca="true" t="shared" si="28" ref="I36:I67">L36+R36+X36+AD36+AJ36+AP36+AV36+BB36+BH36+BN36</f>
        <v>18</v>
      </c>
      <c r="J36" s="56">
        <f aca="true" t="shared" si="29" ref="J36:J67">O36+U36+AA36+AG36+AM36+AS36+AY36+BE36+BK36+BQ36</f>
        <v>643.07</v>
      </c>
      <c r="K36" s="68">
        <v>53.53</v>
      </c>
      <c r="L36" s="61">
        <v>1</v>
      </c>
      <c r="M36" s="69">
        <v>0</v>
      </c>
      <c r="N36" s="38">
        <v>0</v>
      </c>
      <c r="O36" s="48">
        <f aca="true" t="shared" si="30" ref="O36:O67">IF((OR(K36="",K36="DNF",K36="DQ",K36="DNC")),"",(K36+(5*L36)+(M36*10)-(N36*5)))</f>
        <v>58.53</v>
      </c>
      <c r="P36" s="47">
        <f aca="true" t="shared" si="31" ref="P36:P67">IF(O36="",Default_Rank_Score,RANK(O36,O$3:O$106,1))</f>
        <v>60</v>
      </c>
      <c r="Q36" s="68">
        <v>34.53</v>
      </c>
      <c r="R36" s="61">
        <v>0</v>
      </c>
      <c r="S36" s="69">
        <v>0</v>
      </c>
      <c r="T36" s="38">
        <v>0</v>
      </c>
      <c r="U36" s="50">
        <f aca="true" t="shared" si="32" ref="U36:U67">IF((OR(Q36="",Q36="DNF",Q36="DQ",Q36="DNC")),"",(Q36+(5*R36)+(S36*10)-(T36*5)))</f>
        <v>34.53</v>
      </c>
      <c r="V36" s="51">
        <f aca="true" t="shared" si="33" ref="V36:V67">IF(U36="",Default_Rank_Score,RANK(U36,U$3:U$106,1))</f>
        <v>62</v>
      </c>
      <c r="W36" s="68">
        <v>50.99</v>
      </c>
      <c r="X36" s="61">
        <v>3</v>
      </c>
      <c r="Y36" s="69">
        <v>1</v>
      </c>
      <c r="Z36" s="38">
        <v>0</v>
      </c>
      <c r="AA36" s="50">
        <f aca="true" t="shared" si="34" ref="AA36:AA67">IF((OR(W36="",W36="DNF",W36="DQ",W36="DNC")),"",(W36+(5*X36)+(Y36*10)-(Z36*5)))</f>
        <v>75.99000000000001</v>
      </c>
      <c r="AB36" s="51">
        <f aca="true" t="shared" si="35" ref="AB36:AB67">IF(AA36="",Default_Rank_Score,RANK(AA36,AA$3:AA$106,1))</f>
        <v>90</v>
      </c>
      <c r="AC36" s="68">
        <v>41.17</v>
      </c>
      <c r="AD36" s="61">
        <v>2</v>
      </c>
      <c r="AE36" s="69">
        <v>0</v>
      </c>
      <c r="AF36" s="38">
        <v>0</v>
      </c>
      <c r="AG36" s="50">
        <f aca="true" t="shared" si="36" ref="AG36:AG67">IF((OR(AC36="",AC36="DNF",AC36="DQ",AC36="DNC")),"",(AC36+(5*AD36)+(AE36*10)-(AF36*5)))</f>
        <v>51.17</v>
      </c>
      <c r="AH36" s="51">
        <f aca="true" t="shared" si="37" ref="AH36:AH67">IF(AG36="",Default_Rank_Score,RANK(AG36,AG$3:AG$106,1))</f>
        <v>63</v>
      </c>
      <c r="AI36" s="68">
        <v>63.73</v>
      </c>
      <c r="AJ36" s="61">
        <v>2</v>
      </c>
      <c r="AK36" s="69">
        <v>0</v>
      </c>
      <c r="AL36" s="69">
        <v>0</v>
      </c>
      <c r="AM36" s="50">
        <f aca="true" t="shared" si="38" ref="AM36:AM67">IF((OR(AI36="",AI36="DNF",AI36="DQ",AI36="DNC")),"",(AI36+(5*AJ36)+(AK36*10)-(AL36*5)))</f>
        <v>73.72999999999999</v>
      </c>
      <c r="AN36" s="51">
        <f aca="true" t="shared" si="39" ref="AN36:AN67">IF(AM36="",Default_Rank_Score,RANK(AM36,AM$3:AM$106,1))</f>
        <v>77</v>
      </c>
      <c r="AO36" s="68">
        <v>56.79</v>
      </c>
      <c r="AP36" s="61">
        <v>1</v>
      </c>
      <c r="AQ36" s="38">
        <v>0</v>
      </c>
      <c r="AR36" s="38">
        <v>0</v>
      </c>
      <c r="AS36" s="50">
        <f aca="true" t="shared" si="40" ref="AS36:AS67">IF((OR(AO36="",AO36="DNF",AO36="DQ",AO36="DNC")),"",(AO36+(5*AP36)+(AQ36*10)-(AR36*5)))</f>
        <v>61.79</v>
      </c>
      <c r="AT36" s="51">
        <f aca="true" t="shared" si="41" ref="AT36:AT67">IF(AS36="",Default_Rank_Score,RANK(AS36,AS$3:AS$106,1))</f>
        <v>66</v>
      </c>
      <c r="AU36" s="68">
        <v>52.69</v>
      </c>
      <c r="AV36" s="61">
        <v>4</v>
      </c>
      <c r="AW36" s="69">
        <v>1</v>
      </c>
      <c r="AX36" s="38">
        <v>0</v>
      </c>
      <c r="AY36" s="50">
        <f aca="true" t="shared" si="42" ref="AY36:AY67">IF((OR(AU36="",AU36="DNF",AU36="DQ",AU36="DNC")),"",(AU36+(5*AV36)+(AW36*10)-(AX36*5)))</f>
        <v>82.69</v>
      </c>
      <c r="AZ36" s="51">
        <f aca="true" t="shared" si="43" ref="AZ36:AZ67">IF(AY36="",Default_Rank_Score,RANK(AY36,AY$3:AY$106,1))</f>
        <v>87</v>
      </c>
      <c r="BA36" s="68">
        <v>43.66</v>
      </c>
      <c r="BB36" s="61">
        <v>2</v>
      </c>
      <c r="BC36" s="69">
        <v>0</v>
      </c>
      <c r="BD36" s="38">
        <v>0</v>
      </c>
      <c r="BE36" s="50">
        <f aca="true" t="shared" si="44" ref="BE36:BE67">IF((OR(BA36="",BA36="DNF",BA36="DQ",BA36="DNC")),"",(BA36+(5*BB36)+(BC36*10)-(BD36*5)))</f>
        <v>53.66</v>
      </c>
      <c r="BF36" s="51">
        <f aca="true" t="shared" si="45" ref="BF36:BF67">IF(BE36="",Default_Rank_Score,RANK(BE36,BE$3:BE$106,1))</f>
        <v>68</v>
      </c>
      <c r="BG36" s="68">
        <v>55.49</v>
      </c>
      <c r="BH36" s="61">
        <v>2</v>
      </c>
      <c r="BI36" s="69">
        <v>0</v>
      </c>
      <c r="BJ36" s="38">
        <v>0</v>
      </c>
      <c r="BK36" s="50">
        <f aca="true" t="shared" si="46" ref="BK36:BK67">IF((OR(BG36="",BG36="DNF",BG36="DQ",BG36="DNC")),"",(BG36+(5*BH36)+(BI36*10)-(BJ36*5)))</f>
        <v>65.49000000000001</v>
      </c>
      <c r="BL36" s="51">
        <f aca="true" t="shared" si="47" ref="BL36:BL67">IF(BK36="",Default_Rank_Score,RANK(BK36,BK$3:BK$106,1))</f>
        <v>77</v>
      </c>
      <c r="BM36" s="68">
        <v>80.49</v>
      </c>
      <c r="BN36" s="61">
        <v>1</v>
      </c>
      <c r="BO36" s="69">
        <v>0</v>
      </c>
      <c r="BP36" s="38">
        <v>0</v>
      </c>
      <c r="BQ36" s="50">
        <f aca="true" t="shared" si="48" ref="BQ36:BQ67">IF((OR(BM36="",BM36="DNF",BM36="DQ",BM36="DNC")),"",(BM36+(5*BN36)+(BO36*10)-(BP36*5)))</f>
        <v>85.49</v>
      </c>
      <c r="BR36" s="51">
        <f aca="true" t="shared" si="49" ref="BR36:BR67">IF(BQ36="",Default_Rank_Score,RANK(BQ36,BQ$3:BQ$106,1))</f>
        <v>87</v>
      </c>
      <c r="BS36" s="1" t="s">
        <v>101</v>
      </c>
    </row>
    <row r="37" spans="1:71" s="1" customFormat="1" ht="12.75">
      <c r="A37" s="59" t="s">
        <v>157</v>
      </c>
      <c r="B37" s="59"/>
      <c r="C37" s="59"/>
      <c r="D37" s="59"/>
      <c r="E37" s="67">
        <v>5</v>
      </c>
      <c r="F37" s="44">
        <f t="shared" si="25"/>
        <v>14</v>
      </c>
      <c r="G37" s="45">
        <f t="shared" si="26"/>
        <v>188</v>
      </c>
      <c r="H37" s="46">
        <f t="shared" si="27"/>
        <v>6</v>
      </c>
      <c r="I37" s="47">
        <f t="shared" si="28"/>
        <v>5</v>
      </c>
      <c r="J37" s="56">
        <f t="shared" si="29"/>
        <v>349.02000000000004</v>
      </c>
      <c r="K37" s="68">
        <v>33.21</v>
      </c>
      <c r="L37" s="61">
        <v>0</v>
      </c>
      <c r="M37" s="69">
        <v>0</v>
      </c>
      <c r="N37" s="38">
        <v>0</v>
      </c>
      <c r="O37" s="48">
        <f t="shared" si="30"/>
        <v>33.21</v>
      </c>
      <c r="P37" s="47">
        <f t="shared" si="31"/>
        <v>8</v>
      </c>
      <c r="Q37" s="68">
        <v>19.32</v>
      </c>
      <c r="R37" s="61">
        <v>0</v>
      </c>
      <c r="S37" s="69">
        <v>0</v>
      </c>
      <c r="T37" s="38">
        <v>0</v>
      </c>
      <c r="U37" s="50">
        <f t="shared" si="32"/>
        <v>19.32</v>
      </c>
      <c r="V37" s="51">
        <f t="shared" si="33"/>
        <v>8</v>
      </c>
      <c r="W37" s="68">
        <v>40.53</v>
      </c>
      <c r="X37" s="61">
        <v>0</v>
      </c>
      <c r="Y37" s="69">
        <v>0</v>
      </c>
      <c r="Z37" s="38">
        <v>0</v>
      </c>
      <c r="AA37" s="50">
        <f t="shared" si="34"/>
        <v>40.53</v>
      </c>
      <c r="AB37" s="51">
        <f t="shared" si="35"/>
        <v>29</v>
      </c>
      <c r="AC37" s="68">
        <v>25.07</v>
      </c>
      <c r="AD37" s="61">
        <v>1</v>
      </c>
      <c r="AE37" s="69">
        <v>0</v>
      </c>
      <c r="AF37" s="38">
        <v>0</v>
      </c>
      <c r="AG37" s="50">
        <f t="shared" si="36"/>
        <v>30.07</v>
      </c>
      <c r="AH37" s="51">
        <f t="shared" si="37"/>
        <v>18</v>
      </c>
      <c r="AI37" s="68">
        <v>40.2</v>
      </c>
      <c r="AJ37" s="61">
        <v>0</v>
      </c>
      <c r="AK37" s="69">
        <v>0</v>
      </c>
      <c r="AL37" s="69">
        <v>0</v>
      </c>
      <c r="AM37" s="50">
        <f t="shared" si="38"/>
        <v>40.2</v>
      </c>
      <c r="AN37" s="51">
        <f t="shared" si="39"/>
        <v>12</v>
      </c>
      <c r="AO37" s="68">
        <v>36.25</v>
      </c>
      <c r="AP37" s="61">
        <v>1</v>
      </c>
      <c r="AQ37" s="38">
        <v>0</v>
      </c>
      <c r="AR37" s="38">
        <v>0</v>
      </c>
      <c r="AS37" s="50">
        <f t="shared" si="40"/>
        <v>41.25</v>
      </c>
      <c r="AT37" s="51">
        <f t="shared" si="41"/>
        <v>21</v>
      </c>
      <c r="AU37" s="68">
        <v>33.86</v>
      </c>
      <c r="AV37" s="61">
        <v>2</v>
      </c>
      <c r="AW37" s="69">
        <v>0</v>
      </c>
      <c r="AX37" s="38">
        <v>0</v>
      </c>
      <c r="AY37" s="50">
        <f t="shared" si="42"/>
        <v>43.86</v>
      </c>
      <c r="AZ37" s="51">
        <f t="shared" si="43"/>
        <v>41</v>
      </c>
      <c r="BA37" s="68">
        <v>32.86</v>
      </c>
      <c r="BB37" s="61">
        <v>0</v>
      </c>
      <c r="BC37" s="69">
        <v>0</v>
      </c>
      <c r="BD37" s="38">
        <v>0</v>
      </c>
      <c r="BE37" s="50">
        <f t="shared" si="44"/>
        <v>32.86</v>
      </c>
      <c r="BF37" s="51">
        <f t="shared" si="45"/>
        <v>23</v>
      </c>
      <c r="BG37" s="68">
        <v>33.62</v>
      </c>
      <c r="BH37" s="61">
        <v>1</v>
      </c>
      <c r="BI37" s="69">
        <v>0</v>
      </c>
      <c r="BJ37" s="38">
        <v>0</v>
      </c>
      <c r="BK37" s="50">
        <f t="shared" si="46"/>
        <v>38.62</v>
      </c>
      <c r="BL37" s="51">
        <f t="shared" si="47"/>
        <v>20</v>
      </c>
      <c r="BM37" s="68">
        <v>29.1</v>
      </c>
      <c r="BN37" s="61">
        <v>0</v>
      </c>
      <c r="BO37" s="69">
        <v>0</v>
      </c>
      <c r="BP37" s="38">
        <v>0</v>
      </c>
      <c r="BQ37" s="50">
        <f t="shared" si="48"/>
        <v>29.1</v>
      </c>
      <c r="BR37" s="51">
        <f t="shared" si="49"/>
        <v>8</v>
      </c>
      <c r="BS37" s="1" t="s">
        <v>109</v>
      </c>
    </row>
    <row r="38" spans="1:71" s="1" customFormat="1" ht="12.75">
      <c r="A38" s="59" t="s">
        <v>90</v>
      </c>
      <c r="B38" s="59"/>
      <c r="C38" s="59"/>
      <c r="D38" s="59"/>
      <c r="E38" s="67">
        <v>5</v>
      </c>
      <c r="F38" s="44">
        <f t="shared" si="25"/>
        <v>41</v>
      </c>
      <c r="G38" s="45">
        <f t="shared" si="26"/>
        <v>408</v>
      </c>
      <c r="H38" s="46">
        <f t="shared" si="27"/>
        <v>6</v>
      </c>
      <c r="I38" s="47">
        <f t="shared" si="28"/>
        <v>6</v>
      </c>
      <c r="J38" s="56">
        <f t="shared" si="29"/>
        <v>442.45</v>
      </c>
      <c r="K38" s="68">
        <v>40.94</v>
      </c>
      <c r="L38" s="61">
        <v>1</v>
      </c>
      <c r="M38" s="69">
        <v>0</v>
      </c>
      <c r="N38" s="38">
        <v>0</v>
      </c>
      <c r="O38" s="48">
        <f t="shared" si="30"/>
        <v>45.94</v>
      </c>
      <c r="P38" s="47">
        <f t="shared" si="31"/>
        <v>40</v>
      </c>
      <c r="Q38" s="68">
        <v>26.33</v>
      </c>
      <c r="R38" s="61">
        <v>0</v>
      </c>
      <c r="S38" s="69">
        <v>0</v>
      </c>
      <c r="T38" s="38">
        <v>0</v>
      </c>
      <c r="U38" s="50">
        <f t="shared" si="32"/>
        <v>26.33</v>
      </c>
      <c r="V38" s="51">
        <f t="shared" si="33"/>
        <v>30</v>
      </c>
      <c r="W38" s="68">
        <v>41.93</v>
      </c>
      <c r="X38" s="61">
        <v>0</v>
      </c>
      <c r="Y38" s="69">
        <v>0</v>
      </c>
      <c r="Z38" s="38">
        <v>0</v>
      </c>
      <c r="AA38" s="50">
        <f t="shared" si="34"/>
        <v>41.93</v>
      </c>
      <c r="AB38" s="51">
        <f t="shared" si="35"/>
        <v>34</v>
      </c>
      <c r="AC38" s="68">
        <v>37.74</v>
      </c>
      <c r="AD38" s="61">
        <v>0</v>
      </c>
      <c r="AE38" s="69">
        <v>0</v>
      </c>
      <c r="AF38" s="38">
        <v>0</v>
      </c>
      <c r="AG38" s="50">
        <f t="shared" si="36"/>
        <v>37.74</v>
      </c>
      <c r="AH38" s="51">
        <f t="shared" si="37"/>
        <v>40</v>
      </c>
      <c r="AI38" s="68">
        <v>47.49</v>
      </c>
      <c r="AJ38" s="61">
        <v>2</v>
      </c>
      <c r="AK38" s="69">
        <v>0</v>
      </c>
      <c r="AL38" s="69">
        <v>0</v>
      </c>
      <c r="AM38" s="50">
        <f t="shared" si="38"/>
        <v>57.49</v>
      </c>
      <c r="AN38" s="51">
        <f t="shared" si="39"/>
        <v>55</v>
      </c>
      <c r="AO38" s="68">
        <v>45.81</v>
      </c>
      <c r="AP38" s="61">
        <v>0</v>
      </c>
      <c r="AQ38" s="38">
        <v>0</v>
      </c>
      <c r="AR38" s="38">
        <v>0</v>
      </c>
      <c r="AS38" s="50">
        <f t="shared" si="40"/>
        <v>45.81</v>
      </c>
      <c r="AT38" s="51">
        <f t="shared" si="41"/>
        <v>31</v>
      </c>
      <c r="AU38" s="68">
        <v>48.63</v>
      </c>
      <c r="AV38" s="61">
        <v>1</v>
      </c>
      <c r="AW38" s="69">
        <v>0</v>
      </c>
      <c r="AX38" s="38">
        <v>0</v>
      </c>
      <c r="AY38" s="50">
        <f t="shared" si="42"/>
        <v>53.63</v>
      </c>
      <c r="AZ38" s="51">
        <f t="shared" si="43"/>
        <v>57</v>
      </c>
      <c r="BA38" s="68">
        <v>37.88</v>
      </c>
      <c r="BB38" s="61">
        <v>0</v>
      </c>
      <c r="BC38" s="69">
        <v>0</v>
      </c>
      <c r="BD38" s="38">
        <v>0</v>
      </c>
      <c r="BE38" s="50">
        <f t="shared" si="44"/>
        <v>37.88</v>
      </c>
      <c r="BF38" s="51">
        <f t="shared" si="45"/>
        <v>35</v>
      </c>
      <c r="BG38" s="68">
        <v>39.75</v>
      </c>
      <c r="BH38" s="61">
        <v>2</v>
      </c>
      <c r="BI38" s="69">
        <v>0</v>
      </c>
      <c r="BJ38" s="38">
        <v>0</v>
      </c>
      <c r="BK38" s="50">
        <f t="shared" si="46"/>
        <v>49.75</v>
      </c>
      <c r="BL38" s="51">
        <f t="shared" si="47"/>
        <v>51</v>
      </c>
      <c r="BM38" s="68">
        <v>45.95</v>
      </c>
      <c r="BN38" s="61">
        <v>0</v>
      </c>
      <c r="BO38" s="69">
        <v>0</v>
      </c>
      <c r="BP38" s="38">
        <v>0</v>
      </c>
      <c r="BQ38" s="50">
        <f t="shared" si="48"/>
        <v>45.95</v>
      </c>
      <c r="BR38" s="51">
        <f t="shared" si="49"/>
        <v>35</v>
      </c>
      <c r="BS38" s="1" t="s">
        <v>109</v>
      </c>
    </row>
    <row r="39" spans="1:71" s="1" customFormat="1" ht="12.75">
      <c r="A39" s="59" t="s">
        <v>58</v>
      </c>
      <c r="B39" s="10"/>
      <c r="C39" s="9"/>
      <c r="D39" s="11"/>
      <c r="E39" s="66">
        <v>2</v>
      </c>
      <c r="F39" s="44">
        <f t="shared" si="25"/>
        <v>52</v>
      </c>
      <c r="G39" s="45">
        <f t="shared" si="26"/>
        <v>498</v>
      </c>
      <c r="H39" s="46">
        <f t="shared" si="27"/>
        <v>6</v>
      </c>
      <c r="I39" s="47">
        <f t="shared" si="28"/>
        <v>5</v>
      </c>
      <c r="J39" s="56">
        <f t="shared" si="29"/>
        <v>495.49</v>
      </c>
      <c r="K39" s="68">
        <v>55.53</v>
      </c>
      <c r="L39" s="61">
        <v>2</v>
      </c>
      <c r="M39" s="69">
        <v>1</v>
      </c>
      <c r="N39" s="38">
        <v>0</v>
      </c>
      <c r="O39" s="48">
        <f t="shared" si="30"/>
        <v>75.53</v>
      </c>
      <c r="P39" s="47">
        <f t="shared" si="31"/>
        <v>78</v>
      </c>
      <c r="Q39" s="68">
        <v>29.35</v>
      </c>
      <c r="R39" s="61">
        <v>0</v>
      </c>
      <c r="S39" s="69">
        <v>0</v>
      </c>
      <c r="T39" s="38">
        <v>0</v>
      </c>
      <c r="U39" s="50">
        <f t="shared" si="32"/>
        <v>29.35</v>
      </c>
      <c r="V39" s="51">
        <f t="shared" si="33"/>
        <v>43</v>
      </c>
      <c r="W39" s="68">
        <v>43.37</v>
      </c>
      <c r="X39" s="61">
        <v>0</v>
      </c>
      <c r="Y39" s="69">
        <v>0</v>
      </c>
      <c r="Z39" s="38">
        <v>0</v>
      </c>
      <c r="AA39" s="50">
        <f t="shared" si="34"/>
        <v>43.37</v>
      </c>
      <c r="AB39" s="51">
        <f t="shared" si="35"/>
        <v>37</v>
      </c>
      <c r="AC39" s="68">
        <v>37.21</v>
      </c>
      <c r="AD39" s="61">
        <v>0</v>
      </c>
      <c r="AE39" s="69">
        <v>0</v>
      </c>
      <c r="AF39" s="38">
        <v>0</v>
      </c>
      <c r="AG39" s="50">
        <f t="shared" si="36"/>
        <v>37.21</v>
      </c>
      <c r="AH39" s="51">
        <f t="shared" si="37"/>
        <v>37</v>
      </c>
      <c r="AI39" s="68">
        <v>55.81</v>
      </c>
      <c r="AJ39" s="61">
        <v>1</v>
      </c>
      <c r="AK39" s="69">
        <v>0</v>
      </c>
      <c r="AL39" s="69">
        <v>0</v>
      </c>
      <c r="AM39" s="50">
        <f t="shared" si="38"/>
        <v>60.81</v>
      </c>
      <c r="AN39" s="51">
        <f t="shared" si="39"/>
        <v>59</v>
      </c>
      <c r="AO39" s="68">
        <v>51.78</v>
      </c>
      <c r="AP39" s="61">
        <v>0</v>
      </c>
      <c r="AQ39" s="38">
        <v>0</v>
      </c>
      <c r="AR39" s="38">
        <v>0</v>
      </c>
      <c r="AS39" s="50">
        <f t="shared" si="40"/>
        <v>51.78</v>
      </c>
      <c r="AT39" s="51">
        <f t="shared" si="41"/>
        <v>43</v>
      </c>
      <c r="AU39" s="68">
        <v>47.37</v>
      </c>
      <c r="AV39" s="61">
        <v>1</v>
      </c>
      <c r="AW39" s="69">
        <v>0</v>
      </c>
      <c r="AX39" s="38">
        <v>0</v>
      </c>
      <c r="AY39" s="50">
        <f t="shared" si="42"/>
        <v>52.37</v>
      </c>
      <c r="AZ39" s="51">
        <f t="shared" si="43"/>
        <v>53</v>
      </c>
      <c r="BA39" s="68">
        <v>40.93</v>
      </c>
      <c r="BB39" s="61">
        <v>0</v>
      </c>
      <c r="BC39" s="69">
        <v>0</v>
      </c>
      <c r="BD39" s="38">
        <v>0</v>
      </c>
      <c r="BE39" s="50">
        <f t="shared" si="44"/>
        <v>40.93</v>
      </c>
      <c r="BF39" s="51">
        <f t="shared" si="45"/>
        <v>42</v>
      </c>
      <c r="BG39" s="68">
        <v>52.58</v>
      </c>
      <c r="BH39" s="61">
        <v>1</v>
      </c>
      <c r="BI39" s="69">
        <v>0</v>
      </c>
      <c r="BJ39" s="38">
        <v>0</v>
      </c>
      <c r="BK39" s="50">
        <f t="shared" si="46"/>
        <v>57.58</v>
      </c>
      <c r="BL39" s="51">
        <f t="shared" si="47"/>
        <v>68</v>
      </c>
      <c r="BM39" s="68">
        <v>46.56</v>
      </c>
      <c r="BN39" s="61">
        <v>0</v>
      </c>
      <c r="BO39" s="69">
        <v>0</v>
      </c>
      <c r="BP39" s="38">
        <v>0</v>
      </c>
      <c r="BQ39" s="50">
        <f t="shared" si="48"/>
        <v>46.56</v>
      </c>
      <c r="BR39" s="51">
        <f t="shared" si="49"/>
        <v>38</v>
      </c>
      <c r="BS39" s="1" t="s">
        <v>109</v>
      </c>
    </row>
    <row r="40" spans="1:71" s="1" customFormat="1" ht="12.75">
      <c r="A40" s="59" t="s">
        <v>51</v>
      </c>
      <c r="B40" s="59"/>
      <c r="C40" s="59"/>
      <c r="D40" s="59"/>
      <c r="E40" s="66">
        <v>2</v>
      </c>
      <c r="F40" s="44">
        <f t="shared" si="25"/>
        <v>54</v>
      </c>
      <c r="G40" s="45">
        <f t="shared" si="26"/>
        <v>511</v>
      </c>
      <c r="H40" s="46">
        <f t="shared" si="27"/>
        <v>7</v>
      </c>
      <c r="I40" s="47">
        <f t="shared" si="28"/>
        <v>4</v>
      </c>
      <c r="J40" s="56">
        <f t="shared" si="29"/>
        <v>490.64000000000004</v>
      </c>
      <c r="K40" s="68">
        <v>48.06</v>
      </c>
      <c r="L40" s="61">
        <v>0</v>
      </c>
      <c r="M40" s="69">
        <v>0</v>
      </c>
      <c r="N40" s="38">
        <v>0</v>
      </c>
      <c r="O40" s="48">
        <f t="shared" si="30"/>
        <v>48.06</v>
      </c>
      <c r="P40" s="47">
        <f t="shared" si="31"/>
        <v>45</v>
      </c>
      <c r="Q40" s="68">
        <v>33.82</v>
      </c>
      <c r="R40" s="61">
        <v>0</v>
      </c>
      <c r="S40" s="69">
        <v>0</v>
      </c>
      <c r="T40" s="38">
        <v>0</v>
      </c>
      <c r="U40" s="50">
        <f t="shared" si="32"/>
        <v>33.82</v>
      </c>
      <c r="V40" s="51">
        <f t="shared" si="33"/>
        <v>59</v>
      </c>
      <c r="W40" s="68">
        <v>47.35</v>
      </c>
      <c r="X40" s="61">
        <v>0</v>
      </c>
      <c r="Y40" s="69">
        <v>0</v>
      </c>
      <c r="Z40" s="38">
        <v>0</v>
      </c>
      <c r="AA40" s="50">
        <f t="shared" si="34"/>
        <v>47.35</v>
      </c>
      <c r="AB40" s="51">
        <f t="shared" si="35"/>
        <v>43</v>
      </c>
      <c r="AC40" s="68">
        <v>37.12</v>
      </c>
      <c r="AD40" s="61">
        <v>0</v>
      </c>
      <c r="AE40" s="69">
        <v>0</v>
      </c>
      <c r="AF40" s="38">
        <v>0</v>
      </c>
      <c r="AG40" s="50">
        <f t="shared" si="36"/>
        <v>37.12</v>
      </c>
      <c r="AH40" s="51">
        <f t="shared" si="37"/>
        <v>36</v>
      </c>
      <c r="AI40" s="68">
        <v>51.29</v>
      </c>
      <c r="AJ40" s="61">
        <v>1</v>
      </c>
      <c r="AK40" s="69">
        <v>0</v>
      </c>
      <c r="AL40" s="69">
        <v>0</v>
      </c>
      <c r="AM40" s="50">
        <f t="shared" si="38"/>
        <v>56.29</v>
      </c>
      <c r="AN40" s="51">
        <f t="shared" si="39"/>
        <v>51</v>
      </c>
      <c r="AO40" s="68">
        <v>56.97</v>
      </c>
      <c r="AP40" s="61">
        <v>0</v>
      </c>
      <c r="AQ40" s="38">
        <v>0</v>
      </c>
      <c r="AR40" s="38">
        <v>0</v>
      </c>
      <c r="AS40" s="50">
        <f t="shared" si="40"/>
        <v>56.97</v>
      </c>
      <c r="AT40" s="51">
        <f t="shared" si="41"/>
        <v>54</v>
      </c>
      <c r="AU40" s="68">
        <v>53.97</v>
      </c>
      <c r="AV40" s="61">
        <v>2</v>
      </c>
      <c r="AW40" s="69">
        <v>0</v>
      </c>
      <c r="AX40" s="38">
        <v>0</v>
      </c>
      <c r="AY40" s="50">
        <f t="shared" si="42"/>
        <v>63.97</v>
      </c>
      <c r="AZ40" s="51">
        <f t="shared" si="43"/>
        <v>74</v>
      </c>
      <c r="BA40" s="68">
        <v>39.69</v>
      </c>
      <c r="BB40" s="61">
        <v>0</v>
      </c>
      <c r="BC40" s="69">
        <v>0</v>
      </c>
      <c r="BD40" s="38">
        <v>0</v>
      </c>
      <c r="BE40" s="50">
        <f t="shared" si="44"/>
        <v>39.69</v>
      </c>
      <c r="BF40" s="51">
        <f t="shared" si="45"/>
        <v>38</v>
      </c>
      <c r="BG40" s="68">
        <v>51.33</v>
      </c>
      <c r="BH40" s="61">
        <v>1</v>
      </c>
      <c r="BI40" s="69">
        <v>0</v>
      </c>
      <c r="BJ40" s="38">
        <v>0</v>
      </c>
      <c r="BK40" s="50">
        <f t="shared" si="46"/>
        <v>56.33</v>
      </c>
      <c r="BL40" s="51">
        <f t="shared" si="47"/>
        <v>63</v>
      </c>
      <c r="BM40" s="68">
        <v>51.04</v>
      </c>
      <c r="BN40" s="61">
        <v>0</v>
      </c>
      <c r="BO40" s="69">
        <v>0</v>
      </c>
      <c r="BP40" s="38">
        <v>0</v>
      </c>
      <c r="BQ40" s="50">
        <f t="shared" si="48"/>
        <v>51.04</v>
      </c>
      <c r="BR40" s="51">
        <f t="shared" si="49"/>
        <v>48</v>
      </c>
      <c r="BS40" s="1" t="s">
        <v>109</v>
      </c>
    </row>
    <row r="41" spans="1:71" s="1" customFormat="1" ht="12.75">
      <c r="A41" s="59" t="s">
        <v>56</v>
      </c>
      <c r="B41" s="10"/>
      <c r="C41" s="9"/>
      <c r="D41" s="11"/>
      <c r="E41" s="66">
        <v>2</v>
      </c>
      <c r="F41" s="44">
        <f t="shared" si="25"/>
        <v>60</v>
      </c>
      <c r="G41" s="45">
        <f t="shared" si="26"/>
        <v>591</v>
      </c>
      <c r="H41" s="46">
        <f t="shared" si="27"/>
        <v>7</v>
      </c>
      <c r="I41" s="47">
        <f t="shared" si="28"/>
        <v>6</v>
      </c>
      <c r="J41" s="56">
        <f t="shared" si="29"/>
        <v>541.0699999999999</v>
      </c>
      <c r="K41" s="68">
        <v>59.34</v>
      </c>
      <c r="L41" s="61">
        <v>3</v>
      </c>
      <c r="M41" s="69">
        <v>0</v>
      </c>
      <c r="N41" s="38">
        <v>0</v>
      </c>
      <c r="O41" s="48">
        <f t="shared" si="30"/>
        <v>74.34</v>
      </c>
      <c r="P41" s="47">
        <f t="shared" si="31"/>
        <v>77</v>
      </c>
      <c r="Q41" s="68">
        <v>33.65</v>
      </c>
      <c r="R41" s="61">
        <v>0</v>
      </c>
      <c r="S41" s="69">
        <v>0</v>
      </c>
      <c r="T41" s="38">
        <v>0</v>
      </c>
      <c r="U41" s="50">
        <f t="shared" si="32"/>
        <v>33.65</v>
      </c>
      <c r="V41" s="51">
        <f t="shared" si="33"/>
        <v>58</v>
      </c>
      <c r="W41" s="68">
        <v>45.54</v>
      </c>
      <c r="X41" s="61">
        <v>0</v>
      </c>
      <c r="Y41" s="69">
        <v>0</v>
      </c>
      <c r="Z41" s="38">
        <v>0</v>
      </c>
      <c r="AA41" s="50">
        <f t="shared" si="34"/>
        <v>45.54</v>
      </c>
      <c r="AB41" s="51">
        <f t="shared" si="35"/>
        <v>42</v>
      </c>
      <c r="AC41" s="68">
        <v>39.76</v>
      </c>
      <c r="AD41" s="61">
        <v>0</v>
      </c>
      <c r="AE41" s="69">
        <v>0</v>
      </c>
      <c r="AF41" s="38">
        <v>0</v>
      </c>
      <c r="AG41" s="50">
        <f t="shared" si="36"/>
        <v>39.76</v>
      </c>
      <c r="AH41" s="51">
        <f t="shared" si="37"/>
        <v>45</v>
      </c>
      <c r="AI41" s="68">
        <v>57.88</v>
      </c>
      <c r="AJ41" s="61">
        <v>0</v>
      </c>
      <c r="AK41" s="69">
        <v>1</v>
      </c>
      <c r="AL41" s="69">
        <v>0</v>
      </c>
      <c r="AM41" s="50">
        <f t="shared" si="38"/>
        <v>67.88</v>
      </c>
      <c r="AN41" s="51">
        <f t="shared" si="39"/>
        <v>70</v>
      </c>
      <c r="AO41" s="68">
        <v>50.37</v>
      </c>
      <c r="AP41" s="61">
        <v>2</v>
      </c>
      <c r="AQ41" s="38">
        <v>0</v>
      </c>
      <c r="AR41" s="38">
        <v>0</v>
      </c>
      <c r="AS41" s="50">
        <f t="shared" si="40"/>
        <v>60.37</v>
      </c>
      <c r="AT41" s="51">
        <f t="shared" si="41"/>
        <v>63</v>
      </c>
      <c r="AU41" s="68">
        <v>54.61</v>
      </c>
      <c r="AV41" s="61">
        <v>0</v>
      </c>
      <c r="AW41" s="69">
        <v>0</v>
      </c>
      <c r="AX41" s="38">
        <v>0</v>
      </c>
      <c r="AY41" s="50">
        <f t="shared" si="42"/>
        <v>54.61</v>
      </c>
      <c r="AZ41" s="51">
        <f t="shared" si="43"/>
        <v>59</v>
      </c>
      <c r="BA41" s="68">
        <v>43.13</v>
      </c>
      <c r="BB41" s="61">
        <v>1</v>
      </c>
      <c r="BC41" s="69">
        <v>0</v>
      </c>
      <c r="BD41" s="38">
        <v>0</v>
      </c>
      <c r="BE41" s="50">
        <f t="shared" si="44"/>
        <v>48.13</v>
      </c>
      <c r="BF41" s="51">
        <f t="shared" si="45"/>
        <v>61</v>
      </c>
      <c r="BG41" s="68">
        <v>47.82</v>
      </c>
      <c r="BH41" s="61">
        <v>0</v>
      </c>
      <c r="BI41" s="69">
        <v>0</v>
      </c>
      <c r="BJ41" s="38">
        <v>0</v>
      </c>
      <c r="BK41" s="50">
        <f t="shared" si="46"/>
        <v>47.82</v>
      </c>
      <c r="BL41" s="51">
        <f t="shared" si="47"/>
        <v>44</v>
      </c>
      <c r="BM41" s="68">
        <v>68.97</v>
      </c>
      <c r="BN41" s="61">
        <v>0</v>
      </c>
      <c r="BO41" s="69">
        <v>0</v>
      </c>
      <c r="BP41" s="38">
        <v>0</v>
      </c>
      <c r="BQ41" s="50">
        <f t="shared" si="48"/>
        <v>68.97</v>
      </c>
      <c r="BR41" s="51">
        <f t="shared" si="49"/>
        <v>72</v>
      </c>
      <c r="BS41" s="1" t="s">
        <v>109</v>
      </c>
    </row>
    <row r="42" spans="1:71" s="1" customFormat="1" ht="12.75">
      <c r="A42" s="59" t="s">
        <v>89</v>
      </c>
      <c r="B42" s="59"/>
      <c r="C42" s="59"/>
      <c r="D42" s="59"/>
      <c r="E42" s="67">
        <v>5</v>
      </c>
      <c r="F42" s="44">
        <f t="shared" si="25"/>
        <v>68</v>
      </c>
      <c r="G42" s="45">
        <f t="shared" si="26"/>
        <v>663</v>
      </c>
      <c r="H42" s="46">
        <f t="shared" si="27"/>
        <v>8</v>
      </c>
      <c r="I42" s="47">
        <f t="shared" si="28"/>
        <v>2</v>
      </c>
      <c r="J42" s="56">
        <f t="shared" si="29"/>
        <v>577.94</v>
      </c>
      <c r="K42" s="68">
        <v>56.03</v>
      </c>
      <c r="L42" s="61">
        <v>0</v>
      </c>
      <c r="M42" s="69">
        <v>0</v>
      </c>
      <c r="N42" s="38">
        <v>0</v>
      </c>
      <c r="O42" s="48">
        <f t="shared" si="30"/>
        <v>56.03</v>
      </c>
      <c r="P42" s="47">
        <f t="shared" si="31"/>
        <v>58</v>
      </c>
      <c r="Q42" s="68">
        <v>32.68</v>
      </c>
      <c r="R42" s="61">
        <v>0</v>
      </c>
      <c r="S42" s="69">
        <v>0</v>
      </c>
      <c r="T42" s="38">
        <v>0</v>
      </c>
      <c r="U42" s="50">
        <f t="shared" si="32"/>
        <v>32.68</v>
      </c>
      <c r="V42" s="51">
        <f t="shared" si="33"/>
        <v>56</v>
      </c>
      <c r="W42" s="68">
        <v>68.17</v>
      </c>
      <c r="X42" s="61">
        <v>0</v>
      </c>
      <c r="Y42" s="69">
        <v>0</v>
      </c>
      <c r="Z42" s="38">
        <v>0</v>
      </c>
      <c r="AA42" s="50">
        <f t="shared" si="34"/>
        <v>68.17</v>
      </c>
      <c r="AB42" s="51">
        <f t="shared" si="35"/>
        <v>78</v>
      </c>
      <c r="AC42" s="68">
        <v>49.37</v>
      </c>
      <c r="AD42" s="61">
        <v>0</v>
      </c>
      <c r="AE42" s="69">
        <v>0</v>
      </c>
      <c r="AF42" s="38">
        <v>0</v>
      </c>
      <c r="AG42" s="50">
        <f t="shared" si="36"/>
        <v>49.37</v>
      </c>
      <c r="AH42" s="51">
        <f t="shared" si="37"/>
        <v>60</v>
      </c>
      <c r="AI42" s="68">
        <v>63.02</v>
      </c>
      <c r="AJ42" s="61">
        <v>0</v>
      </c>
      <c r="AK42" s="69">
        <v>0</v>
      </c>
      <c r="AL42" s="69">
        <v>0</v>
      </c>
      <c r="AM42" s="50">
        <f t="shared" si="38"/>
        <v>63.02</v>
      </c>
      <c r="AN42" s="51">
        <f t="shared" si="39"/>
        <v>63</v>
      </c>
      <c r="AO42" s="68">
        <v>60.8</v>
      </c>
      <c r="AP42" s="61">
        <v>1</v>
      </c>
      <c r="AQ42" s="38">
        <v>0</v>
      </c>
      <c r="AR42" s="38">
        <v>0</v>
      </c>
      <c r="AS42" s="50">
        <f t="shared" si="40"/>
        <v>65.8</v>
      </c>
      <c r="AT42" s="51">
        <f t="shared" si="41"/>
        <v>69</v>
      </c>
      <c r="AU42" s="68">
        <v>52.5</v>
      </c>
      <c r="AV42" s="61">
        <v>0</v>
      </c>
      <c r="AW42" s="69">
        <v>0</v>
      </c>
      <c r="AX42" s="38">
        <v>0</v>
      </c>
      <c r="AY42" s="50">
        <f t="shared" si="42"/>
        <v>52.5</v>
      </c>
      <c r="AZ42" s="51">
        <f t="shared" si="43"/>
        <v>55</v>
      </c>
      <c r="BA42" s="68">
        <v>51.7</v>
      </c>
      <c r="BB42" s="61">
        <v>0</v>
      </c>
      <c r="BC42" s="69">
        <v>0</v>
      </c>
      <c r="BD42" s="38">
        <v>0</v>
      </c>
      <c r="BE42" s="50">
        <f t="shared" si="44"/>
        <v>51.7</v>
      </c>
      <c r="BF42" s="51">
        <f t="shared" si="45"/>
        <v>66</v>
      </c>
      <c r="BG42" s="68">
        <v>66.35</v>
      </c>
      <c r="BH42" s="61">
        <v>0</v>
      </c>
      <c r="BI42" s="69">
        <v>0</v>
      </c>
      <c r="BJ42" s="38">
        <v>0</v>
      </c>
      <c r="BK42" s="50">
        <f t="shared" si="46"/>
        <v>66.35</v>
      </c>
      <c r="BL42" s="51">
        <f t="shared" si="47"/>
        <v>80</v>
      </c>
      <c r="BM42" s="68">
        <v>67.32</v>
      </c>
      <c r="BN42" s="61">
        <v>1</v>
      </c>
      <c r="BO42" s="69">
        <v>0</v>
      </c>
      <c r="BP42" s="38">
        <v>0</v>
      </c>
      <c r="BQ42" s="50">
        <f t="shared" si="48"/>
        <v>72.32</v>
      </c>
      <c r="BR42" s="51">
        <f t="shared" si="49"/>
        <v>78</v>
      </c>
      <c r="BS42" s="1" t="s">
        <v>109</v>
      </c>
    </row>
    <row r="43" spans="1:71" s="1" customFormat="1" ht="12.75">
      <c r="A43" s="59" t="s">
        <v>67</v>
      </c>
      <c r="B43" s="10"/>
      <c r="C43" s="9"/>
      <c r="D43" s="11"/>
      <c r="E43" s="66">
        <v>3</v>
      </c>
      <c r="F43" s="44">
        <f t="shared" si="25"/>
        <v>73</v>
      </c>
      <c r="G43" s="45">
        <f t="shared" si="26"/>
        <v>702</v>
      </c>
      <c r="H43" s="46">
        <f t="shared" si="27"/>
        <v>4</v>
      </c>
      <c r="I43" s="47">
        <f t="shared" si="28"/>
        <v>8</v>
      </c>
      <c r="J43" s="56">
        <f t="shared" si="29"/>
        <v>611.01</v>
      </c>
      <c r="K43" s="68">
        <v>56.58</v>
      </c>
      <c r="L43" s="61">
        <v>1</v>
      </c>
      <c r="M43" s="69">
        <v>0</v>
      </c>
      <c r="N43" s="38">
        <v>0</v>
      </c>
      <c r="O43" s="48">
        <f t="shared" si="30"/>
        <v>61.58</v>
      </c>
      <c r="P43" s="47">
        <f t="shared" si="31"/>
        <v>66</v>
      </c>
      <c r="Q43" s="68">
        <v>28.77</v>
      </c>
      <c r="R43" s="61">
        <v>0</v>
      </c>
      <c r="S43" s="69">
        <v>0</v>
      </c>
      <c r="T43" s="38">
        <v>0</v>
      </c>
      <c r="U43" s="50">
        <f t="shared" si="32"/>
        <v>28.77</v>
      </c>
      <c r="V43" s="51">
        <f t="shared" si="33"/>
        <v>40</v>
      </c>
      <c r="W43" s="68">
        <v>66.35</v>
      </c>
      <c r="X43" s="61">
        <v>2</v>
      </c>
      <c r="Y43" s="69">
        <v>0</v>
      </c>
      <c r="Z43" s="38">
        <v>0</v>
      </c>
      <c r="AA43" s="50">
        <f t="shared" si="34"/>
        <v>76.35</v>
      </c>
      <c r="AB43" s="51">
        <f t="shared" si="35"/>
        <v>91</v>
      </c>
      <c r="AC43" s="68">
        <v>51.96</v>
      </c>
      <c r="AD43" s="61">
        <v>1</v>
      </c>
      <c r="AE43" s="69">
        <v>0</v>
      </c>
      <c r="AF43" s="38">
        <v>0</v>
      </c>
      <c r="AG43" s="50">
        <f t="shared" si="36"/>
        <v>56.96</v>
      </c>
      <c r="AH43" s="51">
        <f t="shared" si="37"/>
        <v>72</v>
      </c>
      <c r="AI43" s="68">
        <v>64.5</v>
      </c>
      <c r="AJ43" s="61">
        <v>1</v>
      </c>
      <c r="AK43" s="69">
        <v>0</v>
      </c>
      <c r="AL43" s="69">
        <v>0</v>
      </c>
      <c r="AM43" s="50">
        <f t="shared" si="38"/>
        <v>69.5</v>
      </c>
      <c r="AN43" s="51">
        <f t="shared" si="39"/>
        <v>74</v>
      </c>
      <c r="AO43" s="68">
        <v>69.85</v>
      </c>
      <c r="AP43" s="61">
        <v>0</v>
      </c>
      <c r="AQ43" s="38">
        <v>0</v>
      </c>
      <c r="AR43" s="38">
        <v>0</v>
      </c>
      <c r="AS43" s="50">
        <f t="shared" si="40"/>
        <v>69.85</v>
      </c>
      <c r="AT43" s="51">
        <f t="shared" si="41"/>
        <v>74</v>
      </c>
      <c r="AU43" s="68">
        <v>53.17</v>
      </c>
      <c r="AV43" s="61">
        <v>2</v>
      </c>
      <c r="AW43" s="69">
        <v>0</v>
      </c>
      <c r="AX43" s="38">
        <v>0</v>
      </c>
      <c r="AY43" s="50">
        <f t="shared" si="42"/>
        <v>63.17</v>
      </c>
      <c r="AZ43" s="51">
        <f t="shared" si="43"/>
        <v>72</v>
      </c>
      <c r="BA43" s="68">
        <v>53.97</v>
      </c>
      <c r="BB43" s="61">
        <v>0</v>
      </c>
      <c r="BC43" s="69">
        <v>0</v>
      </c>
      <c r="BD43" s="38">
        <v>0</v>
      </c>
      <c r="BE43" s="50">
        <f t="shared" si="44"/>
        <v>53.97</v>
      </c>
      <c r="BF43" s="51">
        <f t="shared" si="45"/>
        <v>70</v>
      </c>
      <c r="BG43" s="68">
        <v>56.81</v>
      </c>
      <c r="BH43" s="61">
        <v>0</v>
      </c>
      <c r="BI43" s="69">
        <v>0</v>
      </c>
      <c r="BJ43" s="38">
        <v>0</v>
      </c>
      <c r="BK43" s="50">
        <f t="shared" si="46"/>
        <v>56.81</v>
      </c>
      <c r="BL43" s="51">
        <f t="shared" si="47"/>
        <v>64</v>
      </c>
      <c r="BM43" s="68">
        <v>69.05</v>
      </c>
      <c r="BN43" s="61">
        <v>1</v>
      </c>
      <c r="BO43" s="69">
        <v>0</v>
      </c>
      <c r="BP43" s="38">
        <v>0</v>
      </c>
      <c r="BQ43" s="50">
        <f t="shared" si="48"/>
        <v>74.05</v>
      </c>
      <c r="BR43" s="51">
        <f t="shared" si="49"/>
        <v>79</v>
      </c>
      <c r="BS43" s="1" t="s">
        <v>109</v>
      </c>
    </row>
    <row r="44" spans="1:71" s="1" customFormat="1" ht="12.75">
      <c r="A44" s="59" t="s">
        <v>150</v>
      </c>
      <c r="B44" s="59"/>
      <c r="C44" s="59"/>
      <c r="D44" s="59"/>
      <c r="E44" s="66" t="s">
        <v>158</v>
      </c>
      <c r="F44" s="44">
        <f t="shared" si="25"/>
        <v>98</v>
      </c>
      <c r="G44" s="45">
        <f t="shared" si="26"/>
        <v>965</v>
      </c>
      <c r="H44" s="46">
        <f t="shared" si="27"/>
        <v>2</v>
      </c>
      <c r="I44" s="47">
        <f t="shared" si="28"/>
        <v>48</v>
      </c>
      <c r="J44" s="56">
        <f t="shared" si="29"/>
        <v>1178.09</v>
      </c>
      <c r="K44" s="68">
        <v>93.03</v>
      </c>
      <c r="L44" s="61">
        <v>4</v>
      </c>
      <c r="M44" s="69">
        <v>1</v>
      </c>
      <c r="N44" s="38">
        <v>0</v>
      </c>
      <c r="O44" s="48">
        <f t="shared" si="30"/>
        <v>123.03</v>
      </c>
      <c r="P44" s="47">
        <f t="shared" si="31"/>
        <v>97</v>
      </c>
      <c r="Q44" s="68">
        <v>63.55</v>
      </c>
      <c r="R44" s="61">
        <v>0</v>
      </c>
      <c r="S44" s="69">
        <v>0</v>
      </c>
      <c r="T44" s="38">
        <v>0</v>
      </c>
      <c r="U44" s="50">
        <f t="shared" si="32"/>
        <v>63.55</v>
      </c>
      <c r="V44" s="51">
        <f t="shared" si="33"/>
        <v>91</v>
      </c>
      <c r="W44" s="68">
        <v>98.79</v>
      </c>
      <c r="X44" s="61">
        <v>8</v>
      </c>
      <c r="Y44" s="69">
        <v>1</v>
      </c>
      <c r="Z44" s="38">
        <v>0</v>
      </c>
      <c r="AA44" s="50">
        <f t="shared" si="34"/>
        <v>148.79000000000002</v>
      </c>
      <c r="AB44" s="51">
        <f t="shared" si="35"/>
        <v>101</v>
      </c>
      <c r="AC44" s="68">
        <v>78.11</v>
      </c>
      <c r="AD44" s="61">
        <v>5</v>
      </c>
      <c r="AE44" s="69">
        <v>1</v>
      </c>
      <c r="AF44" s="38">
        <v>0</v>
      </c>
      <c r="AG44" s="50">
        <f t="shared" si="36"/>
        <v>113.11</v>
      </c>
      <c r="AH44" s="51">
        <f t="shared" si="37"/>
        <v>100</v>
      </c>
      <c r="AI44" s="68">
        <v>102.66</v>
      </c>
      <c r="AJ44" s="61">
        <v>8</v>
      </c>
      <c r="AK44" s="69">
        <v>1</v>
      </c>
      <c r="AL44" s="69">
        <v>0</v>
      </c>
      <c r="AM44" s="50">
        <f t="shared" si="38"/>
        <v>152.66</v>
      </c>
      <c r="AN44" s="51">
        <f t="shared" si="39"/>
        <v>98</v>
      </c>
      <c r="AO44" s="68">
        <v>99.78</v>
      </c>
      <c r="AP44" s="61">
        <v>6</v>
      </c>
      <c r="AQ44" s="38">
        <v>0</v>
      </c>
      <c r="AR44" s="38">
        <v>0</v>
      </c>
      <c r="AS44" s="50">
        <f t="shared" si="40"/>
        <v>129.78</v>
      </c>
      <c r="AT44" s="51">
        <f t="shared" si="41"/>
        <v>97</v>
      </c>
      <c r="AU44" s="68">
        <v>74.38</v>
      </c>
      <c r="AV44" s="61">
        <v>4</v>
      </c>
      <c r="AW44" s="69">
        <v>0</v>
      </c>
      <c r="AX44" s="38">
        <v>0</v>
      </c>
      <c r="AY44" s="50">
        <f t="shared" si="42"/>
        <v>94.38</v>
      </c>
      <c r="AZ44" s="51">
        <f t="shared" si="43"/>
        <v>96</v>
      </c>
      <c r="BA44" s="68">
        <v>100.49</v>
      </c>
      <c r="BB44" s="61">
        <v>8</v>
      </c>
      <c r="BC44" s="69">
        <v>0</v>
      </c>
      <c r="BD44" s="38">
        <v>0</v>
      </c>
      <c r="BE44" s="50">
        <f t="shared" si="44"/>
        <v>140.49</v>
      </c>
      <c r="BF44" s="51">
        <f t="shared" si="45"/>
        <v>99</v>
      </c>
      <c r="BG44" s="68">
        <v>99.51</v>
      </c>
      <c r="BH44" s="61">
        <v>5</v>
      </c>
      <c r="BI44" s="69">
        <v>0</v>
      </c>
      <c r="BJ44" s="38">
        <v>0</v>
      </c>
      <c r="BK44" s="50">
        <f t="shared" si="46"/>
        <v>124.51</v>
      </c>
      <c r="BL44" s="51">
        <f t="shared" si="47"/>
        <v>98</v>
      </c>
      <c r="BM44" s="68">
        <v>87.79</v>
      </c>
      <c r="BN44" s="61">
        <v>0</v>
      </c>
      <c r="BO44" s="69">
        <v>0</v>
      </c>
      <c r="BP44" s="38">
        <v>0</v>
      </c>
      <c r="BQ44" s="50">
        <f t="shared" si="48"/>
        <v>87.79</v>
      </c>
      <c r="BR44" s="51">
        <f t="shared" si="49"/>
        <v>88</v>
      </c>
      <c r="BS44" s="1" t="s">
        <v>109</v>
      </c>
    </row>
    <row r="45" spans="1:71" s="1" customFormat="1" ht="12.75">
      <c r="A45" s="59" t="s">
        <v>159</v>
      </c>
      <c r="B45" s="59"/>
      <c r="C45" s="59"/>
      <c r="D45" s="59"/>
      <c r="E45" s="66">
        <v>4</v>
      </c>
      <c r="F45" s="44">
        <f t="shared" si="25"/>
        <v>99</v>
      </c>
      <c r="G45" s="45">
        <f t="shared" si="26"/>
        <v>979</v>
      </c>
      <c r="H45" s="46">
        <f t="shared" si="27"/>
        <v>0</v>
      </c>
      <c r="I45" s="47">
        <f t="shared" si="28"/>
        <v>34</v>
      </c>
      <c r="J45" s="56">
        <f t="shared" si="29"/>
        <v>1261.53</v>
      </c>
      <c r="K45" s="68">
        <v>111.19</v>
      </c>
      <c r="L45" s="61">
        <v>3</v>
      </c>
      <c r="M45" s="69">
        <v>0</v>
      </c>
      <c r="N45" s="38">
        <v>0</v>
      </c>
      <c r="O45" s="48">
        <f t="shared" si="30"/>
        <v>126.19</v>
      </c>
      <c r="P45" s="47">
        <f t="shared" si="31"/>
        <v>99</v>
      </c>
      <c r="Q45" s="68">
        <v>69.31</v>
      </c>
      <c r="R45" s="61">
        <v>4</v>
      </c>
      <c r="S45" s="69">
        <v>0</v>
      </c>
      <c r="T45" s="38">
        <v>0</v>
      </c>
      <c r="U45" s="50">
        <f t="shared" si="32"/>
        <v>89.31</v>
      </c>
      <c r="V45" s="51">
        <f t="shared" si="33"/>
        <v>96</v>
      </c>
      <c r="W45" s="68">
        <v>100.96</v>
      </c>
      <c r="X45" s="61">
        <v>2</v>
      </c>
      <c r="Y45" s="69">
        <v>0</v>
      </c>
      <c r="Z45" s="38">
        <v>0</v>
      </c>
      <c r="AA45" s="50">
        <f t="shared" si="34"/>
        <v>110.96</v>
      </c>
      <c r="AB45" s="51">
        <f t="shared" si="35"/>
        <v>97</v>
      </c>
      <c r="AC45" s="68">
        <v>75.59</v>
      </c>
      <c r="AD45" s="61">
        <v>5</v>
      </c>
      <c r="AE45" s="69">
        <v>0</v>
      </c>
      <c r="AF45" s="38">
        <v>0</v>
      </c>
      <c r="AG45" s="50">
        <f t="shared" si="36"/>
        <v>100.59</v>
      </c>
      <c r="AH45" s="51">
        <f t="shared" si="37"/>
        <v>98</v>
      </c>
      <c r="AI45" s="68">
        <v>120.98</v>
      </c>
      <c r="AJ45" s="61">
        <v>7</v>
      </c>
      <c r="AK45" s="69">
        <v>0</v>
      </c>
      <c r="AL45" s="69">
        <v>0</v>
      </c>
      <c r="AM45" s="50">
        <f t="shared" si="38"/>
        <v>155.98000000000002</v>
      </c>
      <c r="AN45" s="51">
        <f t="shared" si="39"/>
        <v>99</v>
      </c>
      <c r="AO45" s="68">
        <v>103.72</v>
      </c>
      <c r="AP45" s="61">
        <v>3</v>
      </c>
      <c r="AQ45" s="38">
        <v>0</v>
      </c>
      <c r="AR45" s="38">
        <v>0</v>
      </c>
      <c r="AS45" s="50">
        <f t="shared" si="40"/>
        <v>118.72</v>
      </c>
      <c r="AT45" s="51">
        <f t="shared" si="41"/>
        <v>95</v>
      </c>
      <c r="AU45" s="68">
        <v>92.05</v>
      </c>
      <c r="AV45" s="61">
        <v>3</v>
      </c>
      <c r="AW45" s="79">
        <v>0</v>
      </c>
      <c r="AX45" s="38">
        <v>0</v>
      </c>
      <c r="AY45" s="50">
        <f t="shared" si="42"/>
        <v>107.05</v>
      </c>
      <c r="AZ45" s="51">
        <f t="shared" si="43"/>
        <v>98</v>
      </c>
      <c r="BA45" s="68">
        <v>157.91</v>
      </c>
      <c r="BB45" s="61">
        <v>4</v>
      </c>
      <c r="BC45" s="69">
        <v>1</v>
      </c>
      <c r="BD45" s="38">
        <v>0</v>
      </c>
      <c r="BE45" s="50">
        <f t="shared" si="44"/>
        <v>187.91</v>
      </c>
      <c r="BF45" s="51">
        <f t="shared" si="45"/>
        <v>101</v>
      </c>
      <c r="BG45" s="68">
        <v>132.81</v>
      </c>
      <c r="BH45" s="61">
        <v>2</v>
      </c>
      <c r="BI45" s="69">
        <v>0</v>
      </c>
      <c r="BJ45" s="38">
        <v>0</v>
      </c>
      <c r="BK45" s="50">
        <f t="shared" si="46"/>
        <v>142.81</v>
      </c>
      <c r="BL45" s="51">
        <f t="shared" si="47"/>
        <v>99</v>
      </c>
      <c r="BM45" s="68">
        <v>117.01</v>
      </c>
      <c r="BN45" s="61">
        <v>1</v>
      </c>
      <c r="BO45" s="69">
        <v>0</v>
      </c>
      <c r="BP45" s="38">
        <v>0</v>
      </c>
      <c r="BQ45" s="50">
        <f t="shared" si="48"/>
        <v>122.01</v>
      </c>
      <c r="BR45" s="51">
        <f t="shared" si="49"/>
        <v>97</v>
      </c>
      <c r="BS45" s="1" t="s">
        <v>109</v>
      </c>
    </row>
    <row r="46" spans="1:71" s="1" customFormat="1" ht="12.75">
      <c r="A46" s="59" t="s">
        <v>88</v>
      </c>
      <c r="B46" s="10"/>
      <c r="C46" s="9"/>
      <c r="D46" s="11"/>
      <c r="E46" s="66">
        <v>4</v>
      </c>
      <c r="F46" s="44">
        <f t="shared" si="25"/>
        <v>15</v>
      </c>
      <c r="G46" s="45">
        <f t="shared" si="26"/>
        <v>204</v>
      </c>
      <c r="H46" s="46">
        <f t="shared" si="27"/>
        <v>4</v>
      </c>
      <c r="I46" s="47">
        <f t="shared" si="28"/>
        <v>9</v>
      </c>
      <c r="J46" s="56">
        <f t="shared" si="29"/>
        <v>355.63999999999993</v>
      </c>
      <c r="K46" s="68">
        <v>37.89</v>
      </c>
      <c r="L46" s="61">
        <v>2</v>
      </c>
      <c r="M46" s="69">
        <v>0</v>
      </c>
      <c r="N46" s="38">
        <v>0</v>
      </c>
      <c r="O46" s="48">
        <f t="shared" si="30"/>
        <v>47.89</v>
      </c>
      <c r="P46" s="47">
        <f t="shared" si="31"/>
        <v>43</v>
      </c>
      <c r="Q46" s="68">
        <v>21.97</v>
      </c>
      <c r="R46" s="61">
        <v>0</v>
      </c>
      <c r="S46" s="69">
        <v>0</v>
      </c>
      <c r="T46" s="38">
        <v>0</v>
      </c>
      <c r="U46" s="50">
        <f t="shared" si="32"/>
        <v>21.97</v>
      </c>
      <c r="V46" s="51">
        <f t="shared" si="33"/>
        <v>14</v>
      </c>
      <c r="W46" s="68">
        <v>30.58</v>
      </c>
      <c r="X46" s="61">
        <v>0</v>
      </c>
      <c r="Y46" s="69">
        <v>0</v>
      </c>
      <c r="Z46" s="38">
        <v>0</v>
      </c>
      <c r="AA46" s="50">
        <f t="shared" si="34"/>
        <v>30.58</v>
      </c>
      <c r="AB46" s="51">
        <f t="shared" si="35"/>
        <v>6</v>
      </c>
      <c r="AC46" s="68">
        <v>23.53</v>
      </c>
      <c r="AD46" s="61">
        <v>1</v>
      </c>
      <c r="AE46" s="69">
        <v>0</v>
      </c>
      <c r="AF46" s="38">
        <v>0</v>
      </c>
      <c r="AG46" s="50">
        <f t="shared" si="36"/>
        <v>28.53</v>
      </c>
      <c r="AH46" s="51">
        <f t="shared" si="37"/>
        <v>13</v>
      </c>
      <c r="AI46" s="68">
        <v>46.82</v>
      </c>
      <c r="AJ46" s="61">
        <v>1</v>
      </c>
      <c r="AK46" s="69">
        <v>0</v>
      </c>
      <c r="AL46" s="69">
        <v>0</v>
      </c>
      <c r="AM46" s="50">
        <f t="shared" si="38"/>
        <v>51.82</v>
      </c>
      <c r="AN46" s="51">
        <f t="shared" si="39"/>
        <v>40</v>
      </c>
      <c r="AO46" s="68">
        <v>36.05</v>
      </c>
      <c r="AP46" s="61">
        <v>2</v>
      </c>
      <c r="AQ46" s="38">
        <v>0</v>
      </c>
      <c r="AR46" s="38">
        <v>0</v>
      </c>
      <c r="AS46" s="50">
        <f t="shared" si="40"/>
        <v>46.05</v>
      </c>
      <c r="AT46" s="51">
        <f t="shared" si="41"/>
        <v>32</v>
      </c>
      <c r="AU46" s="68">
        <v>26.92</v>
      </c>
      <c r="AV46" s="61">
        <v>1</v>
      </c>
      <c r="AW46" s="69">
        <v>0</v>
      </c>
      <c r="AX46" s="38">
        <v>0</v>
      </c>
      <c r="AY46" s="50">
        <f t="shared" si="42"/>
        <v>31.92</v>
      </c>
      <c r="AZ46" s="51">
        <f t="shared" si="43"/>
        <v>13</v>
      </c>
      <c r="BA46" s="68">
        <v>26.59</v>
      </c>
      <c r="BB46" s="61">
        <v>0</v>
      </c>
      <c r="BC46" s="69">
        <v>0</v>
      </c>
      <c r="BD46" s="38">
        <v>0</v>
      </c>
      <c r="BE46" s="50">
        <f t="shared" si="44"/>
        <v>26.59</v>
      </c>
      <c r="BF46" s="51">
        <f t="shared" si="45"/>
        <v>8</v>
      </c>
      <c r="BG46" s="68">
        <v>29.95</v>
      </c>
      <c r="BH46" s="61">
        <v>2</v>
      </c>
      <c r="BI46" s="69">
        <v>0</v>
      </c>
      <c r="BJ46" s="38">
        <v>0</v>
      </c>
      <c r="BK46" s="50">
        <f t="shared" si="46"/>
        <v>39.95</v>
      </c>
      <c r="BL46" s="51">
        <f t="shared" si="47"/>
        <v>25</v>
      </c>
      <c r="BM46" s="68">
        <v>30.34</v>
      </c>
      <c r="BN46" s="61">
        <v>0</v>
      </c>
      <c r="BO46" s="69">
        <v>0</v>
      </c>
      <c r="BP46" s="38">
        <v>0</v>
      </c>
      <c r="BQ46" s="50">
        <f t="shared" si="48"/>
        <v>30.34</v>
      </c>
      <c r="BR46" s="51">
        <f t="shared" si="49"/>
        <v>10</v>
      </c>
      <c r="BS46" s="1" t="s">
        <v>93</v>
      </c>
    </row>
    <row r="47" spans="1:71" s="1" customFormat="1" ht="12.75">
      <c r="A47" s="59" t="s">
        <v>32</v>
      </c>
      <c r="B47" s="10"/>
      <c r="C47" s="9"/>
      <c r="D47" s="11"/>
      <c r="E47" s="66" t="s">
        <v>158</v>
      </c>
      <c r="F47" s="44">
        <f t="shared" si="25"/>
        <v>51</v>
      </c>
      <c r="G47" s="45">
        <f t="shared" si="26"/>
        <v>497</v>
      </c>
      <c r="H47" s="46">
        <f t="shared" si="27"/>
        <v>9</v>
      </c>
      <c r="I47" s="47">
        <f t="shared" si="28"/>
        <v>1</v>
      </c>
      <c r="J47" s="56">
        <f t="shared" si="29"/>
        <v>482.88</v>
      </c>
      <c r="K47" s="68">
        <v>45.84</v>
      </c>
      <c r="L47" s="61">
        <v>1</v>
      </c>
      <c r="M47" s="69">
        <v>0</v>
      </c>
      <c r="N47" s="38">
        <v>0</v>
      </c>
      <c r="O47" s="48">
        <f t="shared" si="30"/>
        <v>50.84</v>
      </c>
      <c r="P47" s="47">
        <f t="shared" si="31"/>
        <v>49</v>
      </c>
      <c r="Q47" s="68">
        <v>28.04</v>
      </c>
      <c r="R47" s="61">
        <v>0</v>
      </c>
      <c r="S47" s="69">
        <v>0</v>
      </c>
      <c r="T47" s="38">
        <v>0</v>
      </c>
      <c r="U47" s="50">
        <f t="shared" si="32"/>
        <v>28.04</v>
      </c>
      <c r="V47" s="51">
        <f t="shared" si="33"/>
        <v>37</v>
      </c>
      <c r="W47" s="68">
        <v>51.97</v>
      </c>
      <c r="X47" s="61">
        <v>0</v>
      </c>
      <c r="Y47" s="69">
        <v>0</v>
      </c>
      <c r="Z47" s="38">
        <v>0</v>
      </c>
      <c r="AA47" s="50">
        <f t="shared" si="34"/>
        <v>51.97</v>
      </c>
      <c r="AB47" s="51">
        <f t="shared" si="35"/>
        <v>53</v>
      </c>
      <c r="AC47" s="68">
        <v>45.91</v>
      </c>
      <c r="AD47" s="61">
        <v>0</v>
      </c>
      <c r="AE47" s="69">
        <v>0</v>
      </c>
      <c r="AF47" s="38">
        <v>0</v>
      </c>
      <c r="AG47" s="50">
        <f t="shared" si="36"/>
        <v>45.91</v>
      </c>
      <c r="AH47" s="51">
        <f t="shared" si="37"/>
        <v>55</v>
      </c>
      <c r="AI47" s="68">
        <v>57.26</v>
      </c>
      <c r="AJ47" s="61">
        <v>0</v>
      </c>
      <c r="AK47" s="69">
        <v>0</v>
      </c>
      <c r="AL47" s="69">
        <v>0</v>
      </c>
      <c r="AM47" s="50">
        <f t="shared" si="38"/>
        <v>57.26</v>
      </c>
      <c r="AN47" s="51">
        <f t="shared" si="39"/>
        <v>54</v>
      </c>
      <c r="AO47" s="68">
        <v>55.92</v>
      </c>
      <c r="AP47" s="61">
        <v>0</v>
      </c>
      <c r="AQ47" s="38">
        <v>0</v>
      </c>
      <c r="AR47" s="38">
        <v>0</v>
      </c>
      <c r="AS47" s="50">
        <f t="shared" si="40"/>
        <v>55.92</v>
      </c>
      <c r="AT47" s="51">
        <f t="shared" si="41"/>
        <v>52</v>
      </c>
      <c r="AU47" s="68">
        <v>45.9</v>
      </c>
      <c r="AV47" s="61">
        <v>0</v>
      </c>
      <c r="AW47" s="69">
        <v>0</v>
      </c>
      <c r="AX47" s="38">
        <v>0</v>
      </c>
      <c r="AY47" s="50">
        <f t="shared" si="42"/>
        <v>45.9</v>
      </c>
      <c r="AZ47" s="51">
        <f t="shared" si="43"/>
        <v>45</v>
      </c>
      <c r="BA47" s="68">
        <v>43.6</v>
      </c>
      <c r="BB47" s="61">
        <v>0</v>
      </c>
      <c r="BC47" s="69">
        <v>0</v>
      </c>
      <c r="BD47" s="38">
        <v>0</v>
      </c>
      <c r="BE47" s="50">
        <f t="shared" si="44"/>
        <v>43.6</v>
      </c>
      <c r="BF47" s="51">
        <f t="shared" si="45"/>
        <v>51</v>
      </c>
      <c r="BG47" s="68">
        <v>53.37</v>
      </c>
      <c r="BH47" s="61">
        <v>0</v>
      </c>
      <c r="BI47" s="69">
        <v>0</v>
      </c>
      <c r="BJ47" s="38">
        <v>0</v>
      </c>
      <c r="BK47" s="50">
        <f t="shared" si="46"/>
        <v>53.37</v>
      </c>
      <c r="BL47" s="51">
        <f t="shared" si="47"/>
        <v>54</v>
      </c>
      <c r="BM47" s="68">
        <v>50.07</v>
      </c>
      <c r="BN47" s="61">
        <v>0</v>
      </c>
      <c r="BO47" s="69">
        <v>0</v>
      </c>
      <c r="BP47" s="38">
        <v>0</v>
      </c>
      <c r="BQ47" s="50">
        <f t="shared" si="48"/>
        <v>50.07</v>
      </c>
      <c r="BR47" s="51">
        <f t="shared" si="49"/>
        <v>47</v>
      </c>
      <c r="BS47" s="1" t="s">
        <v>93</v>
      </c>
    </row>
    <row r="48" spans="1:71" s="1" customFormat="1" ht="12.75">
      <c r="A48" s="59" t="s">
        <v>29</v>
      </c>
      <c r="B48" s="10"/>
      <c r="C48" s="9"/>
      <c r="D48" s="11"/>
      <c r="E48" s="66" t="s">
        <v>158</v>
      </c>
      <c r="F48" s="44">
        <f t="shared" si="25"/>
        <v>58</v>
      </c>
      <c r="G48" s="45">
        <f t="shared" si="26"/>
        <v>550</v>
      </c>
      <c r="H48" s="46">
        <f t="shared" si="27"/>
        <v>5</v>
      </c>
      <c r="I48" s="47">
        <f t="shared" si="28"/>
        <v>6</v>
      </c>
      <c r="J48" s="56">
        <f t="shared" si="29"/>
        <v>516.9499999999999</v>
      </c>
      <c r="K48" s="68">
        <v>44.18</v>
      </c>
      <c r="L48" s="61">
        <v>0</v>
      </c>
      <c r="M48" s="69">
        <v>0</v>
      </c>
      <c r="N48" s="38">
        <v>0</v>
      </c>
      <c r="O48" s="48">
        <f t="shared" si="30"/>
        <v>44.18</v>
      </c>
      <c r="P48" s="47">
        <f t="shared" si="31"/>
        <v>36</v>
      </c>
      <c r="Q48" s="68">
        <v>41.99</v>
      </c>
      <c r="R48" s="61">
        <v>1</v>
      </c>
      <c r="S48" s="69">
        <v>0</v>
      </c>
      <c r="T48" s="38">
        <v>0</v>
      </c>
      <c r="U48" s="50">
        <f t="shared" si="32"/>
        <v>46.99</v>
      </c>
      <c r="V48" s="51">
        <f t="shared" si="33"/>
        <v>83</v>
      </c>
      <c r="W48" s="68">
        <v>58.46</v>
      </c>
      <c r="X48" s="61">
        <v>2</v>
      </c>
      <c r="Y48" s="69">
        <v>0</v>
      </c>
      <c r="Z48" s="38">
        <v>0</v>
      </c>
      <c r="AA48" s="50">
        <f t="shared" si="34"/>
        <v>68.46000000000001</v>
      </c>
      <c r="AB48" s="51">
        <f t="shared" si="35"/>
        <v>79</v>
      </c>
      <c r="AC48" s="68">
        <v>44.93</v>
      </c>
      <c r="AD48" s="61">
        <v>1</v>
      </c>
      <c r="AE48" s="69">
        <v>1</v>
      </c>
      <c r="AF48" s="38">
        <v>0</v>
      </c>
      <c r="AG48" s="50">
        <f t="shared" si="36"/>
        <v>59.93</v>
      </c>
      <c r="AH48" s="51">
        <f t="shared" si="37"/>
        <v>77</v>
      </c>
      <c r="AI48" s="68">
        <v>50.35</v>
      </c>
      <c r="AJ48" s="61">
        <v>1</v>
      </c>
      <c r="AK48" s="69">
        <v>1</v>
      </c>
      <c r="AL48" s="69">
        <v>0</v>
      </c>
      <c r="AM48" s="50">
        <f t="shared" si="38"/>
        <v>65.35</v>
      </c>
      <c r="AN48" s="51">
        <f t="shared" si="39"/>
        <v>68</v>
      </c>
      <c r="AO48" s="68">
        <v>48.52</v>
      </c>
      <c r="AP48" s="61">
        <v>0</v>
      </c>
      <c r="AQ48" s="38">
        <v>0</v>
      </c>
      <c r="AR48" s="38">
        <v>0</v>
      </c>
      <c r="AS48" s="50">
        <f t="shared" si="40"/>
        <v>48.52</v>
      </c>
      <c r="AT48" s="51">
        <f t="shared" si="41"/>
        <v>37</v>
      </c>
      <c r="AU48" s="68">
        <v>37.33</v>
      </c>
      <c r="AV48" s="61">
        <v>0</v>
      </c>
      <c r="AW48" s="69">
        <v>0</v>
      </c>
      <c r="AX48" s="38">
        <v>0</v>
      </c>
      <c r="AY48" s="50">
        <f t="shared" si="42"/>
        <v>37.33</v>
      </c>
      <c r="AZ48" s="51">
        <f t="shared" si="43"/>
        <v>23</v>
      </c>
      <c r="BA48" s="68">
        <v>40.4</v>
      </c>
      <c r="BB48" s="61">
        <v>0</v>
      </c>
      <c r="BC48" s="69">
        <v>0</v>
      </c>
      <c r="BD48" s="38">
        <v>0</v>
      </c>
      <c r="BE48" s="50">
        <f t="shared" si="44"/>
        <v>40.4</v>
      </c>
      <c r="BF48" s="51">
        <f t="shared" si="45"/>
        <v>40</v>
      </c>
      <c r="BG48" s="68">
        <v>47.08</v>
      </c>
      <c r="BH48" s="61">
        <v>0</v>
      </c>
      <c r="BI48" s="69">
        <v>0</v>
      </c>
      <c r="BJ48" s="38">
        <v>0</v>
      </c>
      <c r="BK48" s="50">
        <f t="shared" si="46"/>
        <v>47.08</v>
      </c>
      <c r="BL48" s="51">
        <f t="shared" si="47"/>
        <v>42</v>
      </c>
      <c r="BM48" s="68">
        <v>53.71</v>
      </c>
      <c r="BN48" s="61">
        <v>1</v>
      </c>
      <c r="BO48" s="69">
        <v>0</v>
      </c>
      <c r="BP48" s="38">
        <v>0</v>
      </c>
      <c r="BQ48" s="50">
        <f t="shared" si="48"/>
        <v>58.71</v>
      </c>
      <c r="BR48" s="51">
        <f t="shared" si="49"/>
        <v>65</v>
      </c>
      <c r="BS48" s="1" t="s">
        <v>93</v>
      </c>
    </row>
    <row r="49" spans="1:71" s="1" customFormat="1" ht="12.75">
      <c r="A49" s="59" t="s">
        <v>52</v>
      </c>
      <c r="B49" s="10"/>
      <c r="C49" s="9"/>
      <c r="D49" s="11"/>
      <c r="E49" s="66">
        <v>2</v>
      </c>
      <c r="F49" s="44">
        <f t="shared" si="25"/>
        <v>71</v>
      </c>
      <c r="G49" s="45">
        <f t="shared" si="26"/>
        <v>681</v>
      </c>
      <c r="H49" s="46">
        <f t="shared" si="27"/>
        <v>6</v>
      </c>
      <c r="I49" s="47">
        <f t="shared" si="28"/>
        <v>5</v>
      </c>
      <c r="J49" s="56">
        <f t="shared" si="29"/>
        <v>583.5200000000001</v>
      </c>
      <c r="K49" s="68">
        <v>66.01</v>
      </c>
      <c r="L49" s="61">
        <v>0</v>
      </c>
      <c r="M49" s="69">
        <v>0</v>
      </c>
      <c r="N49" s="38">
        <v>0</v>
      </c>
      <c r="O49" s="48">
        <f t="shared" si="30"/>
        <v>66.01</v>
      </c>
      <c r="P49" s="47">
        <f t="shared" si="31"/>
        <v>70</v>
      </c>
      <c r="Q49" s="68">
        <v>35.7</v>
      </c>
      <c r="R49" s="61">
        <v>0</v>
      </c>
      <c r="S49" s="69">
        <v>0</v>
      </c>
      <c r="T49" s="38">
        <v>0</v>
      </c>
      <c r="U49" s="50">
        <f t="shared" si="32"/>
        <v>35.7</v>
      </c>
      <c r="V49" s="51">
        <f t="shared" si="33"/>
        <v>68</v>
      </c>
      <c r="W49" s="68">
        <v>55.52</v>
      </c>
      <c r="X49" s="61">
        <v>2</v>
      </c>
      <c r="Y49" s="69">
        <v>0</v>
      </c>
      <c r="Z49" s="38">
        <v>0</v>
      </c>
      <c r="AA49" s="50">
        <f t="shared" si="34"/>
        <v>65.52000000000001</v>
      </c>
      <c r="AB49" s="51">
        <f t="shared" si="35"/>
        <v>76</v>
      </c>
      <c r="AC49" s="68">
        <v>43.24</v>
      </c>
      <c r="AD49" s="61">
        <v>1</v>
      </c>
      <c r="AE49" s="69">
        <v>0</v>
      </c>
      <c r="AF49" s="38">
        <v>0</v>
      </c>
      <c r="AG49" s="50">
        <f t="shared" si="36"/>
        <v>48.24</v>
      </c>
      <c r="AH49" s="51">
        <f t="shared" si="37"/>
        <v>58</v>
      </c>
      <c r="AI49" s="68">
        <v>63.82</v>
      </c>
      <c r="AJ49" s="61">
        <v>1</v>
      </c>
      <c r="AK49" s="69">
        <v>0</v>
      </c>
      <c r="AL49" s="69">
        <v>0</v>
      </c>
      <c r="AM49" s="50">
        <f t="shared" si="38"/>
        <v>68.82</v>
      </c>
      <c r="AN49" s="51">
        <f t="shared" si="39"/>
        <v>72</v>
      </c>
      <c r="AO49" s="68">
        <v>68.8</v>
      </c>
      <c r="AP49" s="61">
        <v>0</v>
      </c>
      <c r="AQ49" s="38">
        <v>0</v>
      </c>
      <c r="AR49" s="38">
        <v>0</v>
      </c>
      <c r="AS49" s="50">
        <f t="shared" si="40"/>
        <v>68.8</v>
      </c>
      <c r="AT49" s="51">
        <f t="shared" si="41"/>
        <v>73</v>
      </c>
      <c r="AU49" s="68">
        <v>60.67</v>
      </c>
      <c r="AV49" s="61">
        <v>1</v>
      </c>
      <c r="AW49" s="69">
        <v>0</v>
      </c>
      <c r="AX49" s="38">
        <v>0</v>
      </c>
      <c r="AY49" s="50">
        <f t="shared" si="42"/>
        <v>65.67</v>
      </c>
      <c r="AZ49" s="51">
        <f t="shared" si="43"/>
        <v>76</v>
      </c>
      <c r="BA49" s="68">
        <v>50.28</v>
      </c>
      <c r="BB49" s="61">
        <v>0</v>
      </c>
      <c r="BC49" s="69">
        <v>0</v>
      </c>
      <c r="BD49" s="38">
        <v>0</v>
      </c>
      <c r="BE49" s="50">
        <f t="shared" si="44"/>
        <v>50.28</v>
      </c>
      <c r="BF49" s="51">
        <f t="shared" si="45"/>
        <v>63</v>
      </c>
      <c r="BG49" s="68">
        <v>57.07</v>
      </c>
      <c r="BH49" s="61">
        <v>0</v>
      </c>
      <c r="BI49" s="69">
        <v>0</v>
      </c>
      <c r="BJ49" s="38">
        <v>0</v>
      </c>
      <c r="BK49" s="50">
        <f t="shared" si="46"/>
        <v>57.07</v>
      </c>
      <c r="BL49" s="51">
        <f t="shared" si="47"/>
        <v>66</v>
      </c>
      <c r="BM49" s="68">
        <v>57.41</v>
      </c>
      <c r="BN49" s="61">
        <v>0</v>
      </c>
      <c r="BO49" s="69">
        <v>0</v>
      </c>
      <c r="BP49" s="38">
        <v>0</v>
      </c>
      <c r="BQ49" s="50">
        <f t="shared" si="48"/>
        <v>57.41</v>
      </c>
      <c r="BR49" s="51">
        <f t="shared" si="49"/>
        <v>59</v>
      </c>
      <c r="BS49" s="1" t="s">
        <v>110</v>
      </c>
    </row>
    <row r="50" spans="1:71" s="1" customFormat="1" ht="12.75">
      <c r="A50" s="59" t="s">
        <v>146</v>
      </c>
      <c r="B50" s="10"/>
      <c r="C50" s="9"/>
      <c r="D50" s="11"/>
      <c r="E50" s="66">
        <v>4</v>
      </c>
      <c r="F50" s="44">
        <f t="shared" si="25"/>
        <v>81</v>
      </c>
      <c r="G50" s="45">
        <f t="shared" si="26"/>
        <v>746</v>
      </c>
      <c r="H50" s="46">
        <f t="shared" si="27"/>
        <v>3</v>
      </c>
      <c r="I50" s="47">
        <f t="shared" si="28"/>
        <v>10</v>
      </c>
      <c r="J50" s="56">
        <f t="shared" si="29"/>
        <v>637.8199999999999</v>
      </c>
      <c r="K50" s="68">
        <v>69.17</v>
      </c>
      <c r="L50" s="61">
        <v>2</v>
      </c>
      <c r="M50" s="69">
        <v>0</v>
      </c>
      <c r="N50" s="38">
        <v>0</v>
      </c>
      <c r="O50" s="48">
        <f t="shared" si="30"/>
        <v>79.17</v>
      </c>
      <c r="P50" s="47">
        <f t="shared" si="31"/>
        <v>80</v>
      </c>
      <c r="Q50" s="68">
        <v>39.67</v>
      </c>
      <c r="R50" s="61">
        <v>2</v>
      </c>
      <c r="S50" s="69">
        <v>0</v>
      </c>
      <c r="T50" s="38">
        <v>0</v>
      </c>
      <c r="U50" s="50">
        <f t="shared" si="32"/>
        <v>49.67</v>
      </c>
      <c r="V50" s="51">
        <f t="shared" si="33"/>
        <v>86</v>
      </c>
      <c r="W50" s="68">
        <v>63.66</v>
      </c>
      <c r="X50" s="61">
        <v>1</v>
      </c>
      <c r="Y50" s="69">
        <v>0</v>
      </c>
      <c r="Z50" s="38">
        <v>0</v>
      </c>
      <c r="AA50" s="50">
        <f t="shared" si="34"/>
        <v>68.66</v>
      </c>
      <c r="AB50" s="51">
        <f t="shared" si="35"/>
        <v>80</v>
      </c>
      <c r="AC50" s="68">
        <v>45.35</v>
      </c>
      <c r="AD50" s="61">
        <v>0</v>
      </c>
      <c r="AE50" s="69">
        <v>0</v>
      </c>
      <c r="AF50" s="38">
        <v>0</v>
      </c>
      <c r="AG50" s="50">
        <f t="shared" si="36"/>
        <v>45.35</v>
      </c>
      <c r="AH50" s="51">
        <f t="shared" si="37"/>
        <v>54</v>
      </c>
      <c r="AI50" s="68">
        <v>64.44</v>
      </c>
      <c r="AJ50" s="61">
        <v>1</v>
      </c>
      <c r="AK50" s="69">
        <v>0</v>
      </c>
      <c r="AL50" s="69">
        <v>0</v>
      </c>
      <c r="AM50" s="50">
        <f t="shared" si="38"/>
        <v>69.44</v>
      </c>
      <c r="AN50" s="51">
        <f t="shared" si="39"/>
        <v>73</v>
      </c>
      <c r="AO50" s="68">
        <v>60.89</v>
      </c>
      <c r="AP50" s="61">
        <v>1</v>
      </c>
      <c r="AQ50" s="38">
        <v>0</v>
      </c>
      <c r="AR50" s="38">
        <v>0</v>
      </c>
      <c r="AS50" s="50">
        <f t="shared" si="40"/>
        <v>65.89</v>
      </c>
      <c r="AT50" s="51">
        <f t="shared" si="41"/>
        <v>70</v>
      </c>
      <c r="AU50" s="68">
        <v>54.83</v>
      </c>
      <c r="AV50" s="61">
        <v>2</v>
      </c>
      <c r="AW50" s="69">
        <v>0</v>
      </c>
      <c r="AX50" s="38">
        <v>0</v>
      </c>
      <c r="AY50" s="50">
        <f t="shared" si="42"/>
        <v>64.83</v>
      </c>
      <c r="AZ50" s="51">
        <f t="shared" si="43"/>
        <v>75</v>
      </c>
      <c r="BA50" s="68">
        <v>46.01</v>
      </c>
      <c r="BB50" s="61">
        <v>1</v>
      </c>
      <c r="BC50" s="69">
        <v>0</v>
      </c>
      <c r="BD50" s="38">
        <v>0</v>
      </c>
      <c r="BE50" s="50">
        <f t="shared" si="44"/>
        <v>51.01</v>
      </c>
      <c r="BF50" s="51">
        <f t="shared" si="45"/>
        <v>65</v>
      </c>
      <c r="BG50" s="68">
        <v>67.36</v>
      </c>
      <c r="BH50" s="61">
        <v>0</v>
      </c>
      <c r="BI50" s="69">
        <v>0</v>
      </c>
      <c r="BJ50" s="38">
        <v>0</v>
      </c>
      <c r="BK50" s="50">
        <f t="shared" si="46"/>
        <v>67.36</v>
      </c>
      <c r="BL50" s="51">
        <f t="shared" si="47"/>
        <v>81</v>
      </c>
      <c r="BM50" s="68">
        <v>76.44</v>
      </c>
      <c r="BN50" s="61">
        <v>0</v>
      </c>
      <c r="BO50" s="69">
        <v>0</v>
      </c>
      <c r="BP50" s="38">
        <v>0</v>
      </c>
      <c r="BQ50" s="50">
        <f t="shared" si="48"/>
        <v>76.44</v>
      </c>
      <c r="BR50" s="51">
        <f t="shared" si="49"/>
        <v>82</v>
      </c>
      <c r="BS50" s="1" t="s">
        <v>110</v>
      </c>
    </row>
    <row r="51" spans="1:71" s="1" customFormat="1" ht="12.75">
      <c r="A51" s="59" t="s">
        <v>85</v>
      </c>
      <c r="B51" s="59"/>
      <c r="C51" s="59"/>
      <c r="D51" s="59"/>
      <c r="E51" s="67">
        <v>5</v>
      </c>
      <c r="F51" s="44">
        <f t="shared" si="25"/>
        <v>36</v>
      </c>
      <c r="G51" s="45">
        <f t="shared" si="26"/>
        <v>362</v>
      </c>
      <c r="H51" s="46">
        <f t="shared" si="27"/>
        <v>3</v>
      </c>
      <c r="I51" s="47">
        <f t="shared" si="28"/>
        <v>10</v>
      </c>
      <c r="J51" s="56">
        <f t="shared" si="29"/>
        <v>424.15000000000003</v>
      </c>
      <c r="K51" s="68">
        <v>36.53</v>
      </c>
      <c r="L51" s="61">
        <v>1</v>
      </c>
      <c r="M51" s="69">
        <v>0</v>
      </c>
      <c r="N51" s="38">
        <v>0</v>
      </c>
      <c r="O51" s="48">
        <f t="shared" si="30"/>
        <v>41.53</v>
      </c>
      <c r="P51" s="47">
        <f t="shared" si="31"/>
        <v>26</v>
      </c>
      <c r="Q51" s="68">
        <v>24.06</v>
      </c>
      <c r="R51" s="61">
        <v>1</v>
      </c>
      <c r="S51" s="69">
        <v>0</v>
      </c>
      <c r="T51" s="38">
        <v>0</v>
      </c>
      <c r="U51" s="50">
        <f t="shared" si="32"/>
        <v>29.06</v>
      </c>
      <c r="V51" s="51">
        <f t="shared" si="33"/>
        <v>42</v>
      </c>
      <c r="W51" s="68">
        <v>39.19</v>
      </c>
      <c r="X51" s="61">
        <v>4</v>
      </c>
      <c r="Y51" s="69">
        <v>0</v>
      </c>
      <c r="Z51" s="38">
        <v>0</v>
      </c>
      <c r="AA51" s="50">
        <f t="shared" si="34"/>
        <v>59.19</v>
      </c>
      <c r="AB51" s="51">
        <f t="shared" si="35"/>
        <v>65</v>
      </c>
      <c r="AC51" s="68">
        <v>34.85</v>
      </c>
      <c r="AD51" s="61">
        <v>1</v>
      </c>
      <c r="AE51" s="69">
        <v>0</v>
      </c>
      <c r="AF51" s="38">
        <v>0</v>
      </c>
      <c r="AG51" s="50">
        <f t="shared" si="36"/>
        <v>39.85</v>
      </c>
      <c r="AH51" s="51">
        <f t="shared" si="37"/>
        <v>46</v>
      </c>
      <c r="AI51" s="68">
        <v>43.8</v>
      </c>
      <c r="AJ51" s="61">
        <v>1</v>
      </c>
      <c r="AK51" s="69">
        <v>0</v>
      </c>
      <c r="AL51" s="69">
        <v>0</v>
      </c>
      <c r="AM51" s="50">
        <f t="shared" si="38"/>
        <v>48.8</v>
      </c>
      <c r="AN51" s="51">
        <f t="shared" si="39"/>
        <v>33</v>
      </c>
      <c r="AO51" s="68">
        <v>43.67</v>
      </c>
      <c r="AP51" s="61">
        <v>1</v>
      </c>
      <c r="AQ51" s="38">
        <v>0</v>
      </c>
      <c r="AR51" s="38">
        <v>0</v>
      </c>
      <c r="AS51" s="50">
        <f t="shared" si="40"/>
        <v>48.67</v>
      </c>
      <c r="AT51" s="51">
        <f t="shared" si="41"/>
        <v>38</v>
      </c>
      <c r="AU51" s="68">
        <v>34.12</v>
      </c>
      <c r="AV51" s="61">
        <v>0</v>
      </c>
      <c r="AW51" s="69">
        <v>0</v>
      </c>
      <c r="AX51" s="38">
        <v>0</v>
      </c>
      <c r="AY51" s="50">
        <f t="shared" si="42"/>
        <v>34.12</v>
      </c>
      <c r="AZ51" s="51">
        <f t="shared" si="43"/>
        <v>15</v>
      </c>
      <c r="BA51" s="68">
        <v>33.22</v>
      </c>
      <c r="BB51" s="61">
        <v>0</v>
      </c>
      <c r="BC51" s="69">
        <v>0</v>
      </c>
      <c r="BD51" s="38">
        <v>0</v>
      </c>
      <c r="BE51" s="50">
        <f t="shared" si="44"/>
        <v>33.22</v>
      </c>
      <c r="BF51" s="51">
        <f t="shared" si="45"/>
        <v>25</v>
      </c>
      <c r="BG51" s="68">
        <v>40.51</v>
      </c>
      <c r="BH51" s="61">
        <v>0</v>
      </c>
      <c r="BI51" s="69">
        <v>0</v>
      </c>
      <c r="BJ51" s="38">
        <v>0</v>
      </c>
      <c r="BK51" s="50">
        <f t="shared" si="46"/>
        <v>40.51</v>
      </c>
      <c r="BL51" s="51">
        <f t="shared" si="47"/>
        <v>26</v>
      </c>
      <c r="BM51" s="68">
        <v>44.2</v>
      </c>
      <c r="BN51" s="61">
        <v>1</v>
      </c>
      <c r="BO51" s="69">
        <v>0</v>
      </c>
      <c r="BP51" s="38">
        <v>0</v>
      </c>
      <c r="BQ51" s="50">
        <f t="shared" si="48"/>
        <v>49.2</v>
      </c>
      <c r="BR51" s="51">
        <f t="shared" si="49"/>
        <v>46</v>
      </c>
      <c r="BS51" s="1" t="s">
        <v>119</v>
      </c>
    </row>
    <row r="52" spans="1:71" s="1" customFormat="1" ht="12.75">
      <c r="A52" s="59" t="s">
        <v>140</v>
      </c>
      <c r="B52" s="10"/>
      <c r="C52" s="9"/>
      <c r="D52" s="11"/>
      <c r="E52" s="66">
        <v>4</v>
      </c>
      <c r="F52" s="44">
        <f t="shared" si="25"/>
        <v>57</v>
      </c>
      <c r="G52" s="45">
        <f t="shared" si="26"/>
        <v>546</v>
      </c>
      <c r="H52" s="46">
        <f t="shared" si="27"/>
        <v>8</v>
      </c>
      <c r="I52" s="47">
        <f t="shared" si="28"/>
        <v>4</v>
      </c>
      <c r="J52" s="56">
        <f t="shared" si="29"/>
        <v>510.88000000000005</v>
      </c>
      <c r="K52" s="68">
        <v>52.01</v>
      </c>
      <c r="L52" s="61">
        <v>2</v>
      </c>
      <c r="M52" s="69">
        <v>0</v>
      </c>
      <c r="N52" s="38">
        <v>0</v>
      </c>
      <c r="O52" s="48">
        <f t="shared" si="30"/>
        <v>62.01</v>
      </c>
      <c r="P52" s="47">
        <f t="shared" si="31"/>
        <v>67</v>
      </c>
      <c r="Q52" s="68">
        <v>29.97</v>
      </c>
      <c r="R52" s="61">
        <v>0</v>
      </c>
      <c r="S52" s="69">
        <v>0</v>
      </c>
      <c r="T52" s="38">
        <v>0</v>
      </c>
      <c r="U52" s="50">
        <f t="shared" si="32"/>
        <v>29.97</v>
      </c>
      <c r="V52" s="51">
        <f t="shared" si="33"/>
        <v>45</v>
      </c>
      <c r="W52" s="68">
        <v>50.77</v>
      </c>
      <c r="X52" s="61">
        <v>2</v>
      </c>
      <c r="Y52" s="69">
        <v>0</v>
      </c>
      <c r="Z52" s="38">
        <v>0</v>
      </c>
      <c r="AA52" s="50">
        <f t="shared" si="34"/>
        <v>60.77</v>
      </c>
      <c r="AB52" s="51">
        <f t="shared" si="35"/>
        <v>68</v>
      </c>
      <c r="AC52" s="68">
        <v>45.99</v>
      </c>
      <c r="AD52" s="61">
        <v>0</v>
      </c>
      <c r="AE52" s="69">
        <v>0</v>
      </c>
      <c r="AF52" s="38">
        <v>0</v>
      </c>
      <c r="AG52" s="50">
        <f t="shared" si="36"/>
        <v>45.99</v>
      </c>
      <c r="AH52" s="51">
        <f t="shared" si="37"/>
        <v>56</v>
      </c>
      <c r="AI52" s="68">
        <v>55.22</v>
      </c>
      <c r="AJ52" s="61">
        <v>0</v>
      </c>
      <c r="AK52" s="69">
        <v>0</v>
      </c>
      <c r="AL52" s="69">
        <v>0</v>
      </c>
      <c r="AM52" s="50">
        <f t="shared" si="38"/>
        <v>55.22</v>
      </c>
      <c r="AN52" s="51">
        <f t="shared" si="39"/>
        <v>49</v>
      </c>
      <c r="AO52" s="68">
        <v>55.03</v>
      </c>
      <c r="AP52" s="61">
        <v>0</v>
      </c>
      <c r="AQ52" s="38">
        <v>0</v>
      </c>
      <c r="AR52" s="38">
        <v>0</v>
      </c>
      <c r="AS52" s="50">
        <f t="shared" si="40"/>
        <v>55.03</v>
      </c>
      <c r="AT52" s="51">
        <f t="shared" si="41"/>
        <v>49</v>
      </c>
      <c r="AU52" s="68">
        <v>48.39</v>
      </c>
      <c r="AV52" s="61">
        <v>0</v>
      </c>
      <c r="AW52" s="69">
        <v>0</v>
      </c>
      <c r="AX52" s="38">
        <v>0</v>
      </c>
      <c r="AY52" s="50">
        <f t="shared" si="42"/>
        <v>48.39</v>
      </c>
      <c r="AZ52" s="51">
        <f t="shared" si="43"/>
        <v>47</v>
      </c>
      <c r="BA52" s="68">
        <v>42.85</v>
      </c>
      <c r="BB52" s="61">
        <v>0</v>
      </c>
      <c r="BC52" s="69">
        <v>0</v>
      </c>
      <c r="BD52" s="38">
        <v>0</v>
      </c>
      <c r="BE52" s="50">
        <f t="shared" si="44"/>
        <v>42.85</v>
      </c>
      <c r="BF52" s="51">
        <f t="shared" si="45"/>
        <v>50</v>
      </c>
      <c r="BG52" s="68">
        <v>56.11</v>
      </c>
      <c r="BH52" s="61">
        <v>0</v>
      </c>
      <c r="BI52" s="69">
        <v>0</v>
      </c>
      <c r="BJ52" s="38">
        <v>0</v>
      </c>
      <c r="BK52" s="50">
        <f t="shared" si="46"/>
        <v>56.11</v>
      </c>
      <c r="BL52" s="51">
        <f t="shared" si="47"/>
        <v>62</v>
      </c>
      <c r="BM52" s="68">
        <v>54.54</v>
      </c>
      <c r="BN52" s="61">
        <v>0</v>
      </c>
      <c r="BO52" s="69">
        <v>0</v>
      </c>
      <c r="BP52" s="38">
        <v>0</v>
      </c>
      <c r="BQ52" s="50">
        <f t="shared" si="48"/>
        <v>54.54</v>
      </c>
      <c r="BR52" s="51">
        <f t="shared" si="49"/>
        <v>53</v>
      </c>
      <c r="BS52" s="1" t="s">
        <v>119</v>
      </c>
    </row>
    <row r="53" spans="1:71" s="1" customFormat="1" ht="12.75">
      <c r="A53" s="59" t="s">
        <v>72</v>
      </c>
      <c r="B53" s="10"/>
      <c r="C53" s="9"/>
      <c r="D53" s="11"/>
      <c r="E53" s="66">
        <v>3</v>
      </c>
      <c r="F53" s="44">
        <f t="shared" si="25"/>
        <v>20</v>
      </c>
      <c r="G53" s="45">
        <f t="shared" si="26"/>
        <v>262</v>
      </c>
      <c r="H53" s="46">
        <f t="shared" si="27"/>
        <v>7</v>
      </c>
      <c r="I53" s="47">
        <f t="shared" si="28"/>
        <v>3</v>
      </c>
      <c r="J53" s="56">
        <f t="shared" si="29"/>
        <v>384.2900000000001</v>
      </c>
      <c r="K53" s="68">
        <v>34.35</v>
      </c>
      <c r="L53" s="61">
        <v>0</v>
      </c>
      <c r="M53" s="69">
        <v>0</v>
      </c>
      <c r="N53" s="38">
        <v>0</v>
      </c>
      <c r="O53" s="48">
        <f t="shared" si="30"/>
        <v>34.35</v>
      </c>
      <c r="P53" s="47">
        <f t="shared" si="31"/>
        <v>14</v>
      </c>
      <c r="Q53" s="68">
        <v>23.83</v>
      </c>
      <c r="R53" s="61">
        <v>0</v>
      </c>
      <c r="S53" s="69">
        <v>0</v>
      </c>
      <c r="T53" s="38">
        <v>0</v>
      </c>
      <c r="U53" s="50">
        <f t="shared" si="32"/>
        <v>23.83</v>
      </c>
      <c r="V53" s="51">
        <f t="shared" si="33"/>
        <v>21</v>
      </c>
      <c r="W53" s="68">
        <v>38.97</v>
      </c>
      <c r="X53" s="61">
        <v>0</v>
      </c>
      <c r="Y53" s="69">
        <v>0</v>
      </c>
      <c r="Z53" s="38">
        <v>0</v>
      </c>
      <c r="AA53" s="50">
        <f t="shared" si="34"/>
        <v>38.97</v>
      </c>
      <c r="AB53" s="51">
        <f t="shared" si="35"/>
        <v>24</v>
      </c>
      <c r="AC53" s="68">
        <v>33.29</v>
      </c>
      <c r="AD53" s="61">
        <v>0</v>
      </c>
      <c r="AE53" s="69">
        <v>0</v>
      </c>
      <c r="AF53" s="38">
        <v>0</v>
      </c>
      <c r="AG53" s="50">
        <f t="shared" si="36"/>
        <v>33.29</v>
      </c>
      <c r="AH53" s="51">
        <f t="shared" si="37"/>
        <v>23</v>
      </c>
      <c r="AI53" s="68">
        <v>45.59</v>
      </c>
      <c r="AJ53" s="61">
        <v>1</v>
      </c>
      <c r="AK53" s="69">
        <v>0</v>
      </c>
      <c r="AL53" s="69">
        <v>0</v>
      </c>
      <c r="AM53" s="50">
        <f t="shared" si="38"/>
        <v>50.59</v>
      </c>
      <c r="AN53" s="51">
        <f t="shared" si="39"/>
        <v>35</v>
      </c>
      <c r="AO53" s="68">
        <v>45.32</v>
      </c>
      <c r="AP53" s="61">
        <v>0</v>
      </c>
      <c r="AQ53" s="38">
        <v>0</v>
      </c>
      <c r="AR53" s="38">
        <v>0</v>
      </c>
      <c r="AS53" s="50">
        <f t="shared" si="40"/>
        <v>45.32</v>
      </c>
      <c r="AT53" s="51">
        <f t="shared" si="41"/>
        <v>28</v>
      </c>
      <c r="AU53" s="68">
        <v>37.25</v>
      </c>
      <c r="AV53" s="61">
        <v>0</v>
      </c>
      <c r="AW53" s="69">
        <v>0</v>
      </c>
      <c r="AX53" s="38">
        <v>0</v>
      </c>
      <c r="AY53" s="50">
        <f t="shared" si="42"/>
        <v>37.25</v>
      </c>
      <c r="AZ53" s="51">
        <f t="shared" si="43"/>
        <v>21</v>
      </c>
      <c r="BA53" s="68">
        <v>36.42</v>
      </c>
      <c r="BB53" s="61">
        <v>1</v>
      </c>
      <c r="BC53" s="69">
        <v>0</v>
      </c>
      <c r="BD53" s="38">
        <v>0</v>
      </c>
      <c r="BE53" s="50">
        <f t="shared" si="44"/>
        <v>41.42</v>
      </c>
      <c r="BF53" s="51">
        <f t="shared" si="45"/>
        <v>45</v>
      </c>
      <c r="BG53" s="68">
        <v>39.61</v>
      </c>
      <c r="BH53" s="61">
        <v>1</v>
      </c>
      <c r="BI53" s="69">
        <v>0</v>
      </c>
      <c r="BJ53" s="38">
        <v>0</v>
      </c>
      <c r="BK53" s="50">
        <f t="shared" si="46"/>
        <v>44.61</v>
      </c>
      <c r="BL53" s="51">
        <f t="shared" si="47"/>
        <v>34</v>
      </c>
      <c r="BM53" s="68">
        <v>34.66</v>
      </c>
      <c r="BN53" s="61">
        <v>0</v>
      </c>
      <c r="BO53" s="69">
        <v>0</v>
      </c>
      <c r="BP53" s="38">
        <v>0</v>
      </c>
      <c r="BQ53" s="50">
        <f t="shared" si="48"/>
        <v>34.66</v>
      </c>
      <c r="BR53" s="51">
        <f t="shared" si="49"/>
        <v>17</v>
      </c>
      <c r="BS53" s="1" t="s">
        <v>118</v>
      </c>
    </row>
    <row r="54" spans="1:71" s="1" customFormat="1" ht="12.75">
      <c r="A54" s="59" t="s">
        <v>139</v>
      </c>
      <c r="B54" s="10"/>
      <c r="C54" s="9"/>
      <c r="D54" s="11"/>
      <c r="E54" s="66">
        <v>3</v>
      </c>
      <c r="F54" s="44">
        <f t="shared" si="25"/>
        <v>65</v>
      </c>
      <c r="G54" s="45">
        <f t="shared" si="26"/>
        <v>633</v>
      </c>
      <c r="H54" s="46">
        <f t="shared" si="27"/>
        <v>3</v>
      </c>
      <c r="I54" s="47">
        <f t="shared" si="28"/>
        <v>11</v>
      </c>
      <c r="J54" s="56">
        <f t="shared" si="29"/>
        <v>584.8499999999999</v>
      </c>
      <c r="K54" s="68">
        <v>39.68</v>
      </c>
      <c r="L54" s="61">
        <v>1</v>
      </c>
      <c r="M54" s="69">
        <v>0</v>
      </c>
      <c r="N54" s="38">
        <v>0</v>
      </c>
      <c r="O54" s="48">
        <f t="shared" si="30"/>
        <v>44.68</v>
      </c>
      <c r="P54" s="47">
        <f t="shared" si="31"/>
        <v>39</v>
      </c>
      <c r="Q54" s="68">
        <v>25.99</v>
      </c>
      <c r="R54" s="61">
        <v>0</v>
      </c>
      <c r="S54" s="69">
        <v>0</v>
      </c>
      <c r="T54" s="38">
        <v>0</v>
      </c>
      <c r="U54" s="50">
        <f t="shared" si="32"/>
        <v>25.99</v>
      </c>
      <c r="V54" s="51">
        <f t="shared" si="33"/>
        <v>27</v>
      </c>
      <c r="W54" s="68">
        <v>44.19</v>
      </c>
      <c r="X54" s="61">
        <v>1</v>
      </c>
      <c r="Y54" s="69">
        <v>0</v>
      </c>
      <c r="Z54" s="38">
        <v>0</v>
      </c>
      <c r="AA54" s="50">
        <f t="shared" si="34"/>
        <v>49.19</v>
      </c>
      <c r="AB54" s="51">
        <f t="shared" si="35"/>
        <v>47</v>
      </c>
      <c r="AC54" s="68">
        <v>40.96</v>
      </c>
      <c r="AD54" s="61">
        <v>2</v>
      </c>
      <c r="AE54" s="69">
        <v>1</v>
      </c>
      <c r="AF54" s="38">
        <v>0</v>
      </c>
      <c r="AG54" s="50">
        <f t="shared" si="36"/>
        <v>60.96</v>
      </c>
      <c r="AH54" s="51">
        <f t="shared" si="37"/>
        <v>80</v>
      </c>
      <c r="AI54" s="68">
        <v>69.69</v>
      </c>
      <c r="AJ54" s="61">
        <v>3</v>
      </c>
      <c r="AK54" s="69">
        <v>0</v>
      </c>
      <c r="AL54" s="69">
        <v>0</v>
      </c>
      <c r="AM54" s="50">
        <f t="shared" si="38"/>
        <v>84.69</v>
      </c>
      <c r="AN54" s="51">
        <f t="shared" si="39"/>
        <v>85</v>
      </c>
      <c r="AO54" s="68">
        <v>80.95</v>
      </c>
      <c r="AP54" s="61">
        <v>1</v>
      </c>
      <c r="AQ54" s="38">
        <v>0</v>
      </c>
      <c r="AR54" s="38">
        <v>0</v>
      </c>
      <c r="AS54" s="50">
        <f t="shared" si="40"/>
        <v>85.95</v>
      </c>
      <c r="AT54" s="51">
        <f t="shared" si="41"/>
        <v>84</v>
      </c>
      <c r="AU54" s="68">
        <v>55.43</v>
      </c>
      <c r="AV54" s="61">
        <v>1</v>
      </c>
      <c r="AW54" s="69">
        <v>0</v>
      </c>
      <c r="AX54" s="38">
        <v>0</v>
      </c>
      <c r="AY54" s="50">
        <f t="shared" si="42"/>
        <v>60.43</v>
      </c>
      <c r="AZ54" s="51">
        <f t="shared" si="43"/>
        <v>68</v>
      </c>
      <c r="BA54" s="68">
        <v>44.78</v>
      </c>
      <c r="BB54" s="61">
        <v>0</v>
      </c>
      <c r="BC54" s="69">
        <v>0</v>
      </c>
      <c r="BD54" s="38">
        <v>0</v>
      </c>
      <c r="BE54" s="50">
        <f t="shared" si="44"/>
        <v>44.78</v>
      </c>
      <c r="BF54" s="51">
        <f t="shared" si="45"/>
        <v>56</v>
      </c>
      <c r="BG54" s="68">
        <v>55.53</v>
      </c>
      <c r="BH54" s="61">
        <v>2</v>
      </c>
      <c r="BI54" s="69">
        <v>0</v>
      </c>
      <c r="BJ54" s="38">
        <v>0</v>
      </c>
      <c r="BK54" s="50">
        <f t="shared" si="46"/>
        <v>65.53</v>
      </c>
      <c r="BL54" s="51">
        <f t="shared" si="47"/>
        <v>78</v>
      </c>
      <c r="BM54" s="68">
        <v>62.65</v>
      </c>
      <c r="BN54" s="61">
        <v>0</v>
      </c>
      <c r="BO54" s="69">
        <v>0</v>
      </c>
      <c r="BP54" s="38">
        <v>0</v>
      </c>
      <c r="BQ54" s="50">
        <f t="shared" si="48"/>
        <v>62.65</v>
      </c>
      <c r="BR54" s="51">
        <f t="shared" si="49"/>
        <v>69</v>
      </c>
      <c r="BS54" s="1" t="s">
        <v>118</v>
      </c>
    </row>
    <row r="55" spans="1:71" s="1" customFormat="1" ht="12.75">
      <c r="A55" s="59" t="s">
        <v>78</v>
      </c>
      <c r="B55" s="10"/>
      <c r="C55" s="9"/>
      <c r="D55" s="11"/>
      <c r="E55" s="66">
        <v>2</v>
      </c>
      <c r="F55" s="44">
        <f t="shared" si="25"/>
        <v>77</v>
      </c>
      <c r="G55" s="45">
        <f t="shared" si="26"/>
        <v>724</v>
      </c>
      <c r="H55" s="46">
        <f t="shared" si="27"/>
        <v>5</v>
      </c>
      <c r="I55" s="47">
        <f t="shared" si="28"/>
        <v>7</v>
      </c>
      <c r="J55" s="56">
        <f t="shared" si="29"/>
        <v>623.32</v>
      </c>
      <c r="K55" s="68">
        <v>48.47</v>
      </c>
      <c r="L55" s="61">
        <v>3</v>
      </c>
      <c r="M55" s="69">
        <v>0</v>
      </c>
      <c r="N55" s="38">
        <v>0</v>
      </c>
      <c r="O55" s="48">
        <f t="shared" si="30"/>
        <v>63.47</v>
      </c>
      <c r="P55" s="47">
        <f t="shared" si="31"/>
        <v>68</v>
      </c>
      <c r="Q55" s="68">
        <v>38.02</v>
      </c>
      <c r="R55" s="61">
        <v>0</v>
      </c>
      <c r="S55" s="69">
        <v>0</v>
      </c>
      <c r="T55" s="38">
        <v>0</v>
      </c>
      <c r="U55" s="50">
        <f t="shared" si="32"/>
        <v>38.02</v>
      </c>
      <c r="V55" s="51">
        <f t="shared" si="33"/>
        <v>70</v>
      </c>
      <c r="W55" s="68">
        <v>65.1</v>
      </c>
      <c r="X55" s="61">
        <v>0</v>
      </c>
      <c r="Y55" s="69">
        <v>0</v>
      </c>
      <c r="Z55" s="38">
        <v>0</v>
      </c>
      <c r="AA55" s="50">
        <f t="shared" si="34"/>
        <v>65.1</v>
      </c>
      <c r="AB55" s="51">
        <f t="shared" si="35"/>
        <v>74</v>
      </c>
      <c r="AC55" s="68">
        <v>44.45</v>
      </c>
      <c r="AD55" s="61">
        <v>0</v>
      </c>
      <c r="AE55" s="69">
        <v>0</v>
      </c>
      <c r="AF55" s="38">
        <v>0</v>
      </c>
      <c r="AG55" s="50">
        <f t="shared" si="36"/>
        <v>44.45</v>
      </c>
      <c r="AH55" s="51">
        <f t="shared" si="37"/>
        <v>50</v>
      </c>
      <c r="AI55" s="68">
        <v>75.19</v>
      </c>
      <c r="AJ55" s="61">
        <v>1</v>
      </c>
      <c r="AK55" s="69">
        <v>0</v>
      </c>
      <c r="AL55" s="69">
        <v>0</v>
      </c>
      <c r="AM55" s="50">
        <f t="shared" si="38"/>
        <v>80.19</v>
      </c>
      <c r="AN55" s="51">
        <f t="shared" si="39"/>
        <v>81</v>
      </c>
      <c r="AO55" s="68">
        <v>73.21</v>
      </c>
      <c r="AP55" s="61">
        <v>0</v>
      </c>
      <c r="AQ55" s="38">
        <v>0</v>
      </c>
      <c r="AR55" s="38">
        <v>0</v>
      </c>
      <c r="AS55" s="50">
        <f t="shared" si="40"/>
        <v>73.21</v>
      </c>
      <c r="AT55" s="51">
        <f t="shared" si="41"/>
        <v>79</v>
      </c>
      <c r="AU55" s="68">
        <v>57.49</v>
      </c>
      <c r="AV55" s="61">
        <v>1</v>
      </c>
      <c r="AW55" s="69">
        <v>1</v>
      </c>
      <c r="AX55" s="38">
        <v>0</v>
      </c>
      <c r="AY55" s="50">
        <f t="shared" si="42"/>
        <v>72.49000000000001</v>
      </c>
      <c r="AZ55" s="51">
        <f t="shared" si="43"/>
        <v>80</v>
      </c>
      <c r="BA55" s="68">
        <v>55.37</v>
      </c>
      <c r="BB55" s="61">
        <v>1</v>
      </c>
      <c r="BC55" s="69">
        <v>0</v>
      </c>
      <c r="BD55" s="38">
        <v>0</v>
      </c>
      <c r="BE55" s="50">
        <f t="shared" si="44"/>
        <v>60.37</v>
      </c>
      <c r="BF55" s="51">
        <f t="shared" si="45"/>
        <v>77</v>
      </c>
      <c r="BG55" s="68">
        <v>65.89</v>
      </c>
      <c r="BH55" s="61">
        <v>0</v>
      </c>
      <c r="BI55" s="69">
        <v>0</v>
      </c>
      <c r="BJ55" s="38">
        <v>0</v>
      </c>
      <c r="BK55" s="50">
        <f t="shared" si="46"/>
        <v>65.89</v>
      </c>
      <c r="BL55" s="51">
        <f t="shared" si="47"/>
        <v>79</v>
      </c>
      <c r="BM55" s="68">
        <v>55.13</v>
      </c>
      <c r="BN55" s="61">
        <v>1</v>
      </c>
      <c r="BO55" s="69">
        <v>0</v>
      </c>
      <c r="BP55" s="38">
        <v>0</v>
      </c>
      <c r="BQ55" s="50">
        <f t="shared" si="48"/>
        <v>60.13</v>
      </c>
      <c r="BR55" s="51">
        <f t="shared" si="49"/>
        <v>66</v>
      </c>
      <c r="BS55" s="1" t="s">
        <v>118</v>
      </c>
    </row>
    <row r="56" spans="1:71" s="1" customFormat="1" ht="12.75">
      <c r="A56" s="59" t="s">
        <v>69</v>
      </c>
      <c r="B56" s="10"/>
      <c r="C56" s="9"/>
      <c r="D56" s="11"/>
      <c r="E56" s="66">
        <v>3</v>
      </c>
      <c r="F56" s="44">
        <f t="shared" si="25"/>
        <v>94</v>
      </c>
      <c r="G56" s="45">
        <f t="shared" si="26"/>
        <v>919</v>
      </c>
      <c r="H56" s="46">
        <f t="shared" si="27"/>
        <v>2</v>
      </c>
      <c r="I56" s="47">
        <f t="shared" si="28"/>
        <v>24</v>
      </c>
      <c r="J56" s="56">
        <f t="shared" si="29"/>
        <v>971.27</v>
      </c>
      <c r="K56" s="68">
        <v>74.33</v>
      </c>
      <c r="L56" s="61">
        <v>1</v>
      </c>
      <c r="M56" s="69">
        <v>0</v>
      </c>
      <c r="N56" s="38">
        <v>0</v>
      </c>
      <c r="O56" s="48">
        <f t="shared" si="30"/>
        <v>79.33</v>
      </c>
      <c r="P56" s="47">
        <f t="shared" si="31"/>
        <v>81</v>
      </c>
      <c r="Q56" s="68">
        <v>57.85</v>
      </c>
      <c r="R56" s="61">
        <v>0</v>
      </c>
      <c r="S56" s="69">
        <v>0</v>
      </c>
      <c r="T56" s="38">
        <v>0</v>
      </c>
      <c r="U56" s="50">
        <f t="shared" si="32"/>
        <v>57.85</v>
      </c>
      <c r="V56" s="51">
        <f t="shared" si="33"/>
        <v>89</v>
      </c>
      <c r="W56" s="68">
        <v>95.68</v>
      </c>
      <c r="X56" s="61">
        <v>3</v>
      </c>
      <c r="Y56" s="69">
        <v>0</v>
      </c>
      <c r="Z56" s="38">
        <v>0</v>
      </c>
      <c r="AA56" s="50">
        <f t="shared" si="34"/>
        <v>110.68</v>
      </c>
      <c r="AB56" s="51">
        <f t="shared" si="35"/>
        <v>96</v>
      </c>
      <c r="AC56" s="68">
        <v>72.49</v>
      </c>
      <c r="AD56" s="61">
        <v>3</v>
      </c>
      <c r="AE56" s="69">
        <v>1</v>
      </c>
      <c r="AF56" s="38">
        <v>0</v>
      </c>
      <c r="AG56" s="50">
        <f t="shared" si="36"/>
        <v>97.49</v>
      </c>
      <c r="AH56" s="51">
        <f t="shared" si="37"/>
        <v>97</v>
      </c>
      <c r="AI56" s="68">
        <v>118.03</v>
      </c>
      <c r="AJ56" s="61">
        <v>8</v>
      </c>
      <c r="AK56" s="69">
        <v>1</v>
      </c>
      <c r="AL56" s="69">
        <v>0</v>
      </c>
      <c r="AM56" s="50">
        <f t="shared" si="38"/>
        <v>168.03</v>
      </c>
      <c r="AN56" s="51">
        <f t="shared" si="39"/>
        <v>102</v>
      </c>
      <c r="AO56" s="68">
        <v>88.57</v>
      </c>
      <c r="AP56" s="61">
        <v>2</v>
      </c>
      <c r="AQ56" s="38">
        <v>0</v>
      </c>
      <c r="AR56" s="38">
        <v>0</v>
      </c>
      <c r="AS56" s="50">
        <f t="shared" si="40"/>
        <v>98.57</v>
      </c>
      <c r="AT56" s="51">
        <f t="shared" si="41"/>
        <v>92</v>
      </c>
      <c r="AU56" s="68">
        <v>73.66</v>
      </c>
      <c r="AV56" s="61">
        <v>4</v>
      </c>
      <c r="AW56" s="69">
        <v>0</v>
      </c>
      <c r="AX56" s="38">
        <v>0</v>
      </c>
      <c r="AY56" s="50">
        <f t="shared" si="42"/>
        <v>93.66</v>
      </c>
      <c r="AZ56" s="51">
        <f t="shared" si="43"/>
        <v>95</v>
      </c>
      <c r="BA56" s="68">
        <v>62.31</v>
      </c>
      <c r="BB56" s="61">
        <v>1</v>
      </c>
      <c r="BC56" s="69">
        <v>0</v>
      </c>
      <c r="BD56" s="38">
        <v>0</v>
      </c>
      <c r="BE56" s="50">
        <f t="shared" si="44"/>
        <v>67.31</v>
      </c>
      <c r="BF56" s="51">
        <f t="shared" si="45"/>
        <v>83</v>
      </c>
      <c r="BG56" s="68">
        <v>87.79</v>
      </c>
      <c r="BH56" s="61">
        <v>0</v>
      </c>
      <c r="BI56" s="69">
        <v>0</v>
      </c>
      <c r="BJ56" s="38">
        <v>0</v>
      </c>
      <c r="BK56" s="50">
        <f t="shared" si="46"/>
        <v>87.79</v>
      </c>
      <c r="BL56" s="51">
        <f t="shared" si="47"/>
        <v>89</v>
      </c>
      <c r="BM56" s="68">
        <v>100.56</v>
      </c>
      <c r="BN56" s="61">
        <v>2</v>
      </c>
      <c r="BO56" s="69">
        <v>0</v>
      </c>
      <c r="BP56" s="38">
        <v>0</v>
      </c>
      <c r="BQ56" s="50">
        <f t="shared" si="48"/>
        <v>110.56</v>
      </c>
      <c r="BR56" s="51">
        <f t="shared" si="49"/>
        <v>95</v>
      </c>
      <c r="BS56" s="1" t="s">
        <v>116</v>
      </c>
    </row>
    <row r="57" spans="1:71" s="1" customFormat="1" ht="12.75">
      <c r="A57" s="59" t="s">
        <v>63</v>
      </c>
      <c r="B57" s="10"/>
      <c r="C57" s="9"/>
      <c r="D57" s="11"/>
      <c r="E57" s="66">
        <v>3</v>
      </c>
      <c r="F57" s="44">
        <f t="shared" si="25"/>
        <v>11</v>
      </c>
      <c r="G57" s="45">
        <f t="shared" si="26"/>
        <v>146</v>
      </c>
      <c r="H57" s="46">
        <f t="shared" si="27"/>
        <v>9</v>
      </c>
      <c r="I57" s="47">
        <f t="shared" si="28"/>
        <v>2</v>
      </c>
      <c r="J57" s="56">
        <f t="shared" si="29"/>
        <v>332.19</v>
      </c>
      <c r="K57" s="68">
        <v>36.9</v>
      </c>
      <c r="L57" s="61">
        <v>0</v>
      </c>
      <c r="M57" s="69">
        <v>0</v>
      </c>
      <c r="N57" s="38">
        <v>0</v>
      </c>
      <c r="O57" s="48">
        <f t="shared" si="30"/>
        <v>36.9</v>
      </c>
      <c r="P57" s="47">
        <f t="shared" si="31"/>
        <v>20</v>
      </c>
      <c r="Q57" s="68">
        <v>21.38</v>
      </c>
      <c r="R57" s="61">
        <v>0</v>
      </c>
      <c r="S57" s="69">
        <v>0</v>
      </c>
      <c r="T57" s="38">
        <v>0</v>
      </c>
      <c r="U57" s="50">
        <f t="shared" si="32"/>
        <v>21.38</v>
      </c>
      <c r="V57" s="51">
        <f t="shared" si="33"/>
        <v>13</v>
      </c>
      <c r="W57" s="68">
        <v>36.39</v>
      </c>
      <c r="X57" s="61">
        <v>0</v>
      </c>
      <c r="Y57" s="69">
        <v>0</v>
      </c>
      <c r="Z57" s="38">
        <v>0</v>
      </c>
      <c r="AA57" s="50">
        <f t="shared" si="34"/>
        <v>36.39</v>
      </c>
      <c r="AB57" s="51">
        <f t="shared" si="35"/>
        <v>16</v>
      </c>
      <c r="AC57" s="68">
        <v>29.74</v>
      </c>
      <c r="AD57" s="61">
        <v>0</v>
      </c>
      <c r="AE57" s="69">
        <v>0</v>
      </c>
      <c r="AF57" s="38">
        <v>0</v>
      </c>
      <c r="AG57" s="50">
        <f t="shared" si="36"/>
        <v>29.74</v>
      </c>
      <c r="AH57" s="51">
        <f t="shared" si="37"/>
        <v>17</v>
      </c>
      <c r="AI57" s="68">
        <v>37.88</v>
      </c>
      <c r="AJ57" s="61">
        <v>2</v>
      </c>
      <c r="AK57" s="69">
        <v>0</v>
      </c>
      <c r="AL57" s="69">
        <v>0</v>
      </c>
      <c r="AM57" s="50">
        <f t="shared" si="38"/>
        <v>47.88</v>
      </c>
      <c r="AN57" s="51">
        <f t="shared" si="39"/>
        <v>29</v>
      </c>
      <c r="AO57" s="68">
        <v>34.91</v>
      </c>
      <c r="AP57" s="61">
        <v>0</v>
      </c>
      <c r="AQ57" s="38">
        <v>0</v>
      </c>
      <c r="AR57" s="38">
        <v>0</v>
      </c>
      <c r="AS57" s="50">
        <f t="shared" si="40"/>
        <v>34.91</v>
      </c>
      <c r="AT57" s="51">
        <f t="shared" si="41"/>
        <v>6</v>
      </c>
      <c r="AU57" s="68">
        <v>29.52</v>
      </c>
      <c r="AV57" s="61">
        <v>0</v>
      </c>
      <c r="AW57" s="69">
        <v>0</v>
      </c>
      <c r="AX57" s="38">
        <v>0</v>
      </c>
      <c r="AY57" s="50">
        <f t="shared" si="42"/>
        <v>29.52</v>
      </c>
      <c r="AZ57" s="51">
        <f t="shared" si="43"/>
        <v>9</v>
      </c>
      <c r="BA57" s="68">
        <v>29.14</v>
      </c>
      <c r="BB57" s="61">
        <v>0</v>
      </c>
      <c r="BC57" s="69">
        <v>0</v>
      </c>
      <c r="BD57" s="38">
        <v>0</v>
      </c>
      <c r="BE57" s="50">
        <f t="shared" si="44"/>
        <v>29.14</v>
      </c>
      <c r="BF57" s="51">
        <f t="shared" si="45"/>
        <v>11</v>
      </c>
      <c r="BG57" s="68">
        <v>34.77</v>
      </c>
      <c r="BH57" s="61">
        <v>0</v>
      </c>
      <c r="BI57" s="69">
        <v>0</v>
      </c>
      <c r="BJ57" s="38">
        <v>0</v>
      </c>
      <c r="BK57" s="50">
        <f t="shared" si="46"/>
        <v>34.77</v>
      </c>
      <c r="BL57" s="51">
        <f t="shared" si="47"/>
        <v>13</v>
      </c>
      <c r="BM57" s="68">
        <v>31.56</v>
      </c>
      <c r="BN57" s="61">
        <v>0</v>
      </c>
      <c r="BO57" s="69">
        <v>0</v>
      </c>
      <c r="BP57" s="38">
        <v>0</v>
      </c>
      <c r="BQ57" s="50">
        <f t="shared" si="48"/>
        <v>31.56</v>
      </c>
      <c r="BR57" s="51">
        <f t="shared" si="49"/>
        <v>12</v>
      </c>
      <c r="BS57" s="1" t="s">
        <v>115</v>
      </c>
    </row>
    <row r="58" spans="1:71" s="1" customFormat="1" ht="12.75">
      <c r="A58" s="59" t="s">
        <v>91</v>
      </c>
      <c r="B58" s="59"/>
      <c r="C58" s="59"/>
      <c r="D58" s="59"/>
      <c r="E58" s="67">
        <v>5</v>
      </c>
      <c r="F58" s="44">
        <f t="shared" si="25"/>
        <v>16</v>
      </c>
      <c r="G58" s="45">
        <f t="shared" si="26"/>
        <v>220</v>
      </c>
      <c r="H58" s="46">
        <f t="shared" si="27"/>
        <v>2</v>
      </c>
      <c r="I58" s="47">
        <f t="shared" si="28"/>
        <v>12</v>
      </c>
      <c r="J58" s="56">
        <f t="shared" si="29"/>
        <v>360.72</v>
      </c>
      <c r="K58" s="68">
        <v>27.81</v>
      </c>
      <c r="L58" s="61">
        <v>2</v>
      </c>
      <c r="M58" s="69">
        <v>0</v>
      </c>
      <c r="N58" s="38">
        <v>0</v>
      </c>
      <c r="O58" s="48">
        <f t="shared" si="30"/>
        <v>37.81</v>
      </c>
      <c r="P58" s="47">
        <f t="shared" si="31"/>
        <v>21</v>
      </c>
      <c r="Q58" s="68">
        <v>19.34</v>
      </c>
      <c r="R58" s="61">
        <v>1</v>
      </c>
      <c r="S58" s="69">
        <v>0</v>
      </c>
      <c r="T58" s="38">
        <v>0</v>
      </c>
      <c r="U58" s="50">
        <f t="shared" si="32"/>
        <v>24.34</v>
      </c>
      <c r="V58" s="51">
        <f t="shared" si="33"/>
        <v>23</v>
      </c>
      <c r="W58" s="68">
        <v>30.46</v>
      </c>
      <c r="X58" s="61">
        <v>2</v>
      </c>
      <c r="Y58" s="69">
        <v>0</v>
      </c>
      <c r="Z58" s="38">
        <v>0</v>
      </c>
      <c r="AA58" s="50">
        <f t="shared" si="34"/>
        <v>40.46</v>
      </c>
      <c r="AB58" s="51">
        <f t="shared" si="35"/>
        <v>28</v>
      </c>
      <c r="AC58" s="68">
        <v>26.18</v>
      </c>
      <c r="AD58" s="61">
        <v>0</v>
      </c>
      <c r="AE58" s="69">
        <v>0</v>
      </c>
      <c r="AF58" s="38">
        <v>0</v>
      </c>
      <c r="AG58" s="50">
        <f t="shared" si="36"/>
        <v>26.18</v>
      </c>
      <c r="AH58" s="51">
        <f t="shared" si="37"/>
        <v>11</v>
      </c>
      <c r="AI58" s="68">
        <v>34.4</v>
      </c>
      <c r="AJ58" s="61">
        <v>1</v>
      </c>
      <c r="AK58" s="69">
        <v>1</v>
      </c>
      <c r="AL58" s="69">
        <v>0</v>
      </c>
      <c r="AM58" s="50">
        <f t="shared" si="38"/>
        <v>49.4</v>
      </c>
      <c r="AN58" s="51">
        <f t="shared" si="39"/>
        <v>34</v>
      </c>
      <c r="AO58" s="68">
        <v>34.55</v>
      </c>
      <c r="AP58" s="61">
        <v>1</v>
      </c>
      <c r="AQ58" s="38">
        <v>0</v>
      </c>
      <c r="AR58" s="38">
        <v>0</v>
      </c>
      <c r="AS58" s="50">
        <f t="shared" si="40"/>
        <v>39.55</v>
      </c>
      <c r="AT58" s="51">
        <f t="shared" si="41"/>
        <v>14</v>
      </c>
      <c r="AU58" s="68">
        <v>24.97</v>
      </c>
      <c r="AV58" s="61">
        <v>2</v>
      </c>
      <c r="AW58" s="69">
        <v>0</v>
      </c>
      <c r="AX58" s="38">
        <v>0</v>
      </c>
      <c r="AY58" s="50">
        <f t="shared" si="42"/>
        <v>34.97</v>
      </c>
      <c r="AZ58" s="51">
        <f t="shared" si="43"/>
        <v>17</v>
      </c>
      <c r="BA58" s="68">
        <v>32.02</v>
      </c>
      <c r="BB58" s="61">
        <v>2</v>
      </c>
      <c r="BC58" s="69">
        <v>0</v>
      </c>
      <c r="BD58" s="38">
        <v>0</v>
      </c>
      <c r="BE58" s="50">
        <f t="shared" si="44"/>
        <v>42.02</v>
      </c>
      <c r="BF58" s="51">
        <f t="shared" si="45"/>
        <v>46</v>
      </c>
      <c r="BG58" s="68">
        <v>28.07</v>
      </c>
      <c r="BH58" s="61">
        <v>0</v>
      </c>
      <c r="BI58" s="69">
        <v>0</v>
      </c>
      <c r="BJ58" s="38">
        <v>0</v>
      </c>
      <c r="BK58" s="50">
        <f t="shared" si="46"/>
        <v>28.07</v>
      </c>
      <c r="BL58" s="51">
        <f t="shared" si="47"/>
        <v>6</v>
      </c>
      <c r="BM58" s="68">
        <v>32.92</v>
      </c>
      <c r="BN58" s="61">
        <v>1</v>
      </c>
      <c r="BO58" s="69">
        <v>0</v>
      </c>
      <c r="BP58" s="38">
        <v>0</v>
      </c>
      <c r="BQ58" s="50">
        <f t="shared" si="48"/>
        <v>37.92</v>
      </c>
      <c r="BR58" s="51">
        <f t="shared" si="49"/>
        <v>20</v>
      </c>
      <c r="BS58" s="1" t="s">
        <v>115</v>
      </c>
    </row>
    <row r="59" spans="1:71" s="1" customFormat="1" ht="12.75">
      <c r="A59" s="59" t="s">
        <v>28</v>
      </c>
      <c r="B59" s="10"/>
      <c r="C59" s="9"/>
      <c r="D59" s="11"/>
      <c r="E59" s="66" t="s">
        <v>158</v>
      </c>
      <c r="F59" s="44">
        <f t="shared" si="25"/>
        <v>72</v>
      </c>
      <c r="G59" s="45">
        <f t="shared" si="26"/>
        <v>690</v>
      </c>
      <c r="H59" s="46">
        <f t="shared" si="27"/>
        <v>5</v>
      </c>
      <c r="I59" s="47">
        <f t="shared" si="28"/>
        <v>13</v>
      </c>
      <c r="J59" s="56">
        <f t="shared" si="29"/>
        <v>608.7</v>
      </c>
      <c r="K59" s="68">
        <v>60.98</v>
      </c>
      <c r="L59" s="61">
        <v>7</v>
      </c>
      <c r="M59" s="69">
        <v>0</v>
      </c>
      <c r="N59" s="38">
        <v>0</v>
      </c>
      <c r="O59" s="48">
        <f t="shared" si="30"/>
        <v>95.97999999999999</v>
      </c>
      <c r="P59" s="47">
        <f t="shared" si="31"/>
        <v>90</v>
      </c>
      <c r="Q59" s="68">
        <v>32.62</v>
      </c>
      <c r="R59" s="61">
        <v>0</v>
      </c>
      <c r="S59" s="69">
        <v>0</v>
      </c>
      <c r="T59" s="38">
        <v>0</v>
      </c>
      <c r="U59" s="50">
        <f t="shared" si="32"/>
        <v>32.62</v>
      </c>
      <c r="V59" s="51">
        <f t="shared" si="33"/>
        <v>54</v>
      </c>
      <c r="W59" s="68">
        <v>57.08</v>
      </c>
      <c r="X59" s="61">
        <v>3</v>
      </c>
      <c r="Y59" s="69">
        <v>0</v>
      </c>
      <c r="Z59" s="38">
        <v>0</v>
      </c>
      <c r="AA59" s="50">
        <f t="shared" si="34"/>
        <v>72.08</v>
      </c>
      <c r="AB59" s="51">
        <f t="shared" si="35"/>
        <v>84</v>
      </c>
      <c r="AC59" s="68">
        <v>54.44</v>
      </c>
      <c r="AD59" s="61">
        <v>0</v>
      </c>
      <c r="AE59" s="69">
        <v>0</v>
      </c>
      <c r="AF59" s="38">
        <v>0</v>
      </c>
      <c r="AG59" s="50">
        <f t="shared" si="36"/>
        <v>54.44</v>
      </c>
      <c r="AH59" s="51">
        <f t="shared" si="37"/>
        <v>67</v>
      </c>
      <c r="AI59" s="68">
        <v>65.98</v>
      </c>
      <c r="AJ59" s="61">
        <v>0</v>
      </c>
      <c r="AK59" s="69">
        <v>0</v>
      </c>
      <c r="AL59" s="69">
        <v>0</v>
      </c>
      <c r="AM59" s="50">
        <f t="shared" si="38"/>
        <v>65.98</v>
      </c>
      <c r="AN59" s="51">
        <f t="shared" si="39"/>
        <v>69</v>
      </c>
      <c r="AO59" s="68">
        <v>59.45</v>
      </c>
      <c r="AP59" s="61">
        <v>0</v>
      </c>
      <c r="AQ59" s="38">
        <v>0</v>
      </c>
      <c r="AR59" s="38">
        <v>0</v>
      </c>
      <c r="AS59" s="50">
        <f t="shared" si="40"/>
        <v>59.45</v>
      </c>
      <c r="AT59" s="51">
        <f t="shared" si="41"/>
        <v>60</v>
      </c>
      <c r="AU59" s="68">
        <v>51.17</v>
      </c>
      <c r="AV59" s="61">
        <v>1</v>
      </c>
      <c r="AW59" s="69">
        <v>0</v>
      </c>
      <c r="AX59" s="38">
        <v>0</v>
      </c>
      <c r="AY59" s="50">
        <f t="shared" si="42"/>
        <v>56.17</v>
      </c>
      <c r="AZ59" s="51">
        <f t="shared" si="43"/>
        <v>62</v>
      </c>
      <c r="BA59" s="68">
        <v>52.62</v>
      </c>
      <c r="BB59" s="61">
        <v>0</v>
      </c>
      <c r="BC59" s="69">
        <v>0</v>
      </c>
      <c r="BD59" s="38">
        <v>0</v>
      </c>
      <c r="BE59" s="50">
        <f t="shared" si="44"/>
        <v>52.62</v>
      </c>
      <c r="BF59" s="51">
        <f t="shared" si="45"/>
        <v>67</v>
      </c>
      <c r="BG59" s="68">
        <v>53.88</v>
      </c>
      <c r="BH59" s="61">
        <v>1</v>
      </c>
      <c r="BI59" s="69">
        <v>0</v>
      </c>
      <c r="BJ59" s="38">
        <v>0</v>
      </c>
      <c r="BK59" s="50">
        <f t="shared" si="46"/>
        <v>58.88</v>
      </c>
      <c r="BL59" s="51">
        <f t="shared" si="47"/>
        <v>70</v>
      </c>
      <c r="BM59" s="68">
        <v>55.48</v>
      </c>
      <c r="BN59" s="61">
        <v>1</v>
      </c>
      <c r="BO59" s="69">
        <v>0</v>
      </c>
      <c r="BP59" s="38">
        <v>0</v>
      </c>
      <c r="BQ59" s="50">
        <f t="shared" si="48"/>
        <v>60.48</v>
      </c>
      <c r="BR59" s="51">
        <f t="shared" si="49"/>
        <v>67</v>
      </c>
      <c r="BS59" s="1" t="s">
        <v>111</v>
      </c>
    </row>
    <row r="60" spans="1:71" s="1" customFormat="1" ht="12.75">
      <c r="A60" s="59" t="s">
        <v>54</v>
      </c>
      <c r="B60" s="10"/>
      <c r="C60" s="9"/>
      <c r="D60" s="11"/>
      <c r="E60" s="66">
        <v>2</v>
      </c>
      <c r="F60" s="44">
        <f t="shared" si="25"/>
        <v>92</v>
      </c>
      <c r="G60" s="45">
        <f t="shared" si="26"/>
        <v>909</v>
      </c>
      <c r="H60" s="46">
        <f t="shared" si="27"/>
        <v>2</v>
      </c>
      <c r="I60" s="47">
        <f t="shared" si="28"/>
        <v>24</v>
      </c>
      <c r="J60" s="56">
        <f t="shared" si="29"/>
        <v>980.9</v>
      </c>
      <c r="K60" s="68">
        <v>72.36</v>
      </c>
      <c r="L60" s="61">
        <v>3</v>
      </c>
      <c r="M60" s="69">
        <v>0</v>
      </c>
      <c r="N60" s="38">
        <v>0</v>
      </c>
      <c r="O60" s="48">
        <f t="shared" si="30"/>
        <v>87.36</v>
      </c>
      <c r="P60" s="47">
        <f t="shared" si="31"/>
        <v>85</v>
      </c>
      <c r="Q60" s="68">
        <v>45.45</v>
      </c>
      <c r="R60" s="61">
        <v>0</v>
      </c>
      <c r="S60" s="79">
        <v>0</v>
      </c>
      <c r="T60" s="38">
        <v>0</v>
      </c>
      <c r="U60" s="50">
        <f t="shared" si="32"/>
        <v>45.45</v>
      </c>
      <c r="V60" s="51">
        <f t="shared" si="33"/>
        <v>80</v>
      </c>
      <c r="W60" s="68">
        <v>69.16</v>
      </c>
      <c r="X60" s="61">
        <v>0</v>
      </c>
      <c r="Y60" s="69">
        <v>0</v>
      </c>
      <c r="Z60" s="38">
        <v>0</v>
      </c>
      <c r="AA60" s="50">
        <f t="shared" si="34"/>
        <v>69.16</v>
      </c>
      <c r="AB60" s="51">
        <f t="shared" si="35"/>
        <v>81</v>
      </c>
      <c r="AC60" s="68">
        <v>78.08</v>
      </c>
      <c r="AD60" s="61">
        <v>2</v>
      </c>
      <c r="AE60" s="69">
        <v>0</v>
      </c>
      <c r="AF60" s="38">
        <v>0</v>
      </c>
      <c r="AG60" s="50">
        <f t="shared" si="36"/>
        <v>88.08</v>
      </c>
      <c r="AH60" s="51">
        <f t="shared" si="37"/>
        <v>94</v>
      </c>
      <c r="AI60" s="68">
        <v>116.23</v>
      </c>
      <c r="AJ60" s="61">
        <v>3</v>
      </c>
      <c r="AK60" s="69">
        <v>0</v>
      </c>
      <c r="AL60" s="69">
        <v>0</v>
      </c>
      <c r="AM60" s="50">
        <f t="shared" si="38"/>
        <v>131.23000000000002</v>
      </c>
      <c r="AN60" s="51">
        <f t="shared" si="39"/>
        <v>96</v>
      </c>
      <c r="AO60" s="68">
        <v>84.51</v>
      </c>
      <c r="AP60" s="61">
        <v>2</v>
      </c>
      <c r="AQ60" s="38">
        <v>0</v>
      </c>
      <c r="AR60" s="38">
        <v>0</v>
      </c>
      <c r="AS60" s="50">
        <f t="shared" si="40"/>
        <v>94.51</v>
      </c>
      <c r="AT60" s="51">
        <f t="shared" si="41"/>
        <v>89</v>
      </c>
      <c r="AU60" s="68">
        <v>81.55</v>
      </c>
      <c r="AV60" s="61">
        <v>1</v>
      </c>
      <c r="AW60" s="69">
        <v>0</v>
      </c>
      <c r="AX60" s="38">
        <v>0</v>
      </c>
      <c r="AY60" s="50">
        <f t="shared" si="42"/>
        <v>86.55</v>
      </c>
      <c r="AZ60" s="51">
        <f t="shared" si="43"/>
        <v>90</v>
      </c>
      <c r="BA60" s="68">
        <v>68.77</v>
      </c>
      <c r="BB60" s="61">
        <v>7</v>
      </c>
      <c r="BC60" s="69">
        <v>0</v>
      </c>
      <c r="BD60" s="38">
        <v>0</v>
      </c>
      <c r="BE60" s="50">
        <f t="shared" si="44"/>
        <v>103.77</v>
      </c>
      <c r="BF60" s="51">
        <f t="shared" si="45"/>
        <v>97</v>
      </c>
      <c r="BG60" s="68">
        <v>136.67</v>
      </c>
      <c r="BH60" s="61">
        <v>5</v>
      </c>
      <c r="BI60" s="69">
        <v>0</v>
      </c>
      <c r="BJ60" s="38">
        <v>0</v>
      </c>
      <c r="BK60" s="50">
        <f t="shared" si="46"/>
        <v>161.67</v>
      </c>
      <c r="BL60" s="51">
        <f t="shared" si="47"/>
        <v>101</v>
      </c>
      <c r="BM60" s="68">
        <v>108.12</v>
      </c>
      <c r="BN60" s="61">
        <v>1</v>
      </c>
      <c r="BO60" s="69">
        <v>0</v>
      </c>
      <c r="BP60" s="38">
        <v>0</v>
      </c>
      <c r="BQ60" s="50">
        <f t="shared" si="48"/>
        <v>113.12</v>
      </c>
      <c r="BR60" s="51">
        <f t="shared" si="49"/>
        <v>96</v>
      </c>
      <c r="BS60" s="1" t="s">
        <v>111</v>
      </c>
    </row>
    <row r="61" spans="1:71" s="1" customFormat="1" ht="12.75">
      <c r="A61" s="59" t="s">
        <v>60</v>
      </c>
      <c r="B61" s="10"/>
      <c r="C61" s="9"/>
      <c r="D61" s="11"/>
      <c r="E61" s="66">
        <v>3</v>
      </c>
      <c r="F61" s="44">
        <f t="shared" si="25"/>
        <v>74</v>
      </c>
      <c r="G61" s="45">
        <f t="shared" si="26"/>
        <v>708</v>
      </c>
      <c r="H61" s="46">
        <f t="shared" si="27"/>
        <v>2</v>
      </c>
      <c r="I61" s="47">
        <f t="shared" si="28"/>
        <v>18</v>
      </c>
      <c r="J61" s="56">
        <f t="shared" si="29"/>
        <v>653.79</v>
      </c>
      <c r="K61" s="68">
        <v>75.32</v>
      </c>
      <c r="L61" s="61">
        <v>5</v>
      </c>
      <c r="M61" s="69">
        <v>1</v>
      </c>
      <c r="N61" s="38">
        <v>0</v>
      </c>
      <c r="O61" s="48">
        <f t="shared" si="30"/>
        <v>110.32</v>
      </c>
      <c r="P61" s="47">
        <f t="shared" si="31"/>
        <v>94</v>
      </c>
      <c r="Q61" s="68">
        <v>30.35</v>
      </c>
      <c r="R61" s="61">
        <v>0</v>
      </c>
      <c r="S61" s="69">
        <v>0</v>
      </c>
      <c r="T61" s="38">
        <v>0</v>
      </c>
      <c r="U61" s="50">
        <f t="shared" si="32"/>
        <v>30.35</v>
      </c>
      <c r="V61" s="51">
        <f t="shared" si="33"/>
        <v>46</v>
      </c>
      <c r="W61" s="68">
        <v>51.79</v>
      </c>
      <c r="X61" s="61">
        <v>2</v>
      </c>
      <c r="Y61" s="69">
        <v>0</v>
      </c>
      <c r="Z61" s="38">
        <v>0</v>
      </c>
      <c r="AA61" s="50">
        <f t="shared" si="34"/>
        <v>61.79</v>
      </c>
      <c r="AB61" s="51">
        <f t="shared" si="35"/>
        <v>69</v>
      </c>
      <c r="AC61" s="68">
        <v>44.07</v>
      </c>
      <c r="AD61" s="61">
        <v>1</v>
      </c>
      <c r="AE61" s="69">
        <v>0</v>
      </c>
      <c r="AF61" s="38">
        <v>0</v>
      </c>
      <c r="AG61" s="50">
        <f t="shared" si="36"/>
        <v>49.07</v>
      </c>
      <c r="AH61" s="51">
        <f t="shared" si="37"/>
        <v>59</v>
      </c>
      <c r="AI61" s="68">
        <v>60.52</v>
      </c>
      <c r="AJ61" s="61">
        <v>0</v>
      </c>
      <c r="AK61" s="69">
        <v>0</v>
      </c>
      <c r="AL61" s="69">
        <v>0</v>
      </c>
      <c r="AM61" s="50">
        <f t="shared" si="38"/>
        <v>60.52</v>
      </c>
      <c r="AN61" s="51">
        <f t="shared" si="39"/>
        <v>58</v>
      </c>
      <c r="AO61" s="68">
        <v>56.14</v>
      </c>
      <c r="AP61" s="61">
        <v>3</v>
      </c>
      <c r="AQ61" s="38">
        <v>0</v>
      </c>
      <c r="AR61" s="38">
        <v>0</v>
      </c>
      <c r="AS61" s="50">
        <f t="shared" si="40"/>
        <v>71.14</v>
      </c>
      <c r="AT61" s="51">
        <f t="shared" si="41"/>
        <v>76</v>
      </c>
      <c r="AU61" s="68">
        <v>54.32</v>
      </c>
      <c r="AV61" s="61">
        <v>1</v>
      </c>
      <c r="AW61" s="69">
        <v>0</v>
      </c>
      <c r="AX61" s="38">
        <v>0</v>
      </c>
      <c r="AY61" s="50">
        <f t="shared" si="42"/>
        <v>59.32</v>
      </c>
      <c r="AZ61" s="51">
        <f t="shared" si="43"/>
        <v>66</v>
      </c>
      <c r="BA61" s="68">
        <v>50.92</v>
      </c>
      <c r="BB61" s="61">
        <v>3</v>
      </c>
      <c r="BC61" s="69">
        <v>0</v>
      </c>
      <c r="BD61" s="38">
        <v>0</v>
      </c>
      <c r="BE61" s="50">
        <f t="shared" si="44"/>
        <v>65.92</v>
      </c>
      <c r="BF61" s="51">
        <f t="shared" si="45"/>
        <v>82</v>
      </c>
      <c r="BG61" s="68">
        <v>55.07</v>
      </c>
      <c r="BH61" s="61">
        <v>1</v>
      </c>
      <c r="BI61" s="69">
        <v>0</v>
      </c>
      <c r="BJ61" s="38">
        <v>0</v>
      </c>
      <c r="BK61" s="50">
        <f t="shared" si="46"/>
        <v>60.07</v>
      </c>
      <c r="BL61" s="51">
        <f t="shared" si="47"/>
        <v>72</v>
      </c>
      <c r="BM61" s="68">
        <v>75.29</v>
      </c>
      <c r="BN61" s="61">
        <v>2</v>
      </c>
      <c r="BO61" s="69">
        <v>0</v>
      </c>
      <c r="BP61" s="38">
        <v>0</v>
      </c>
      <c r="BQ61" s="50">
        <f t="shared" si="48"/>
        <v>85.29</v>
      </c>
      <c r="BR61" s="51">
        <f t="shared" si="49"/>
        <v>86</v>
      </c>
      <c r="BS61" s="1" t="s">
        <v>95</v>
      </c>
    </row>
    <row r="62" spans="1:71" s="1" customFormat="1" ht="12.75">
      <c r="A62" s="59" t="s">
        <v>31</v>
      </c>
      <c r="B62" s="10"/>
      <c r="C62" s="9"/>
      <c r="D62" s="11"/>
      <c r="E62" s="66" t="s">
        <v>158</v>
      </c>
      <c r="F62" s="44">
        <f t="shared" si="25"/>
        <v>86</v>
      </c>
      <c r="G62" s="45">
        <f t="shared" si="26"/>
        <v>819</v>
      </c>
      <c r="H62" s="46">
        <f t="shared" si="27"/>
        <v>2</v>
      </c>
      <c r="I62" s="47">
        <f t="shared" si="28"/>
        <v>21</v>
      </c>
      <c r="J62" s="56">
        <f t="shared" si="29"/>
        <v>739.0099999999999</v>
      </c>
      <c r="K62" s="68">
        <v>79.75</v>
      </c>
      <c r="L62" s="61">
        <v>2</v>
      </c>
      <c r="M62" s="69">
        <v>0</v>
      </c>
      <c r="N62" s="38">
        <v>0</v>
      </c>
      <c r="O62" s="48">
        <f t="shared" si="30"/>
        <v>89.75</v>
      </c>
      <c r="P62" s="47">
        <f t="shared" si="31"/>
        <v>87</v>
      </c>
      <c r="Q62" s="68">
        <v>39.73</v>
      </c>
      <c r="R62" s="61">
        <v>0</v>
      </c>
      <c r="S62" s="69">
        <v>0</v>
      </c>
      <c r="T62" s="38">
        <v>0</v>
      </c>
      <c r="U62" s="50">
        <f t="shared" si="32"/>
        <v>39.73</v>
      </c>
      <c r="V62" s="51">
        <f t="shared" si="33"/>
        <v>73</v>
      </c>
      <c r="W62" s="68">
        <v>69.8</v>
      </c>
      <c r="X62" s="61">
        <v>0</v>
      </c>
      <c r="Y62" s="69">
        <v>0</v>
      </c>
      <c r="Z62" s="38">
        <v>0</v>
      </c>
      <c r="AA62" s="50">
        <f t="shared" si="34"/>
        <v>69.8</v>
      </c>
      <c r="AB62" s="51">
        <f t="shared" si="35"/>
        <v>83</v>
      </c>
      <c r="AC62" s="68">
        <v>58.28</v>
      </c>
      <c r="AD62" s="61">
        <v>4</v>
      </c>
      <c r="AE62" s="69">
        <v>0</v>
      </c>
      <c r="AF62" s="38">
        <v>0</v>
      </c>
      <c r="AG62" s="50">
        <f t="shared" si="36"/>
        <v>78.28</v>
      </c>
      <c r="AH62" s="51">
        <f t="shared" si="37"/>
        <v>89</v>
      </c>
      <c r="AI62" s="68">
        <v>72.51</v>
      </c>
      <c r="AJ62" s="61">
        <v>2</v>
      </c>
      <c r="AK62" s="69">
        <v>0</v>
      </c>
      <c r="AL62" s="69">
        <v>0</v>
      </c>
      <c r="AM62" s="50">
        <f t="shared" si="38"/>
        <v>82.51</v>
      </c>
      <c r="AN62" s="51">
        <f t="shared" si="39"/>
        <v>83</v>
      </c>
      <c r="AO62" s="68">
        <v>84.49</v>
      </c>
      <c r="AP62" s="61">
        <v>2</v>
      </c>
      <c r="AQ62" s="38">
        <v>0</v>
      </c>
      <c r="AR62" s="38">
        <v>0</v>
      </c>
      <c r="AS62" s="50">
        <f t="shared" si="40"/>
        <v>94.49</v>
      </c>
      <c r="AT62" s="51">
        <f t="shared" si="41"/>
        <v>88</v>
      </c>
      <c r="AU62" s="68">
        <v>57.65</v>
      </c>
      <c r="AV62" s="61">
        <v>1</v>
      </c>
      <c r="AW62" s="69">
        <v>0</v>
      </c>
      <c r="AX62" s="38">
        <v>0</v>
      </c>
      <c r="AY62" s="50">
        <f t="shared" si="42"/>
        <v>62.65</v>
      </c>
      <c r="AZ62" s="51">
        <f t="shared" si="43"/>
        <v>71</v>
      </c>
      <c r="BA62" s="68">
        <v>55.03</v>
      </c>
      <c r="BB62" s="61">
        <v>1</v>
      </c>
      <c r="BC62" s="69">
        <v>0</v>
      </c>
      <c r="BD62" s="38">
        <v>0</v>
      </c>
      <c r="BE62" s="50">
        <f t="shared" si="44"/>
        <v>60.03</v>
      </c>
      <c r="BF62" s="51">
        <f t="shared" si="45"/>
        <v>76</v>
      </c>
      <c r="BG62" s="68">
        <v>81.48</v>
      </c>
      <c r="BH62" s="61">
        <v>2</v>
      </c>
      <c r="BI62" s="69">
        <v>0</v>
      </c>
      <c r="BJ62" s="38">
        <v>0</v>
      </c>
      <c r="BK62" s="50">
        <f t="shared" si="46"/>
        <v>91.48</v>
      </c>
      <c r="BL62" s="51">
        <f t="shared" si="47"/>
        <v>93</v>
      </c>
      <c r="BM62" s="68">
        <v>35.29</v>
      </c>
      <c r="BN62" s="61">
        <v>7</v>
      </c>
      <c r="BO62" s="69">
        <v>0</v>
      </c>
      <c r="BP62" s="38">
        <v>0</v>
      </c>
      <c r="BQ62" s="50">
        <f t="shared" si="48"/>
        <v>70.28999999999999</v>
      </c>
      <c r="BR62" s="51">
        <f t="shared" si="49"/>
        <v>76</v>
      </c>
      <c r="BS62" s="1" t="s">
        <v>95</v>
      </c>
    </row>
    <row r="63" spans="1:71" s="1" customFormat="1" ht="12.75">
      <c r="A63" s="59" t="s">
        <v>79</v>
      </c>
      <c r="B63" s="10"/>
      <c r="C63" s="9"/>
      <c r="D63" s="11"/>
      <c r="E63" s="66">
        <v>2</v>
      </c>
      <c r="F63" s="44">
        <f t="shared" si="25"/>
        <v>97</v>
      </c>
      <c r="G63" s="45">
        <f t="shared" si="26"/>
        <v>954</v>
      </c>
      <c r="H63" s="46">
        <f t="shared" si="27"/>
        <v>5</v>
      </c>
      <c r="I63" s="47">
        <f t="shared" si="28"/>
        <v>32</v>
      </c>
      <c r="J63" s="56">
        <f t="shared" si="29"/>
        <v>2906.15</v>
      </c>
      <c r="K63" s="68">
        <v>63.68</v>
      </c>
      <c r="L63" s="61">
        <v>5</v>
      </c>
      <c r="M63" s="69">
        <v>0</v>
      </c>
      <c r="N63" s="38">
        <v>0</v>
      </c>
      <c r="O63" s="48">
        <f t="shared" si="30"/>
        <v>88.68</v>
      </c>
      <c r="P63" s="47">
        <f t="shared" si="31"/>
        <v>86</v>
      </c>
      <c r="Q63" s="68">
        <v>79.55</v>
      </c>
      <c r="R63" s="61">
        <v>1</v>
      </c>
      <c r="S63" s="69">
        <v>0</v>
      </c>
      <c r="T63" s="38">
        <v>0</v>
      </c>
      <c r="U63" s="50">
        <f t="shared" si="32"/>
        <v>84.55</v>
      </c>
      <c r="V63" s="51">
        <f t="shared" si="33"/>
        <v>94</v>
      </c>
      <c r="W63" s="68">
        <v>107.34</v>
      </c>
      <c r="X63" s="61">
        <v>1</v>
      </c>
      <c r="Y63" s="69">
        <v>0</v>
      </c>
      <c r="Z63" s="38">
        <v>0</v>
      </c>
      <c r="AA63" s="50">
        <f t="shared" si="34"/>
        <v>112.34</v>
      </c>
      <c r="AB63" s="51">
        <f t="shared" si="35"/>
        <v>98</v>
      </c>
      <c r="AC63" s="68">
        <v>70.45</v>
      </c>
      <c r="AD63" s="61">
        <v>1</v>
      </c>
      <c r="AE63" s="69">
        <v>0</v>
      </c>
      <c r="AF63" s="38">
        <v>0</v>
      </c>
      <c r="AG63" s="50">
        <f t="shared" si="36"/>
        <v>75.45</v>
      </c>
      <c r="AH63" s="51">
        <f t="shared" si="37"/>
        <v>88</v>
      </c>
      <c r="AI63" s="68">
        <v>116.73</v>
      </c>
      <c r="AJ63" s="61">
        <v>0</v>
      </c>
      <c r="AK63" s="69">
        <v>1</v>
      </c>
      <c r="AL63" s="69">
        <v>0</v>
      </c>
      <c r="AM63" s="50">
        <f t="shared" si="38"/>
        <v>126.73</v>
      </c>
      <c r="AN63" s="51">
        <f t="shared" si="39"/>
        <v>95</v>
      </c>
      <c r="AO63" s="68">
        <v>999</v>
      </c>
      <c r="AP63" s="61">
        <v>0</v>
      </c>
      <c r="AQ63" s="38">
        <v>0</v>
      </c>
      <c r="AR63" s="38">
        <v>0</v>
      </c>
      <c r="AS63" s="50">
        <f t="shared" si="40"/>
        <v>999</v>
      </c>
      <c r="AT63" s="51">
        <f t="shared" si="41"/>
        <v>102</v>
      </c>
      <c r="AU63" s="68">
        <v>999</v>
      </c>
      <c r="AV63" s="61">
        <v>0</v>
      </c>
      <c r="AW63" s="69">
        <v>0</v>
      </c>
      <c r="AX63" s="38">
        <v>0</v>
      </c>
      <c r="AY63" s="50">
        <f t="shared" si="42"/>
        <v>999</v>
      </c>
      <c r="AZ63" s="51">
        <f t="shared" si="43"/>
        <v>102</v>
      </c>
      <c r="BA63" s="68">
        <v>94.05</v>
      </c>
      <c r="BB63" s="61">
        <v>0</v>
      </c>
      <c r="BC63" s="69">
        <v>0</v>
      </c>
      <c r="BD63" s="38">
        <v>0</v>
      </c>
      <c r="BE63" s="50">
        <f t="shared" si="44"/>
        <v>94.05</v>
      </c>
      <c r="BF63" s="51">
        <f t="shared" si="45"/>
        <v>93</v>
      </c>
      <c r="BG63" s="68">
        <v>104.24</v>
      </c>
      <c r="BH63" s="61">
        <v>0</v>
      </c>
      <c r="BI63" s="69">
        <v>0</v>
      </c>
      <c r="BJ63" s="38">
        <v>0</v>
      </c>
      <c r="BK63" s="50">
        <f t="shared" si="46"/>
        <v>104.24</v>
      </c>
      <c r="BL63" s="51">
        <f t="shared" si="47"/>
        <v>96</v>
      </c>
      <c r="BM63" s="68">
        <v>102.11</v>
      </c>
      <c r="BN63" s="61">
        <v>24</v>
      </c>
      <c r="BO63" s="69">
        <v>0</v>
      </c>
      <c r="BP63" s="38">
        <v>0</v>
      </c>
      <c r="BQ63" s="50">
        <f t="shared" si="48"/>
        <v>222.11</v>
      </c>
      <c r="BR63" s="51">
        <f t="shared" si="49"/>
        <v>100</v>
      </c>
      <c r="BS63" s="1" t="s">
        <v>95</v>
      </c>
    </row>
    <row r="64" spans="1:71" s="1" customFormat="1" ht="12.75">
      <c r="A64" s="59" t="s">
        <v>62</v>
      </c>
      <c r="B64" s="10"/>
      <c r="C64" s="9"/>
      <c r="D64" s="11"/>
      <c r="E64" s="66">
        <v>3</v>
      </c>
      <c r="F64" s="44">
        <f t="shared" si="25"/>
        <v>46</v>
      </c>
      <c r="G64" s="45">
        <f t="shared" si="26"/>
        <v>471</v>
      </c>
      <c r="H64" s="46">
        <f t="shared" si="27"/>
        <v>4</v>
      </c>
      <c r="I64" s="47">
        <f t="shared" si="28"/>
        <v>8</v>
      </c>
      <c r="J64" s="56">
        <f t="shared" si="29"/>
        <v>478.09000000000003</v>
      </c>
      <c r="K64" s="68">
        <v>47.71</v>
      </c>
      <c r="L64" s="61">
        <v>2</v>
      </c>
      <c r="M64" s="69">
        <v>0</v>
      </c>
      <c r="N64" s="38">
        <v>0</v>
      </c>
      <c r="O64" s="48">
        <f t="shared" si="30"/>
        <v>57.71</v>
      </c>
      <c r="P64" s="47">
        <f t="shared" si="31"/>
        <v>59</v>
      </c>
      <c r="Q64" s="68">
        <v>27.5</v>
      </c>
      <c r="R64" s="61">
        <v>0</v>
      </c>
      <c r="S64" s="69">
        <v>0</v>
      </c>
      <c r="T64" s="38">
        <v>0</v>
      </c>
      <c r="U64" s="50">
        <f t="shared" si="32"/>
        <v>27.5</v>
      </c>
      <c r="V64" s="51">
        <f t="shared" si="33"/>
        <v>34</v>
      </c>
      <c r="W64" s="68">
        <v>44.83</v>
      </c>
      <c r="X64" s="61">
        <v>1</v>
      </c>
      <c r="Y64" s="69">
        <v>0</v>
      </c>
      <c r="Z64" s="38">
        <v>0</v>
      </c>
      <c r="AA64" s="50">
        <f t="shared" si="34"/>
        <v>49.83</v>
      </c>
      <c r="AB64" s="51">
        <f t="shared" si="35"/>
        <v>50</v>
      </c>
      <c r="AC64" s="68">
        <v>50.8</v>
      </c>
      <c r="AD64" s="61">
        <v>1</v>
      </c>
      <c r="AE64" s="69">
        <v>0</v>
      </c>
      <c r="AF64" s="38">
        <v>0</v>
      </c>
      <c r="AG64" s="50">
        <f t="shared" si="36"/>
        <v>55.8</v>
      </c>
      <c r="AH64" s="51">
        <f t="shared" si="37"/>
        <v>71</v>
      </c>
      <c r="AI64" s="68">
        <v>52.91</v>
      </c>
      <c r="AJ64" s="61">
        <v>1</v>
      </c>
      <c r="AK64" s="69">
        <v>0</v>
      </c>
      <c r="AL64" s="69">
        <v>0</v>
      </c>
      <c r="AM64" s="50">
        <f t="shared" si="38"/>
        <v>57.91</v>
      </c>
      <c r="AN64" s="51">
        <f t="shared" si="39"/>
        <v>56</v>
      </c>
      <c r="AO64" s="68">
        <v>48.1</v>
      </c>
      <c r="AP64" s="61">
        <v>2</v>
      </c>
      <c r="AQ64" s="38">
        <v>0</v>
      </c>
      <c r="AR64" s="38">
        <v>0</v>
      </c>
      <c r="AS64" s="50">
        <f t="shared" si="40"/>
        <v>58.1</v>
      </c>
      <c r="AT64" s="51">
        <f t="shared" si="41"/>
        <v>56</v>
      </c>
      <c r="AU64" s="68">
        <v>40.2</v>
      </c>
      <c r="AV64" s="61">
        <v>0</v>
      </c>
      <c r="AW64" s="69">
        <v>0</v>
      </c>
      <c r="AX64" s="38">
        <v>0</v>
      </c>
      <c r="AY64" s="50">
        <f t="shared" si="42"/>
        <v>40.2</v>
      </c>
      <c r="AZ64" s="51">
        <f t="shared" si="43"/>
        <v>32</v>
      </c>
      <c r="BA64" s="68">
        <v>37.42</v>
      </c>
      <c r="BB64" s="61">
        <v>0</v>
      </c>
      <c r="BC64" s="69">
        <v>0</v>
      </c>
      <c r="BD64" s="38">
        <v>0</v>
      </c>
      <c r="BE64" s="50">
        <f t="shared" si="44"/>
        <v>37.42</v>
      </c>
      <c r="BF64" s="51">
        <f t="shared" si="45"/>
        <v>32</v>
      </c>
      <c r="BG64" s="68">
        <v>44.71</v>
      </c>
      <c r="BH64" s="61">
        <v>0</v>
      </c>
      <c r="BI64" s="69">
        <v>0</v>
      </c>
      <c r="BJ64" s="38">
        <v>0</v>
      </c>
      <c r="BK64" s="50">
        <f t="shared" si="46"/>
        <v>44.71</v>
      </c>
      <c r="BL64" s="51">
        <f t="shared" si="47"/>
        <v>36</v>
      </c>
      <c r="BM64" s="68">
        <v>43.91</v>
      </c>
      <c r="BN64" s="61">
        <v>1</v>
      </c>
      <c r="BO64" s="69">
        <v>0</v>
      </c>
      <c r="BP64" s="38">
        <v>0</v>
      </c>
      <c r="BQ64" s="50">
        <f t="shared" si="48"/>
        <v>48.91</v>
      </c>
      <c r="BR64" s="51">
        <f t="shared" si="49"/>
        <v>45</v>
      </c>
      <c r="BS64" s="1" t="s">
        <v>114</v>
      </c>
    </row>
    <row r="65" spans="1:71" s="1" customFormat="1" ht="12.75">
      <c r="A65" s="59" t="s">
        <v>86</v>
      </c>
      <c r="B65" s="59"/>
      <c r="C65" s="59"/>
      <c r="D65" s="59"/>
      <c r="E65" s="67">
        <v>5</v>
      </c>
      <c r="F65" s="44">
        <f t="shared" si="25"/>
        <v>42</v>
      </c>
      <c r="G65" s="45">
        <f t="shared" si="26"/>
        <v>424</v>
      </c>
      <c r="H65" s="46">
        <f t="shared" si="27"/>
        <v>3</v>
      </c>
      <c r="I65" s="47">
        <f t="shared" si="28"/>
        <v>16</v>
      </c>
      <c r="J65" s="56">
        <f t="shared" si="29"/>
        <v>459.61</v>
      </c>
      <c r="K65" s="68">
        <v>36.92</v>
      </c>
      <c r="L65" s="61">
        <v>1</v>
      </c>
      <c r="M65" s="69">
        <v>0</v>
      </c>
      <c r="N65" s="38">
        <v>0</v>
      </c>
      <c r="O65" s="48">
        <f t="shared" si="30"/>
        <v>41.92</v>
      </c>
      <c r="P65" s="47">
        <f t="shared" si="31"/>
        <v>28</v>
      </c>
      <c r="Q65" s="68">
        <v>31.01</v>
      </c>
      <c r="R65" s="61">
        <v>0</v>
      </c>
      <c r="S65" s="38">
        <v>0</v>
      </c>
      <c r="T65" s="38">
        <v>0</v>
      </c>
      <c r="U65" s="50">
        <f t="shared" si="32"/>
        <v>31.01</v>
      </c>
      <c r="V65" s="51">
        <f t="shared" si="33"/>
        <v>48</v>
      </c>
      <c r="W65" s="68">
        <v>37.42</v>
      </c>
      <c r="X65" s="61">
        <v>0</v>
      </c>
      <c r="Y65" s="69">
        <v>0</v>
      </c>
      <c r="Z65" s="38">
        <v>0</v>
      </c>
      <c r="AA65" s="50">
        <f t="shared" si="34"/>
        <v>37.42</v>
      </c>
      <c r="AB65" s="51">
        <f t="shared" si="35"/>
        <v>18</v>
      </c>
      <c r="AC65" s="68">
        <v>35.64</v>
      </c>
      <c r="AD65" s="61">
        <v>4</v>
      </c>
      <c r="AE65" s="69">
        <v>0</v>
      </c>
      <c r="AF65" s="38">
        <v>0</v>
      </c>
      <c r="AG65" s="50">
        <f t="shared" si="36"/>
        <v>55.64</v>
      </c>
      <c r="AH65" s="51">
        <f t="shared" si="37"/>
        <v>70</v>
      </c>
      <c r="AI65" s="68">
        <v>49.11</v>
      </c>
      <c r="AJ65" s="61">
        <v>1</v>
      </c>
      <c r="AK65" s="69">
        <v>0</v>
      </c>
      <c r="AL65" s="69">
        <v>0</v>
      </c>
      <c r="AM65" s="50">
        <f t="shared" si="38"/>
        <v>54.11</v>
      </c>
      <c r="AN65" s="51">
        <f t="shared" si="39"/>
        <v>48</v>
      </c>
      <c r="AO65" s="68">
        <v>42.25</v>
      </c>
      <c r="AP65" s="61">
        <v>0</v>
      </c>
      <c r="AQ65" s="38">
        <v>0</v>
      </c>
      <c r="AR65" s="38">
        <v>0</v>
      </c>
      <c r="AS65" s="50">
        <f t="shared" si="40"/>
        <v>42.25</v>
      </c>
      <c r="AT65" s="51">
        <f t="shared" si="41"/>
        <v>23</v>
      </c>
      <c r="AU65" s="68">
        <v>39.28</v>
      </c>
      <c r="AV65" s="61">
        <v>4</v>
      </c>
      <c r="AW65" s="69">
        <v>0</v>
      </c>
      <c r="AX65" s="38">
        <v>0</v>
      </c>
      <c r="AY65" s="50">
        <f t="shared" si="42"/>
        <v>59.28</v>
      </c>
      <c r="AZ65" s="51">
        <f t="shared" si="43"/>
        <v>65</v>
      </c>
      <c r="BA65" s="68">
        <v>32.47</v>
      </c>
      <c r="BB65" s="61">
        <v>1</v>
      </c>
      <c r="BC65" s="69">
        <v>0</v>
      </c>
      <c r="BD65" s="38">
        <v>0</v>
      </c>
      <c r="BE65" s="50">
        <f t="shared" si="44"/>
        <v>37.47</v>
      </c>
      <c r="BF65" s="51">
        <f t="shared" si="45"/>
        <v>33</v>
      </c>
      <c r="BG65" s="68">
        <v>39.67</v>
      </c>
      <c r="BH65" s="61">
        <v>1</v>
      </c>
      <c r="BI65" s="69">
        <v>0</v>
      </c>
      <c r="BJ65" s="38">
        <v>0</v>
      </c>
      <c r="BK65" s="50">
        <f t="shared" si="46"/>
        <v>44.67</v>
      </c>
      <c r="BL65" s="51">
        <f t="shared" si="47"/>
        <v>35</v>
      </c>
      <c r="BM65" s="68">
        <v>35.84</v>
      </c>
      <c r="BN65" s="61">
        <v>4</v>
      </c>
      <c r="BO65" s="69">
        <v>0</v>
      </c>
      <c r="BP65" s="38">
        <v>0</v>
      </c>
      <c r="BQ65" s="50">
        <f t="shared" si="48"/>
        <v>55.84</v>
      </c>
      <c r="BR65" s="51">
        <f t="shared" si="49"/>
        <v>56</v>
      </c>
      <c r="BS65" s="1" t="s">
        <v>105</v>
      </c>
    </row>
    <row r="66" spans="1:71" s="1" customFormat="1" ht="12.75">
      <c r="A66" s="59" t="s">
        <v>44</v>
      </c>
      <c r="B66" s="10"/>
      <c r="C66" s="9"/>
      <c r="D66" s="11"/>
      <c r="E66" s="66">
        <v>2</v>
      </c>
      <c r="F66" s="44">
        <f t="shared" si="25"/>
        <v>69</v>
      </c>
      <c r="G66" s="45">
        <f t="shared" si="26"/>
        <v>664</v>
      </c>
      <c r="H66" s="46">
        <f t="shared" si="27"/>
        <v>7</v>
      </c>
      <c r="I66" s="47">
        <f t="shared" si="28"/>
        <v>7</v>
      </c>
      <c r="J66" s="56">
        <f t="shared" si="29"/>
        <v>613.58</v>
      </c>
      <c r="K66" s="68">
        <v>70.36</v>
      </c>
      <c r="L66" s="61">
        <v>0</v>
      </c>
      <c r="M66" s="69">
        <v>1</v>
      </c>
      <c r="N66" s="38">
        <v>0</v>
      </c>
      <c r="O66" s="48">
        <f t="shared" si="30"/>
        <v>80.36</v>
      </c>
      <c r="P66" s="47">
        <f t="shared" si="31"/>
        <v>82</v>
      </c>
      <c r="Q66" s="68">
        <v>63.9</v>
      </c>
      <c r="R66" s="61">
        <v>0</v>
      </c>
      <c r="S66" s="69">
        <v>0</v>
      </c>
      <c r="T66" s="38">
        <v>0</v>
      </c>
      <c r="U66" s="50">
        <f t="shared" si="32"/>
        <v>63.9</v>
      </c>
      <c r="V66" s="51">
        <f t="shared" si="33"/>
        <v>92</v>
      </c>
      <c r="W66" s="68">
        <v>49.32</v>
      </c>
      <c r="X66" s="61">
        <v>0</v>
      </c>
      <c r="Y66" s="69">
        <v>0</v>
      </c>
      <c r="Z66" s="38">
        <v>0</v>
      </c>
      <c r="AA66" s="50">
        <f t="shared" si="34"/>
        <v>49.32</v>
      </c>
      <c r="AB66" s="51">
        <f t="shared" si="35"/>
        <v>48</v>
      </c>
      <c r="AC66" s="68">
        <v>38.16</v>
      </c>
      <c r="AD66" s="61">
        <v>0</v>
      </c>
      <c r="AE66" s="69">
        <v>0</v>
      </c>
      <c r="AF66" s="38">
        <v>0</v>
      </c>
      <c r="AG66" s="50">
        <f t="shared" si="36"/>
        <v>38.16</v>
      </c>
      <c r="AH66" s="51">
        <f t="shared" si="37"/>
        <v>42</v>
      </c>
      <c r="AI66" s="68">
        <v>65.87</v>
      </c>
      <c r="AJ66" s="61">
        <v>1</v>
      </c>
      <c r="AK66" s="69">
        <v>0</v>
      </c>
      <c r="AL66" s="69">
        <v>0</v>
      </c>
      <c r="AM66" s="50">
        <f t="shared" si="38"/>
        <v>70.87</v>
      </c>
      <c r="AN66" s="51">
        <f t="shared" si="39"/>
        <v>75</v>
      </c>
      <c r="AO66" s="68">
        <v>56.65</v>
      </c>
      <c r="AP66" s="61">
        <v>0</v>
      </c>
      <c r="AQ66" s="38">
        <v>0</v>
      </c>
      <c r="AR66" s="38">
        <v>0</v>
      </c>
      <c r="AS66" s="50">
        <f t="shared" si="40"/>
        <v>56.65</v>
      </c>
      <c r="AT66" s="51">
        <f t="shared" si="41"/>
        <v>53</v>
      </c>
      <c r="AU66" s="68">
        <v>50.79</v>
      </c>
      <c r="AV66" s="61">
        <v>0</v>
      </c>
      <c r="AW66" s="69">
        <v>0</v>
      </c>
      <c r="AX66" s="38">
        <v>0</v>
      </c>
      <c r="AY66" s="50">
        <f t="shared" si="42"/>
        <v>50.79</v>
      </c>
      <c r="AZ66" s="51">
        <f t="shared" si="43"/>
        <v>49</v>
      </c>
      <c r="BA66" s="68">
        <v>47.86</v>
      </c>
      <c r="BB66" s="61">
        <v>5</v>
      </c>
      <c r="BC66" s="69">
        <v>0</v>
      </c>
      <c r="BD66" s="38">
        <v>0</v>
      </c>
      <c r="BE66" s="50">
        <f t="shared" si="44"/>
        <v>72.86</v>
      </c>
      <c r="BF66" s="51">
        <f t="shared" si="45"/>
        <v>87</v>
      </c>
      <c r="BG66" s="68">
        <v>53.22</v>
      </c>
      <c r="BH66" s="61">
        <v>0</v>
      </c>
      <c r="BI66" s="69">
        <v>0</v>
      </c>
      <c r="BJ66" s="38">
        <v>0</v>
      </c>
      <c r="BK66" s="50">
        <f t="shared" si="46"/>
        <v>53.22</v>
      </c>
      <c r="BL66" s="51">
        <f t="shared" si="47"/>
        <v>53</v>
      </c>
      <c r="BM66" s="68">
        <v>72.45</v>
      </c>
      <c r="BN66" s="61">
        <v>1</v>
      </c>
      <c r="BO66" s="69">
        <v>0</v>
      </c>
      <c r="BP66" s="38">
        <v>0</v>
      </c>
      <c r="BQ66" s="50">
        <f t="shared" si="48"/>
        <v>77.45</v>
      </c>
      <c r="BR66" s="51">
        <f t="shared" si="49"/>
        <v>83</v>
      </c>
      <c r="BS66" s="1" t="s">
        <v>105</v>
      </c>
    </row>
    <row r="67" spans="1:71" s="1" customFormat="1" ht="12.75">
      <c r="A67" s="59" t="s">
        <v>75</v>
      </c>
      <c r="B67" s="10"/>
      <c r="C67" s="9"/>
      <c r="D67" s="11"/>
      <c r="E67" s="66">
        <v>4</v>
      </c>
      <c r="F67" s="44">
        <f t="shared" si="25"/>
        <v>36</v>
      </c>
      <c r="G67" s="45">
        <f t="shared" si="26"/>
        <v>362</v>
      </c>
      <c r="H67" s="46">
        <f t="shared" si="27"/>
        <v>9</v>
      </c>
      <c r="I67" s="47">
        <f t="shared" si="28"/>
        <v>1</v>
      </c>
      <c r="J67" s="56">
        <f t="shared" si="29"/>
        <v>420.74000000000007</v>
      </c>
      <c r="K67" s="68">
        <v>43.2</v>
      </c>
      <c r="L67" s="61">
        <v>0</v>
      </c>
      <c r="M67" s="69">
        <v>0</v>
      </c>
      <c r="N67" s="38">
        <v>0</v>
      </c>
      <c r="O67" s="48">
        <f t="shared" si="30"/>
        <v>43.2</v>
      </c>
      <c r="P67" s="47">
        <f t="shared" si="31"/>
        <v>34</v>
      </c>
      <c r="Q67" s="68">
        <v>31.14</v>
      </c>
      <c r="R67" s="61">
        <v>0</v>
      </c>
      <c r="S67" s="69">
        <v>0</v>
      </c>
      <c r="T67" s="38">
        <v>0</v>
      </c>
      <c r="U67" s="50">
        <f t="shared" si="32"/>
        <v>31.14</v>
      </c>
      <c r="V67" s="51">
        <f t="shared" si="33"/>
        <v>50</v>
      </c>
      <c r="W67" s="68">
        <v>42.8</v>
      </c>
      <c r="X67" s="61">
        <v>1</v>
      </c>
      <c r="Y67" s="69">
        <v>0</v>
      </c>
      <c r="Z67" s="38">
        <v>0</v>
      </c>
      <c r="AA67" s="50">
        <f t="shared" si="34"/>
        <v>47.8</v>
      </c>
      <c r="AB67" s="51">
        <f t="shared" si="35"/>
        <v>45</v>
      </c>
      <c r="AC67" s="68">
        <v>36.85</v>
      </c>
      <c r="AD67" s="61">
        <v>0</v>
      </c>
      <c r="AE67" s="69">
        <v>0</v>
      </c>
      <c r="AF67" s="38">
        <v>0</v>
      </c>
      <c r="AG67" s="50">
        <f t="shared" si="36"/>
        <v>36.85</v>
      </c>
      <c r="AH67" s="51">
        <f t="shared" si="37"/>
        <v>35</v>
      </c>
      <c r="AI67" s="68">
        <v>47.15</v>
      </c>
      <c r="AJ67" s="61">
        <v>0</v>
      </c>
      <c r="AK67" s="69">
        <v>1</v>
      </c>
      <c r="AL67" s="69">
        <v>0</v>
      </c>
      <c r="AM67" s="50">
        <f t="shared" si="38"/>
        <v>57.15</v>
      </c>
      <c r="AN67" s="51">
        <f t="shared" si="39"/>
        <v>53</v>
      </c>
      <c r="AO67" s="68">
        <v>43.83</v>
      </c>
      <c r="AP67" s="61">
        <v>0</v>
      </c>
      <c r="AQ67" s="38">
        <v>0</v>
      </c>
      <c r="AR67" s="38">
        <v>0</v>
      </c>
      <c r="AS67" s="50">
        <f t="shared" si="40"/>
        <v>43.83</v>
      </c>
      <c r="AT67" s="51">
        <f t="shared" si="41"/>
        <v>26</v>
      </c>
      <c r="AU67" s="68">
        <v>37.97</v>
      </c>
      <c r="AV67" s="61">
        <v>0</v>
      </c>
      <c r="AW67" s="69">
        <v>0</v>
      </c>
      <c r="AX67" s="38">
        <v>0</v>
      </c>
      <c r="AY67" s="50">
        <f t="shared" si="42"/>
        <v>37.97</v>
      </c>
      <c r="AZ67" s="51">
        <f t="shared" si="43"/>
        <v>25</v>
      </c>
      <c r="BA67" s="68">
        <v>37.67</v>
      </c>
      <c r="BB67" s="61">
        <v>0</v>
      </c>
      <c r="BC67" s="69">
        <v>0</v>
      </c>
      <c r="BD67" s="38">
        <v>0</v>
      </c>
      <c r="BE67" s="50">
        <f t="shared" si="44"/>
        <v>37.67</v>
      </c>
      <c r="BF67" s="51">
        <f t="shared" si="45"/>
        <v>34</v>
      </c>
      <c r="BG67" s="68">
        <v>42.36</v>
      </c>
      <c r="BH67" s="61">
        <v>0</v>
      </c>
      <c r="BI67" s="69">
        <v>0</v>
      </c>
      <c r="BJ67" s="38">
        <v>0</v>
      </c>
      <c r="BK67" s="50">
        <f t="shared" si="46"/>
        <v>42.36</v>
      </c>
      <c r="BL67" s="51">
        <f t="shared" si="47"/>
        <v>30</v>
      </c>
      <c r="BM67" s="68">
        <v>42.77</v>
      </c>
      <c r="BN67" s="61">
        <v>0</v>
      </c>
      <c r="BO67" s="69">
        <v>0</v>
      </c>
      <c r="BP67" s="38">
        <v>0</v>
      </c>
      <c r="BQ67" s="50">
        <f t="shared" si="48"/>
        <v>42.77</v>
      </c>
      <c r="BR67" s="51">
        <f t="shared" si="49"/>
        <v>30</v>
      </c>
      <c r="BS67" s="1" t="s">
        <v>113</v>
      </c>
    </row>
    <row r="68" spans="1:71" s="1" customFormat="1" ht="12.75">
      <c r="A68" s="59" t="s">
        <v>148</v>
      </c>
      <c r="B68" s="59"/>
      <c r="C68" s="59"/>
      <c r="D68" s="59"/>
      <c r="E68" s="67">
        <v>5</v>
      </c>
      <c r="F68" s="44">
        <f aca="true" t="shared" si="50" ref="F68:F99">RANK(G68,G$3:G$106,1)</f>
        <v>61</v>
      </c>
      <c r="G68" s="45">
        <f aca="true" t="shared" si="51" ref="G68:G99">P68+V68+AB68+AH68+AN68+AT68+AZ68+BF68+BL68+BR68</f>
        <v>595</v>
      </c>
      <c r="H68" s="46">
        <f aca="true" t="shared" si="52" ref="H68:H99">IF(L68=0,1,0)+IF(R68=0,1,0)+IF(X68=0,1,0)+IF(AD68=0,1,0)+IF(AJ68=0,1,0)+IF(AP68=0,1,0)+IF(AV68=0,1,0)+IF(BB68=0,1,0)+IF(BH68=0,1,0)+IF(BN68=0,1,0)</f>
        <v>3</v>
      </c>
      <c r="I68" s="47">
        <f aca="true" t="shared" si="53" ref="I68:I99">L68+R68+X68+AD68+AJ68+AP68+AV68+BB68+BH68+BN68</f>
        <v>15</v>
      </c>
      <c r="J68" s="56">
        <f aca="true" t="shared" si="54" ref="J68:J99">O68+U68+AA68+AG68+AM68+AS68+AY68+BE68+BK68+BQ68</f>
        <v>550.02</v>
      </c>
      <c r="K68" s="68">
        <v>39.63</v>
      </c>
      <c r="L68" s="61">
        <v>4</v>
      </c>
      <c r="M68" s="69">
        <v>0</v>
      </c>
      <c r="N68" s="38">
        <v>0</v>
      </c>
      <c r="O68" s="48">
        <f aca="true" t="shared" si="55" ref="O68:O99">IF((OR(K68="",K68="DNF",K68="DQ",K68="DNC")),"",(K68+(5*L68)+(M68*10)-(N68*5)))</f>
        <v>59.63</v>
      </c>
      <c r="P68" s="47">
        <f aca="true" t="shared" si="56" ref="P68:P99">IF(O68="",Default_Rank_Score,RANK(O68,O$3:O$106,1))</f>
        <v>62</v>
      </c>
      <c r="Q68" s="68">
        <v>46.23</v>
      </c>
      <c r="R68" s="61">
        <v>0</v>
      </c>
      <c r="S68" s="69">
        <v>0</v>
      </c>
      <c r="T68" s="38">
        <v>0</v>
      </c>
      <c r="U68" s="50">
        <f aca="true" t="shared" si="57" ref="U68:U99">IF((OR(Q68="",Q68="DNF",Q68="DQ",Q68="DNC")),"",(Q68+(5*R68)+(S68*10)-(T68*5)))</f>
        <v>46.23</v>
      </c>
      <c r="V68" s="51">
        <f aca="true" t="shared" si="58" ref="V68:V99">IF(U68="",Default_Rank_Score,RANK(U68,U$3:U$106,1))</f>
        <v>82</v>
      </c>
      <c r="W68" s="68">
        <v>38.89</v>
      </c>
      <c r="X68" s="61">
        <v>4</v>
      </c>
      <c r="Y68" s="69">
        <v>0</v>
      </c>
      <c r="Z68" s="38">
        <v>0</v>
      </c>
      <c r="AA68" s="50">
        <f aca="true" t="shared" si="59" ref="AA68:AA99">IF((OR(W68="",W68="DNF",W68="DQ",W68="DNC")),"",(W68+(5*X68)+(Y68*10)-(Z68*5)))</f>
        <v>58.89</v>
      </c>
      <c r="AB68" s="51">
        <f aca="true" t="shared" si="60" ref="AB68:AB99">IF(AA68="",Default_Rank_Score,RANK(AA68,AA$3:AA$106,1))</f>
        <v>64</v>
      </c>
      <c r="AC68" s="68">
        <v>32.76</v>
      </c>
      <c r="AD68" s="61">
        <v>0</v>
      </c>
      <c r="AE68" s="69">
        <v>0</v>
      </c>
      <c r="AF68" s="38">
        <v>0</v>
      </c>
      <c r="AG68" s="50">
        <f aca="true" t="shared" si="61" ref="AG68:AG99">IF((OR(AC68="",AC68="DNF",AC68="DQ",AC68="DNC")),"",(AC68+(5*AD68)+(AE68*10)-(AF68*5)))</f>
        <v>32.76</v>
      </c>
      <c r="AH68" s="51">
        <f aca="true" t="shared" si="62" ref="AH68:AH99">IF(AG68="",Default_Rank_Score,RANK(AG68,AG$3:AG$106,1))</f>
        <v>22</v>
      </c>
      <c r="AI68" s="68">
        <v>65.07</v>
      </c>
      <c r="AJ68" s="61">
        <v>2</v>
      </c>
      <c r="AK68" s="69">
        <v>0</v>
      </c>
      <c r="AL68" s="69">
        <v>0</v>
      </c>
      <c r="AM68" s="50">
        <f aca="true" t="shared" si="63" ref="AM68:AM99">IF((OR(AI68="",AI68="DNF",AI68="DQ",AI68="DNC")),"",(AI68+(5*AJ68)+(AK68*10)-(AL68*5)))</f>
        <v>75.07</v>
      </c>
      <c r="AN68" s="51">
        <f aca="true" t="shared" si="64" ref="AN68:AN99">IF(AM68="",Default_Rank_Score,RANK(AM68,AM$3:AM$106,1))</f>
        <v>80</v>
      </c>
      <c r="AO68" s="68">
        <v>44.21</v>
      </c>
      <c r="AP68" s="61">
        <v>1</v>
      </c>
      <c r="AQ68" s="38">
        <v>0</v>
      </c>
      <c r="AR68" s="38">
        <v>0</v>
      </c>
      <c r="AS68" s="50">
        <f aca="true" t="shared" si="65" ref="AS68:AS99">IF((OR(AO68="",AO68="DNF",AO68="DQ",AO68="DNC")),"",(AO68+(5*AP68)+(AQ68*10)-(AR68*5)))</f>
        <v>49.21</v>
      </c>
      <c r="AT68" s="51">
        <f aca="true" t="shared" si="66" ref="AT68:AT99">IF(AS68="",Default_Rank_Score,RANK(AS68,AS$3:AS$106,1))</f>
        <v>39</v>
      </c>
      <c r="AU68" s="68">
        <v>41.79</v>
      </c>
      <c r="AV68" s="61">
        <v>2</v>
      </c>
      <c r="AW68" s="69">
        <v>1</v>
      </c>
      <c r="AX68" s="38">
        <v>0</v>
      </c>
      <c r="AY68" s="50">
        <f aca="true" t="shared" si="67" ref="AY68:AY99">IF((OR(AU68="",AU68="DNF",AU68="DQ",AU68="DNC")),"",(AU68+(5*AV68)+(AW68*10)-(AX68*5)))</f>
        <v>61.79</v>
      </c>
      <c r="AZ68" s="51">
        <f aca="true" t="shared" si="68" ref="AZ68:AZ99">IF(AY68="",Default_Rank_Score,RANK(AY68,AY$3:AY$106,1))</f>
        <v>69</v>
      </c>
      <c r="BA68" s="68">
        <v>37.35</v>
      </c>
      <c r="BB68" s="61">
        <v>1</v>
      </c>
      <c r="BC68" s="69">
        <v>0</v>
      </c>
      <c r="BD68" s="38">
        <v>0</v>
      </c>
      <c r="BE68" s="50">
        <f aca="true" t="shared" si="69" ref="BE68:BE99">IF((OR(BA68="",BA68="DNF",BA68="DQ",BA68="DNC")),"",(BA68+(5*BB68)+(BC68*10)-(BD68*5)))</f>
        <v>42.35</v>
      </c>
      <c r="BF68" s="51">
        <f aca="true" t="shared" si="70" ref="BF68:BF99">IF(BE68="",Default_Rank_Score,RANK(BE68,BE$3:BE$106,1))</f>
        <v>48</v>
      </c>
      <c r="BG68" s="68">
        <v>43.61</v>
      </c>
      <c r="BH68" s="61">
        <v>1</v>
      </c>
      <c r="BI68" s="69">
        <v>0</v>
      </c>
      <c r="BJ68" s="38">
        <v>0</v>
      </c>
      <c r="BK68" s="50">
        <f aca="true" t="shared" si="71" ref="BK68:BK99">IF((OR(BG68="",BG68="DNF",BG68="DQ",BG68="DNC")),"",(BG68+(5*BH68)+(BI68*10)-(BJ68*5)))</f>
        <v>48.61</v>
      </c>
      <c r="BL68" s="51">
        <f aca="true" t="shared" si="72" ref="BL68:BL99">IF(BK68="",Default_Rank_Score,RANK(BK68,BK$3:BK$106,1))</f>
        <v>48</v>
      </c>
      <c r="BM68" s="68">
        <v>75.48</v>
      </c>
      <c r="BN68" s="61">
        <v>0</v>
      </c>
      <c r="BO68" s="69">
        <v>0</v>
      </c>
      <c r="BP68" s="38">
        <v>0</v>
      </c>
      <c r="BQ68" s="50">
        <f aca="true" t="shared" si="73" ref="BQ68:BQ99">IF((OR(BM68="",BM68="DNF",BM68="DQ",BM68="DNC")),"",(BM68+(5*BN68)+(BO68*10)-(BP68*5)))</f>
        <v>75.48</v>
      </c>
      <c r="BR68" s="51">
        <f aca="true" t="shared" si="74" ref="BR68:BR99">IF(BQ68="",Default_Rank_Score,RANK(BQ68,BQ$3:BQ$106,1))</f>
        <v>81</v>
      </c>
      <c r="BS68" s="1" t="s">
        <v>113</v>
      </c>
    </row>
    <row r="69" spans="1:71" s="1" customFormat="1" ht="12.75">
      <c r="A69" s="59" t="s">
        <v>130</v>
      </c>
      <c r="B69" s="10"/>
      <c r="C69" s="9"/>
      <c r="D69" s="11"/>
      <c r="E69" s="66">
        <v>1</v>
      </c>
      <c r="F69" s="44">
        <f t="shared" si="50"/>
        <v>66</v>
      </c>
      <c r="G69" s="45">
        <f t="shared" si="51"/>
        <v>640</v>
      </c>
      <c r="H69" s="46">
        <f t="shared" si="52"/>
        <v>3</v>
      </c>
      <c r="I69" s="47">
        <f t="shared" si="53"/>
        <v>20</v>
      </c>
      <c r="J69" s="56">
        <f t="shared" si="54"/>
        <v>589.42</v>
      </c>
      <c r="K69" s="68">
        <v>49.9</v>
      </c>
      <c r="L69" s="61">
        <v>0</v>
      </c>
      <c r="M69" s="69">
        <v>1</v>
      </c>
      <c r="N69" s="38">
        <v>0</v>
      </c>
      <c r="O69" s="48">
        <f t="shared" si="55"/>
        <v>59.9</v>
      </c>
      <c r="P69" s="47">
        <f t="shared" si="56"/>
        <v>63</v>
      </c>
      <c r="Q69" s="68">
        <v>27.31</v>
      </c>
      <c r="R69" s="61">
        <v>0</v>
      </c>
      <c r="S69" s="69">
        <v>0</v>
      </c>
      <c r="T69" s="38">
        <v>0</v>
      </c>
      <c r="U69" s="50">
        <f t="shared" si="57"/>
        <v>27.31</v>
      </c>
      <c r="V69" s="51">
        <f t="shared" si="58"/>
        <v>33</v>
      </c>
      <c r="W69" s="68">
        <v>51.61</v>
      </c>
      <c r="X69" s="61">
        <v>1</v>
      </c>
      <c r="Y69" s="69">
        <v>0</v>
      </c>
      <c r="Z69" s="38">
        <v>0</v>
      </c>
      <c r="AA69" s="50">
        <f t="shared" si="59"/>
        <v>56.61</v>
      </c>
      <c r="AB69" s="51">
        <f t="shared" si="60"/>
        <v>63</v>
      </c>
      <c r="AC69" s="68">
        <v>49.65</v>
      </c>
      <c r="AD69" s="61">
        <v>2</v>
      </c>
      <c r="AE69" s="69">
        <v>0</v>
      </c>
      <c r="AF69" s="38">
        <v>0</v>
      </c>
      <c r="AG69" s="50">
        <f t="shared" si="61"/>
        <v>59.65</v>
      </c>
      <c r="AH69" s="51">
        <f t="shared" si="62"/>
        <v>75</v>
      </c>
      <c r="AI69" s="68">
        <v>53.41</v>
      </c>
      <c r="AJ69" s="61">
        <v>10</v>
      </c>
      <c r="AK69" s="69">
        <v>0</v>
      </c>
      <c r="AL69" s="69">
        <v>0</v>
      </c>
      <c r="AM69" s="50">
        <f t="shared" si="63"/>
        <v>103.41</v>
      </c>
      <c r="AN69" s="51">
        <f t="shared" si="64"/>
        <v>92</v>
      </c>
      <c r="AO69" s="68">
        <v>51.51</v>
      </c>
      <c r="AP69" s="61">
        <v>2</v>
      </c>
      <c r="AQ69" s="38">
        <v>0</v>
      </c>
      <c r="AR69" s="38">
        <v>0</v>
      </c>
      <c r="AS69" s="50">
        <f t="shared" si="65"/>
        <v>61.51</v>
      </c>
      <c r="AT69" s="51">
        <f t="shared" si="66"/>
        <v>65</v>
      </c>
      <c r="AU69" s="68">
        <v>45.48</v>
      </c>
      <c r="AV69" s="61">
        <v>2</v>
      </c>
      <c r="AW69" s="69">
        <v>0</v>
      </c>
      <c r="AX69" s="38">
        <v>0</v>
      </c>
      <c r="AY69" s="50">
        <f t="shared" si="67"/>
        <v>55.48</v>
      </c>
      <c r="AZ69" s="51">
        <f t="shared" si="68"/>
        <v>61</v>
      </c>
      <c r="BA69" s="68">
        <v>41.19</v>
      </c>
      <c r="BB69" s="61">
        <v>1</v>
      </c>
      <c r="BC69" s="69">
        <v>0</v>
      </c>
      <c r="BD69" s="38">
        <v>0</v>
      </c>
      <c r="BE69" s="50">
        <f t="shared" si="69"/>
        <v>46.19</v>
      </c>
      <c r="BF69" s="51">
        <f t="shared" si="70"/>
        <v>58</v>
      </c>
      <c r="BG69" s="68">
        <v>54.22</v>
      </c>
      <c r="BH69" s="61">
        <v>2</v>
      </c>
      <c r="BI69" s="69">
        <v>0</v>
      </c>
      <c r="BJ69" s="38">
        <v>0</v>
      </c>
      <c r="BK69" s="50">
        <f t="shared" si="71"/>
        <v>64.22</v>
      </c>
      <c r="BL69" s="51">
        <f t="shared" si="72"/>
        <v>76</v>
      </c>
      <c r="BM69" s="68">
        <v>55.14</v>
      </c>
      <c r="BN69" s="61">
        <v>0</v>
      </c>
      <c r="BO69" s="69">
        <v>0</v>
      </c>
      <c r="BP69" s="38">
        <v>0</v>
      </c>
      <c r="BQ69" s="50">
        <f t="shared" si="73"/>
        <v>55.14</v>
      </c>
      <c r="BR69" s="51">
        <f t="shared" si="74"/>
        <v>54</v>
      </c>
      <c r="BS69" s="1" t="s">
        <v>113</v>
      </c>
    </row>
    <row r="70" spans="1:71" s="1" customFormat="1" ht="12.75">
      <c r="A70" s="59" t="s">
        <v>135</v>
      </c>
      <c r="B70" s="10"/>
      <c r="C70" s="9"/>
      <c r="D70" s="11"/>
      <c r="E70" s="66">
        <v>1</v>
      </c>
      <c r="F70" s="44">
        <f t="shared" si="50"/>
        <v>55</v>
      </c>
      <c r="G70" s="45">
        <f t="shared" si="51"/>
        <v>531</v>
      </c>
      <c r="H70" s="46">
        <f t="shared" si="52"/>
        <v>3</v>
      </c>
      <c r="I70" s="47">
        <f t="shared" si="53"/>
        <v>21</v>
      </c>
      <c r="J70" s="56">
        <f t="shared" si="54"/>
        <v>530.74</v>
      </c>
      <c r="K70" s="68">
        <v>45.27</v>
      </c>
      <c r="L70" s="61">
        <v>3</v>
      </c>
      <c r="M70" s="69">
        <v>0</v>
      </c>
      <c r="N70" s="38">
        <v>0</v>
      </c>
      <c r="O70" s="48">
        <f t="shared" si="55"/>
        <v>60.27</v>
      </c>
      <c r="P70" s="47">
        <f t="shared" si="56"/>
        <v>64</v>
      </c>
      <c r="Q70" s="68">
        <v>23.46</v>
      </c>
      <c r="R70" s="61">
        <v>0</v>
      </c>
      <c r="S70" s="69">
        <v>0</v>
      </c>
      <c r="T70" s="38">
        <v>0</v>
      </c>
      <c r="U70" s="50">
        <f t="shared" si="57"/>
        <v>23.46</v>
      </c>
      <c r="V70" s="51">
        <f t="shared" si="58"/>
        <v>19</v>
      </c>
      <c r="W70" s="68">
        <v>43.81</v>
      </c>
      <c r="X70" s="61">
        <v>1</v>
      </c>
      <c r="Y70" s="69">
        <v>0</v>
      </c>
      <c r="Z70" s="38">
        <v>0</v>
      </c>
      <c r="AA70" s="50">
        <f t="shared" si="59"/>
        <v>48.81</v>
      </c>
      <c r="AB70" s="51">
        <f t="shared" si="60"/>
        <v>46</v>
      </c>
      <c r="AC70" s="68">
        <v>35.66</v>
      </c>
      <c r="AD70" s="61">
        <v>3</v>
      </c>
      <c r="AE70" s="69">
        <v>0</v>
      </c>
      <c r="AF70" s="38">
        <v>0</v>
      </c>
      <c r="AG70" s="50">
        <f t="shared" si="61"/>
        <v>50.66</v>
      </c>
      <c r="AH70" s="51">
        <f t="shared" si="62"/>
        <v>61</v>
      </c>
      <c r="AI70" s="68">
        <v>47.14</v>
      </c>
      <c r="AJ70" s="61">
        <v>0</v>
      </c>
      <c r="AK70" s="69">
        <v>0</v>
      </c>
      <c r="AL70" s="69">
        <v>0</v>
      </c>
      <c r="AM70" s="50">
        <f t="shared" si="63"/>
        <v>47.14</v>
      </c>
      <c r="AN70" s="51">
        <f t="shared" si="64"/>
        <v>27</v>
      </c>
      <c r="AO70" s="68">
        <v>50.36</v>
      </c>
      <c r="AP70" s="61">
        <v>8</v>
      </c>
      <c r="AQ70" s="38">
        <v>0</v>
      </c>
      <c r="AR70" s="38">
        <v>0</v>
      </c>
      <c r="AS70" s="50">
        <f t="shared" si="65"/>
        <v>90.36</v>
      </c>
      <c r="AT70" s="51">
        <f t="shared" si="66"/>
        <v>86</v>
      </c>
      <c r="AU70" s="68">
        <v>37.46</v>
      </c>
      <c r="AV70" s="61">
        <v>3</v>
      </c>
      <c r="AW70" s="69">
        <v>0</v>
      </c>
      <c r="AX70" s="38">
        <v>0</v>
      </c>
      <c r="AY70" s="50">
        <f t="shared" si="67"/>
        <v>52.46</v>
      </c>
      <c r="AZ70" s="51">
        <f t="shared" si="68"/>
        <v>54</v>
      </c>
      <c r="BA70" s="68">
        <v>39.47</v>
      </c>
      <c r="BB70" s="61">
        <v>2</v>
      </c>
      <c r="BC70" s="69">
        <v>0</v>
      </c>
      <c r="BD70" s="38">
        <v>0</v>
      </c>
      <c r="BE70" s="50">
        <f t="shared" si="69"/>
        <v>49.47</v>
      </c>
      <c r="BF70" s="51">
        <f t="shared" si="70"/>
        <v>62</v>
      </c>
      <c r="BG70" s="68">
        <v>49.5</v>
      </c>
      <c r="BH70" s="61">
        <v>0</v>
      </c>
      <c r="BI70" s="69">
        <v>0</v>
      </c>
      <c r="BJ70" s="38">
        <v>0</v>
      </c>
      <c r="BK70" s="50">
        <f t="shared" si="71"/>
        <v>49.5</v>
      </c>
      <c r="BL70" s="51">
        <f t="shared" si="72"/>
        <v>50</v>
      </c>
      <c r="BM70" s="68">
        <v>53.61</v>
      </c>
      <c r="BN70" s="61">
        <v>1</v>
      </c>
      <c r="BO70" s="69">
        <v>0</v>
      </c>
      <c r="BP70" s="38">
        <v>0</v>
      </c>
      <c r="BQ70" s="50">
        <f t="shared" si="73"/>
        <v>58.61</v>
      </c>
      <c r="BR70" s="51">
        <f t="shared" si="74"/>
        <v>62</v>
      </c>
      <c r="BS70" s="1" t="s">
        <v>128</v>
      </c>
    </row>
    <row r="71" spans="1:71" s="1" customFormat="1" ht="12.75">
      <c r="A71" s="59" t="s">
        <v>131</v>
      </c>
      <c r="B71" s="10"/>
      <c r="C71" s="9"/>
      <c r="D71" s="11"/>
      <c r="E71" s="66">
        <v>1</v>
      </c>
      <c r="F71" s="44">
        <f t="shared" si="50"/>
        <v>79</v>
      </c>
      <c r="G71" s="45">
        <f t="shared" si="51"/>
        <v>734</v>
      </c>
      <c r="H71" s="46">
        <f t="shared" si="52"/>
        <v>2</v>
      </c>
      <c r="I71" s="47">
        <f t="shared" si="53"/>
        <v>23</v>
      </c>
      <c r="J71" s="56">
        <f t="shared" si="54"/>
        <v>663.26</v>
      </c>
      <c r="K71" s="68">
        <v>84.97</v>
      </c>
      <c r="L71" s="61">
        <v>0</v>
      </c>
      <c r="M71" s="69">
        <v>0</v>
      </c>
      <c r="N71" s="38">
        <v>0</v>
      </c>
      <c r="O71" s="48">
        <f t="shared" si="55"/>
        <v>84.97</v>
      </c>
      <c r="P71" s="47">
        <f t="shared" si="56"/>
        <v>84</v>
      </c>
      <c r="Q71" s="68">
        <v>26.24</v>
      </c>
      <c r="R71" s="61">
        <v>0</v>
      </c>
      <c r="S71" s="69">
        <v>0</v>
      </c>
      <c r="T71" s="38">
        <v>0</v>
      </c>
      <c r="U71" s="50">
        <f t="shared" si="57"/>
        <v>26.24</v>
      </c>
      <c r="V71" s="51">
        <f t="shared" si="58"/>
        <v>29</v>
      </c>
      <c r="W71" s="68">
        <v>54.86</v>
      </c>
      <c r="X71" s="61">
        <v>4</v>
      </c>
      <c r="Y71" s="69">
        <v>0</v>
      </c>
      <c r="Z71" s="38">
        <v>0</v>
      </c>
      <c r="AA71" s="50">
        <f t="shared" si="59"/>
        <v>74.86</v>
      </c>
      <c r="AB71" s="51">
        <f t="shared" si="60"/>
        <v>87</v>
      </c>
      <c r="AC71" s="68">
        <v>40.18</v>
      </c>
      <c r="AD71" s="61">
        <v>3</v>
      </c>
      <c r="AE71" s="69">
        <v>0</v>
      </c>
      <c r="AF71" s="38">
        <v>0</v>
      </c>
      <c r="AG71" s="50">
        <f t="shared" si="61"/>
        <v>55.18</v>
      </c>
      <c r="AH71" s="51">
        <f t="shared" si="62"/>
        <v>69</v>
      </c>
      <c r="AI71" s="68">
        <v>57.28</v>
      </c>
      <c r="AJ71" s="61">
        <v>1</v>
      </c>
      <c r="AK71" s="69">
        <v>0</v>
      </c>
      <c r="AL71" s="69">
        <v>0</v>
      </c>
      <c r="AM71" s="50">
        <f t="shared" si="63"/>
        <v>62.28</v>
      </c>
      <c r="AN71" s="51">
        <f t="shared" si="64"/>
        <v>62</v>
      </c>
      <c r="AO71" s="68">
        <v>56.79</v>
      </c>
      <c r="AP71" s="61">
        <v>4</v>
      </c>
      <c r="AQ71" s="38">
        <v>0</v>
      </c>
      <c r="AR71" s="38">
        <v>0</v>
      </c>
      <c r="AS71" s="50">
        <f t="shared" si="65"/>
        <v>76.78999999999999</v>
      </c>
      <c r="AT71" s="51">
        <f t="shared" si="66"/>
        <v>80</v>
      </c>
      <c r="AU71" s="68">
        <v>47.84</v>
      </c>
      <c r="AV71" s="61">
        <v>3</v>
      </c>
      <c r="AW71" s="69">
        <v>1</v>
      </c>
      <c r="AX71" s="38">
        <v>0</v>
      </c>
      <c r="AY71" s="50">
        <f t="shared" si="67"/>
        <v>72.84</v>
      </c>
      <c r="AZ71" s="51">
        <f t="shared" si="68"/>
        <v>82</v>
      </c>
      <c r="BA71" s="68">
        <v>39.33</v>
      </c>
      <c r="BB71" s="61">
        <v>4</v>
      </c>
      <c r="BC71" s="69">
        <v>0</v>
      </c>
      <c r="BD71" s="38">
        <v>0</v>
      </c>
      <c r="BE71" s="50">
        <f t="shared" si="69"/>
        <v>59.33</v>
      </c>
      <c r="BF71" s="51">
        <f t="shared" si="70"/>
        <v>75</v>
      </c>
      <c r="BG71" s="68">
        <v>60.75</v>
      </c>
      <c r="BH71" s="61">
        <v>3</v>
      </c>
      <c r="BI71" s="69">
        <v>0</v>
      </c>
      <c r="BJ71" s="38">
        <v>0</v>
      </c>
      <c r="BK71" s="50">
        <f t="shared" si="71"/>
        <v>75.75</v>
      </c>
      <c r="BL71" s="51">
        <f t="shared" si="72"/>
        <v>86</v>
      </c>
      <c r="BM71" s="68">
        <v>70.02</v>
      </c>
      <c r="BN71" s="61">
        <v>1</v>
      </c>
      <c r="BO71" s="69">
        <v>0</v>
      </c>
      <c r="BP71" s="38">
        <v>0</v>
      </c>
      <c r="BQ71" s="50">
        <f t="shared" si="73"/>
        <v>75.02</v>
      </c>
      <c r="BR71" s="51">
        <f t="shared" si="74"/>
        <v>80</v>
      </c>
      <c r="BS71" s="1" t="s">
        <v>128</v>
      </c>
    </row>
    <row r="72" spans="1:71" s="1" customFormat="1" ht="12.75">
      <c r="A72" s="59" t="s">
        <v>124</v>
      </c>
      <c r="B72" s="10"/>
      <c r="C72" s="9"/>
      <c r="D72" s="11"/>
      <c r="E72" s="66" t="s">
        <v>158</v>
      </c>
      <c r="F72" s="44">
        <f t="shared" si="50"/>
        <v>91</v>
      </c>
      <c r="G72" s="45">
        <f t="shared" si="51"/>
        <v>905</v>
      </c>
      <c r="H72" s="46">
        <f t="shared" si="52"/>
        <v>0</v>
      </c>
      <c r="I72" s="47">
        <f t="shared" si="53"/>
        <v>43</v>
      </c>
      <c r="J72" s="56">
        <f t="shared" si="54"/>
        <v>910.68</v>
      </c>
      <c r="K72" s="68">
        <v>113.66</v>
      </c>
      <c r="L72" s="61">
        <v>5</v>
      </c>
      <c r="M72" s="69">
        <v>1</v>
      </c>
      <c r="N72" s="38">
        <v>0</v>
      </c>
      <c r="O72" s="48">
        <f t="shared" si="55"/>
        <v>148.66</v>
      </c>
      <c r="P72" s="47">
        <f t="shared" si="56"/>
        <v>101</v>
      </c>
      <c r="Q72" s="68">
        <v>37.09</v>
      </c>
      <c r="R72" s="61">
        <v>1</v>
      </c>
      <c r="S72" s="69">
        <v>0</v>
      </c>
      <c r="T72" s="38">
        <v>0</v>
      </c>
      <c r="U72" s="50">
        <f t="shared" si="57"/>
        <v>42.09</v>
      </c>
      <c r="V72" s="51">
        <f t="shared" si="58"/>
        <v>76</v>
      </c>
      <c r="W72" s="68">
        <v>73.2</v>
      </c>
      <c r="X72" s="61">
        <v>4</v>
      </c>
      <c r="Y72" s="69">
        <v>0</v>
      </c>
      <c r="Z72" s="38">
        <v>0</v>
      </c>
      <c r="AA72" s="50">
        <f t="shared" si="59"/>
        <v>93.2</v>
      </c>
      <c r="AB72" s="51">
        <f t="shared" si="60"/>
        <v>94</v>
      </c>
      <c r="AC72" s="68">
        <v>53.26</v>
      </c>
      <c r="AD72" s="61">
        <v>6</v>
      </c>
      <c r="AE72" s="69">
        <v>0</v>
      </c>
      <c r="AF72" s="38">
        <v>0</v>
      </c>
      <c r="AG72" s="50">
        <f t="shared" si="61"/>
        <v>83.25999999999999</v>
      </c>
      <c r="AH72" s="51">
        <f t="shared" si="62"/>
        <v>92</v>
      </c>
      <c r="AI72" s="68">
        <v>80.41</v>
      </c>
      <c r="AJ72" s="61">
        <v>4</v>
      </c>
      <c r="AK72" s="69">
        <v>0</v>
      </c>
      <c r="AL72" s="69">
        <v>0</v>
      </c>
      <c r="AM72" s="50">
        <f t="shared" si="63"/>
        <v>100.41</v>
      </c>
      <c r="AN72" s="51">
        <f t="shared" si="64"/>
        <v>91</v>
      </c>
      <c r="AO72" s="68">
        <v>65.8</v>
      </c>
      <c r="AP72" s="61">
        <v>6</v>
      </c>
      <c r="AQ72" s="38">
        <v>0</v>
      </c>
      <c r="AR72" s="38">
        <v>0</v>
      </c>
      <c r="AS72" s="50">
        <f t="shared" si="65"/>
        <v>95.8</v>
      </c>
      <c r="AT72" s="51">
        <f t="shared" si="66"/>
        <v>90</v>
      </c>
      <c r="AU72" s="68">
        <v>56.79</v>
      </c>
      <c r="AV72" s="61">
        <v>6</v>
      </c>
      <c r="AW72" s="69">
        <v>0</v>
      </c>
      <c r="AX72" s="38">
        <v>0</v>
      </c>
      <c r="AY72" s="50">
        <f t="shared" si="67"/>
        <v>86.78999999999999</v>
      </c>
      <c r="AZ72" s="51">
        <f t="shared" si="68"/>
        <v>91</v>
      </c>
      <c r="BA72" s="68">
        <v>53.76</v>
      </c>
      <c r="BB72" s="61">
        <v>4</v>
      </c>
      <c r="BC72" s="69">
        <v>0</v>
      </c>
      <c r="BD72" s="38">
        <v>0</v>
      </c>
      <c r="BE72" s="50">
        <f t="shared" si="69"/>
        <v>73.75999999999999</v>
      </c>
      <c r="BF72" s="51">
        <f t="shared" si="70"/>
        <v>88</v>
      </c>
      <c r="BG72" s="68">
        <v>64.1</v>
      </c>
      <c r="BH72" s="61">
        <v>5</v>
      </c>
      <c r="BI72" s="69">
        <v>0</v>
      </c>
      <c r="BJ72" s="38">
        <v>0</v>
      </c>
      <c r="BK72" s="50">
        <f t="shared" si="71"/>
        <v>89.1</v>
      </c>
      <c r="BL72" s="51">
        <f t="shared" si="72"/>
        <v>91</v>
      </c>
      <c r="BM72" s="68">
        <v>87.61</v>
      </c>
      <c r="BN72" s="61">
        <v>2</v>
      </c>
      <c r="BO72" s="69">
        <v>0</v>
      </c>
      <c r="BP72" s="38">
        <v>0</v>
      </c>
      <c r="BQ72" s="50">
        <f t="shared" si="73"/>
        <v>97.61</v>
      </c>
      <c r="BR72" s="51">
        <f t="shared" si="74"/>
        <v>91</v>
      </c>
      <c r="BS72" s="1" t="s">
        <v>128</v>
      </c>
    </row>
    <row r="73" spans="1:71" s="1" customFormat="1" ht="12.75">
      <c r="A73" s="59" t="s">
        <v>49</v>
      </c>
      <c r="B73" s="10"/>
      <c r="C73" s="9"/>
      <c r="D73" s="11"/>
      <c r="E73" s="66">
        <v>1</v>
      </c>
      <c r="F73" s="44">
        <f t="shared" si="50"/>
        <v>17</v>
      </c>
      <c r="G73" s="45">
        <f t="shared" si="51"/>
        <v>232</v>
      </c>
      <c r="H73" s="46">
        <f t="shared" si="52"/>
        <v>6</v>
      </c>
      <c r="I73" s="47">
        <f t="shared" si="53"/>
        <v>15</v>
      </c>
      <c r="J73" s="56">
        <f t="shared" si="54"/>
        <v>378.07000000000005</v>
      </c>
      <c r="K73" s="68">
        <v>32.39</v>
      </c>
      <c r="L73" s="61">
        <v>0</v>
      </c>
      <c r="M73" s="69">
        <v>0</v>
      </c>
      <c r="N73" s="38">
        <v>0</v>
      </c>
      <c r="O73" s="48">
        <f t="shared" si="55"/>
        <v>32.39</v>
      </c>
      <c r="P73" s="47">
        <f t="shared" si="56"/>
        <v>7</v>
      </c>
      <c r="Q73" s="68">
        <v>19.8</v>
      </c>
      <c r="R73" s="61">
        <v>0</v>
      </c>
      <c r="S73" s="69">
        <v>0</v>
      </c>
      <c r="T73" s="38">
        <v>0</v>
      </c>
      <c r="U73" s="50">
        <f t="shared" si="57"/>
        <v>19.8</v>
      </c>
      <c r="V73" s="51">
        <f t="shared" si="58"/>
        <v>10</v>
      </c>
      <c r="W73" s="68">
        <v>31.14</v>
      </c>
      <c r="X73" s="61">
        <v>1</v>
      </c>
      <c r="Y73" s="69">
        <v>0</v>
      </c>
      <c r="Z73" s="38">
        <v>0</v>
      </c>
      <c r="AA73" s="50">
        <f t="shared" si="59"/>
        <v>36.14</v>
      </c>
      <c r="AB73" s="51">
        <f t="shared" si="60"/>
        <v>15</v>
      </c>
      <c r="AC73" s="68">
        <v>23.59</v>
      </c>
      <c r="AD73" s="61">
        <v>3</v>
      </c>
      <c r="AE73" s="69">
        <v>0</v>
      </c>
      <c r="AF73" s="38">
        <v>0</v>
      </c>
      <c r="AG73" s="50">
        <f t="shared" si="61"/>
        <v>38.59</v>
      </c>
      <c r="AH73" s="51">
        <f t="shared" si="62"/>
        <v>43</v>
      </c>
      <c r="AI73" s="68">
        <v>38.17</v>
      </c>
      <c r="AJ73" s="61">
        <v>0</v>
      </c>
      <c r="AK73" s="69">
        <v>0</v>
      </c>
      <c r="AL73" s="69">
        <v>0</v>
      </c>
      <c r="AM73" s="50">
        <f t="shared" si="63"/>
        <v>38.17</v>
      </c>
      <c r="AN73" s="51">
        <f t="shared" si="64"/>
        <v>9</v>
      </c>
      <c r="AO73" s="68">
        <v>30.83</v>
      </c>
      <c r="AP73" s="61">
        <v>10</v>
      </c>
      <c r="AQ73" s="38">
        <v>0</v>
      </c>
      <c r="AR73" s="38">
        <v>0</v>
      </c>
      <c r="AS73" s="50">
        <f t="shared" si="65"/>
        <v>80.83</v>
      </c>
      <c r="AT73" s="51">
        <f t="shared" si="66"/>
        <v>83</v>
      </c>
      <c r="AU73" s="68">
        <v>31.36</v>
      </c>
      <c r="AV73" s="61">
        <v>0</v>
      </c>
      <c r="AW73" s="69">
        <v>1</v>
      </c>
      <c r="AX73" s="38">
        <v>0</v>
      </c>
      <c r="AY73" s="50">
        <f t="shared" si="67"/>
        <v>41.36</v>
      </c>
      <c r="AZ73" s="51">
        <f t="shared" si="68"/>
        <v>35</v>
      </c>
      <c r="BA73" s="68">
        <v>25.9</v>
      </c>
      <c r="BB73" s="61">
        <v>1</v>
      </c>
      <c r="BC73" s="69">
        <v>0</v>
      </c>
      <c r="BD73" s="38">
        <v>0</v>
      </c>
      <c r="BE73" s="50">
        <f t="shared" si="69"/>
        <v>30.9</v>
      </c>
      <c r="BF73" s="51">
        <f t="shared" si="70"/>
        <v>15</v>
      </c>
      <c r="BG73" s="68">
        <v>31.6</v>
      </c>
      <c r="BH73" s="61">
        <v>0</v>
      </c>
      <c r="BI73" s="69">
        <v>0</v>
      </c>
      <c r="BJ73" s="38">
        <v>0</v>
      </c>
      <c r="BK73" s="50">
        <f t="shared" si="71"/>
        <v>31.6</v>
      </c>
      <c r="BL73" s="51">
        <f t="shared" si="72"/>
        <v>10</v>
      </c>
      <c r="BM73" s="68">
        <v>28.29</v>
      </c>
      <c r="BN73" s="61">
        <v>0</v>
      </c>
      <c r="BO73" s="69">
        <v>0</v>
      </c>
      <c r="BP73" s="38">
        <v>0</v>
      </c>
      <c r="BQ73" s="50">
        <f t="shared" si="73"/>
        <v>28.29</v>
      </c>
      <c r="BR73" s="51">
        <f t="shared" si="74"/>
        <v>5</v>
      </c>
      <c r="BS73" s="77" t="s">
        <v>108</v>
      </c>
    </row>
    <row r="74" spans="1:71" s="1" customFormat="1" ht="12.75">
      <c r="A74" s="59" t="s">
        <v>153</v>
      </c>
      <c r="B74" s="10"/>
      <c r="C74" s="9"/>
      <c r="D74" s="11"/>
      <c r="E74" s="66">
        <v>3</v>
      </c>
      <c r="F74" s="44">
        <f t="shared" si="50"/>
        <v>29</v>
      </c>
      <c r="G74" s="45">
        <f t="shared" si="51"/>
        <v>328</v>
      </c>
      <c r="H74" s="46">
        <f t="shared" si="52"/>
        <v>7</v>
      </c>
      <c r="I74" s="47">
        <f t="shared" si="53"/>
        <v>3</v>
      </c>
      <c r="J74" s="56">
        <f t="shared" si="54"/>
        <v>406.86999999999995</v>
      </c>
      <c r="K74" s="68">
        <v>39.4</v>
      </c>
      <c r="L74" s="61">
        <v>0</v>
      </c>
      <c r="M74" s="69">
        <v>0</v>
      </c>
      <c r="N74" s="38">
        <v>0</v>
      </c>
      <c r="O74" s="48">
        <f t="shared" si="55"/>
        <v>39.4</v>
      </c>
      <c r="P74" s="47">
        <f t="shared" si="56"/>
        <v>24</v>
      </c>
      <c r="Q74" s="68">
        <v>31.1</v>
      </c>
      <c r="R74" s="61">
        <v>0</v>
      </c>
      <c r="S74" s="69">
        <v>0</v>
      </c>
      <c r="T74" s="38">
        <v>0</v>
      </c>
      <c r="U74" s="50">
        <f t="shared" si="57"/>
        <v>31.1</v>
      </c>
      <c r="V74" s="51">
        <f t="shared" si="58"/>
        <v>49</v>
      </c>
      <c r="W74" s="68">
        <v>39.74</v>
      </c>
      <c r="X74" s="61">
        <v>1</v>
      </c>
      <c r="Y74" s="69">
        <v>0</v>
      </c>
      <c r="Z74" s="38">
        <v>0</v>
      </c>
      <c r="AA74" s="50">
        <f t="shared" si="59"/>
        <v>44.74</v>
      </c>
      <c r="AB74" s="51">
        <f t="shared" si="60"/>
        <v>40</v>
      </c>
      <c r="AC74" s="68">
        <v>32.67</v>
      </c>
      <c r="AD74" s="61">
        <v>1</v>
      </c>
      <c r="AE74" s="69">
        <v>0</v>
      </c>
      <c r="AF74" s="38">
        <v>0</v>
      </c>
      <c r="AG74" s="50">
        <f t="shared" si="61"/>
        <v>37.67</v>
      </c>
      <c r="AH74" s="51">
        <f t="shared" si="62"/>
        <v>39</v>
      </c>
      <c r="AI74" s="68">
        <v>45.73</v>
      </c>
      <c r="AJ74" s="61">
        <v>1</v>
      </c>
      <c r="AK74" s="69">
        <v>0</v>
      </c>
      <c r="AL74" s="69">
        <v>0</v>
      </c>
      <c r="AM74" s="50">
        <f t="shared" si="63"/>
        <v>50.73</v>
      </c>
      <c r="AN74" s="51">
        <f t="shared" si="64"/>
        <v>36</v>
      </c>
      <c r="AO74" s="68">
        <v>43.83</v>
      </c>
      <c r="AP74" s="61">
        <v>0</v>
      </c>
      <c r="AQ74" s="38">
        <v>0</v>
      </c>
      <c r="AR74" s="38">
        <v>0</v>
      </c>
      <c r="AS74" s="50">
        <f t="shared" si="65"/>
        <v>43.83</v>
      </c>
      <c r="AT74" s="51">
        <f t="shared" si="66"/>
        <v>26</v>
      </c>
      <c r="AU74" s="68">
        <v>42.28</v>
      </c>
      <c r="AV74" s="61">
        <v>0</v>
      </c>
      <c r="AW74" s="69">
        <v>0</v>
      </c>
      <c r="AX74" s="38">
        <v>0</v>
      </c>
      <c r="AY74" s="50">
        <f t="shared" si="67"/>
        <v>42.28</v>
      </c>
      <c r="AZ74" s="51">
        <f t="shared" si="68"/>
        <v>37</v>
      </c>
      <c r="BA74" s="68">
        <v>32.77</v>
      </c>
      <c r="BB74" s="61">
        <v>0</v>
      </c>
      <c r="BC74" s="69">
        <v>0</v>
      </c>
      <c r="BD74" s="38">
        <v>0</v>
      </c>
      <c r="BE74" s="50">
        <f t="shared" si="69"/>
        <v>32.77</v>
      </c>
      <c r="BF74" s="51">
        <f t="shared" si="70"/>
        <v>22</v>
      </c>
      <c r="BG74" s="68">
        <v>39.4</v>
      </c>
      <c r="BH74" s="61">
        <v>0</v>
      </c>
      <c r="BI74" s="69">
        <v>0</v>
      </c>
      <c r="BJ74" s="38">
        <v>0</v>
      </c>
      <c r="BK74" s="50">
        <f t="shared" si="71"/>
        <v>39.4</v>
      </c>
      <c r="BL74" s="51">
        <f t="shared" si="72"/>
        <v>23</v>
      </c>
      <c r="BM74" s="68">
        <v>44.95</v>
      </c>
      <c r="BN74" s="61">
        <v>0</v>
      </c>
      <c r="BO74" s="69">
        <v>0</v>
      </c>
      <c r="BP74" s="38">
        <v>0</v>
      </c>
      <c r="BQ74" s="50">
        <f t="shared" si="73"/>
        <v>44.95</v>
      </c>
      <c r="BR74" s="51">
        <f t="shared" si="74"/>
        <v>32</v>
      </c>
      <c r="BS74" s="1" t="s">
        <v>108</v>
      </c>
    </row>
    <row r="75" spans="1:71" s="1" customFormat="1" ht="12.75">
      <c r="A75" s="59" t="s">
        <v>160</v>
      </c>
      <c r="B75" s="10"/>
      <c r="C75" s="9"/>
      <c r="D75" s="11"/>
      <c r="E75" s="66">
        <v>2</v>
      </c>
      <c r="F75" s="44">
        <f t="shared" si="50"/>
        <v>40</v>
      </c>
      <c r="G75" s="45">
        <f t="shared" si="51"/>
        <v>406</v>
      </c>
      <c r="H75" s="46">
        <f t="shared" si="52"/>
        <v>4</v>
      </c>
      <c r="I75" s="47">
        <f t="shared" si="53"/>
        <v>15</v>
      </c>
      <c r="J75" s="56">
        <f t="shared" si="54"/>
        <v>444.96</v>
      </c>
      <c r="K75" s="68">
        <v>33.82</v>
      </c>
      <c r="L75" s="61">
        <v>0</v>
      </c>
      <c r="M75" s="69">
        <v>0</v>
      </c>
      <c r="N75" s="38">
        <v>0</v>
      </c>
      <c r="O75" s="48">
        <f t="shared" si="55"/>
        <v>33.82</v>
      </c>
      <c r="P75" s="47">
        <f t="shared" si="56"/>
        <v>11</v>
      </c>
      <c r="Q75" s="68">
        <v>31.89</v>
      </c>
      <c r="R75" s="61">
        <v>0</v>
      </c>
      <c r="S75" s="69">
        <v>0</v>
      </c>
      <c r="T75" s="38">
        <v>0</v>
      </c>
      <c r="U75" s="50">
        <f t="shared" si="57"/>
        <v>31.89</v>
      </c>
      <c r="V75" s="51">
        <f t="shared" si="58"/>
        <v>52</v>
      </c>
      <c r="W75" s="68">
        <v>35.54</v>
      </c>
      <c r="X75" s="61">
        <v>5</v>
      </c>
      <c r="Y75" s="69">
        <v>0</v>
      </c>
      <c r="Z75" s="38">
        <v>0</v>
      </c>
      <c r="AA75" s="50">
        <f t="shared" si="59"/>
        <v>60.54</v>
      </c>
      <c r="AB75" s="51">
        <f t="shared" si="60"/>
        <v>67</v>
      </c>
      <c r="AC75" s="68">
        <v>37.22</v>
      </c>
      <c r="AD75" s="61">
        <v>0</v>
      </c>
      <c r="AE75" s="69">
        <v>0</v>
      </c>
      <c r="AF75" s="38">
        <v>0</v>
      </c>
      <c r="AG75" s="50">
        <f t="shared" si="61"/>
        <v>37.22</v>
      </c>
      <c r="AH75" s="51">
        <f t="shared" si="62"/>
        <v>38</v>
      </c>
      <c r="AI75" s="68">
        <v>37.47</v>
      </c>
      <c r="AJ75" s="61">
        <v>2</v>
      </c>
      <c r="AK75" s="69">
        <v>0</v>
      </c>
      <c r="AL75" s="69">
        <v>0</v>
      </c>
      <c r="AM75" s="50">
        <f t="shared" si="63"/>
        <v>47.47</v>
      </c>
      <c r="AN75" s="51">
        <f t="shared" si="64"/>
        <v>28</v>
      </c>
      <c r="AO75" s="68">
        <v>50.72</v>
      </c>
      <c r="AP75" s="61">
        <v>1</v>
      </c>
      <c r="AQ75" s="38">
        <v>0</v>
      </c>
      <c r="AR75" s="38">
        <v>0</v>
      </c>
      <c r="AS75" s="50">
        <f t="shared" si="65"/>
        <v>55.72</v>
      </c>
      <c r="AT75" s="51">
        <f t="shared" si="66"/>
        <v>51</v>
      </c>
      <c r="AU75" s="68">
        <v>36.92</v>
      </c>
      <c r="AV75" s="61">
        <v>0</v>
      </c>
      <c r="AW75" s="69">
        <v>0</v>
      </c>
      <c r="AX75" s="38">
        <v>0</v>
      </c>
      <c r="AY75" s="50">
        <f t="shared" si="67"/>
        <v>36.92</v>
      </c>
      <c r="AZ75" s="51">
        <f t="shared" si="68"/>
        <v>19</v>
      </c>
      <c r="BA75" s="68">
        <v>34.07</v>
      </c>
      <c r="BB75" s="61">
        <v>2</v>
      </c>
      <c r="BC75" s="69">
        <v>0</v>
      </c>
      <c r="BD75" s="38">
        <v>0</v>
      </c>
      <c r="BE75" s="50">
        <f t="shared" si="69"/>
        <v>44.07</v>
      </c>
      <c r="BF75" s="51">
        <f t="shared" si="70"/>
        <v>52</v>
      </c>
      <c r="BG75" s="68">
        <v>36.1</v>
      </c>
      <c r="BH75" s="61">
        <v>3</v>
      </c>
      <c r="BI75" s="69">
        <v>0</v>
      </c>
      <c r="BJ75" s="38">
        <v>0</v>
      </c>
      <c r="BK75" s="50">
        <f t="shared" si="71"/>
        <v>51.1</v>
      </c>
      <c r="BL75" s="51">
        <f t="shared" si="72"/>
        <v>52</v>
      </c>
      <c r="BM75" s="68">
        <v>36.21</v>
      </c>
      <c r="BN75" s="61">
        <v>2</v>
      </c>
      <c r="BO75" s="69">
        <v>0</v>
      </c>
      <c r="BP75" s="38">
        <v>0</v>
      </c>
      <c r="BQ75" s="50">
        <f t="shared" si="73"/>
        <v>46.21</v>
      </c>
      <c r="BR75" s="51">
        <f t="shared" si="74"/>
        <v>36</v>
      </c>
      <c r="BS75" s="1" t="s">
        <v>108</v>
      </c>
    </row>
    <row r="76" spans="1:71" s="1" customFormat="1" ht="12.75">
      <c r="A76" s="59" t="s">
        <v>76</v>
      </c>
      <c r="B76" s="10"/>
      <c r="C76" s="9"/>
      <c r="D76" s="11"/>
      <c r="E76" s="66">
        <v>4</v>
      </c>
      <c r="F76" s="44">
        <f t="shared" si="50"/>
        <v>53</v>
      </c>
      <c r="G76" s="45">
        <f t="shared" si="51"/>
        <v>508</v>
      </c>
      <c r="H76" s="46">
        <f t="shared" si="52"/>
        <v>3</v>
      </c>
      <c r="I76" s="47">
        <f t="shared" si="53"/>
        <v>13</v>
      </c>
      <c r="J76" s="56">
        <f t="shared" si="54"/>
        <v>507.05</v>
      </c>
      <c r="K76" s="68">
        <v>40.24</v>
      </c>
      <c r="L76" s="61">
        <v>2</v>
      </c>
      <c r="M76" s="69">
        <v>0</v>
      </c>
      <c r="N76" s="38">
        <v>0</v>
      </c>
      <c r="O76" s="48">
        <f t="shared" si="55"/>
        <v>50.24</v>
      </c>
      <c r="P76" s="47">
        <f t="shared" si="56"/>
        <v>47</v>
      </c>
      <c r="Q76" s="68">
        <v>30.46</v>
      </c>
      <c r="R76" s="61">
        <v>1</v>
      </c>
      <c r="S76" s="69">
        <v>0</v>
      </c>
      <c r="T76" s="38">
        <v>0</v>
      </c>
      <c r="U76" s="50">
        <f t="shared" si="57"/>
        <v>35.46</v>
      </c>
      <c r="V76" s="51">
        <f t="shared" si="58"/>
        <v>66</v>
      </c>
      <c r="W76" s="68">
        <v>48.74</v>
      </c>
      <c r="X76" s="61">
        <v>1</v>
      </c>
      <c r="Y76" s="69">
        <v>0</v>
      </c>
      <c r="Z76" s="38">
        <v>0</v>
      </c>
      <c r="AA76" s="50">
        <f t="shared" si="59"/>
        <v>53.74</v>
      </c>
      <c r="AB76" s="51">
        <f t="shared" si="60"/>
        <v>59</v>
      </c>
      <c r="AC76" s="68">
        <v>42.26</v>
      </c>
      <c r="AD76" s="61">
        <v>1</v>
      </c>
      <c r="AE76" s="69">
        <v>0</v>
      </c>
      <c r="AF76" s="38">
        <v>0</v>
      </c>
      <c r="AG76" s="50">
        <f t="shared" si="61"/>
        <v>47.26</v>
      </c>
      <c r="AH76" s="51">
        <f t="shared" si="62"/>
        <v>57</v>
      </c>
      <c r="AI76" s="68">
        <v>45.94</v>
      </c>
      <c r="AJ76" s="61">
        <v>0</v>
      </c>
      <c r="AK76" s="69">
        <v>0</v>
      </c>
      <c r="AL76" s="69">
        <v>0</v>
      </c>
      <c r="AM76" s="50">
        <f t="shared" si="63"/>
        <v>45.94</v>
      </c>
      <c r="AN76" s="51">
        <f t="shared" si="64"/>
        <v>22</v>
      </c>
      <c r="AO76" s="68">
        <v>45.42</v>
      </c>
      <c r="AP76" s="61">
        <v>0</v>
      </c>
      <c r="AQ76" s="38">
        <v>0</v>
      </c>
      <c r="AR76" s="38">
        <v>0</v>
      </c>
      <c r="AS76" s="50">
        <f t="shared" si="65"/>
        <v>45.42</v>
      </c>
      <c r="AT76" s="51">
        <f t="shared" si="66"/>
        <v>30</v>
      </c>
      <c r="AU76" s="68">
        <v>48.92</v>
      </c>
      <c r="AV76" s="61">
        <v>5</v>
      </c>
      <c r="AW76" s="69">
        <v>1</v>
      </c>
      <c r="AX76" s="38">
        <v>0</v>
      </c>
      <c r="AY76" s="50">
        <f t="shared" si="67"/>
        <v>83.92</v>
      </c>
      <c r="AZ76" s="51">
        <f t="shared" si="68"/>
        <v>88</v>
      </c>
      <c r="BA76" s="68">
        <v>47.52</v>
      </c>
      <c r="BB76" s="61">
        <v>2</v>
      </c>
      <c r="BC76" s="69">
        <v>0</v>
      </c>
      <c r="BD76" s="38">
        <v>0</v>
      </c>
      <c r="BE76" s="50">
        <f t="shared" si="69"/>
        <v>57.52</v>
      </c>
      <c r="BF76" s="51">
        <f t="shared" si="70"/>
        <v>72</v>
      </c>
      <c r="BG76" s="68">
        <v>41.26</v>
      </c>
      <c r="BH76" s="61">
        <v>1</v>
      </c>
      <c r="BI76" s="69">
        <v>0</v>
      </c>
      <c r="BJ76" s="38">
        <v>0</v>
      </c>
      <c r="BK76" s="50">
        <f t="shared" si="71"/>
        <v>46.26</v>
      </c>
      <c r="BL76" s="51">
        <f t="shared" si="72"/>
        <v>39</v>
      </c>
      <c r="BM76" s="68">
        <v>41.29</v>
      </c>
      <c r="BN76" s="61">
        <v>0</v>
      </c>
      <c r="BO76" s="69">
        <v>0</v>
      </c>
      <c r="BP76" s="38">
        <v>0</v>
      </c>
      <c r="BQ76" s="50">
        <f t="shared" si="73"/>
        <v>41.29</v>
      </c>
      <c r="BR76" s="51">
        <f t="shared" si="74"/>
        <v>28</v>
      </c>
      <c r="BS76" s="1" t="s">
        <v>108</v>
      </c>
    </row>
    <row r="77" spans="1:71" s="1" customFormat="1" ht="12.75">
      <c r="A77" s="59" t="s">
        <v>50</v>
      </c>
      <c r="B77" s="10"/>
      <c r="C77" s="9"/>
      <c r="D77" s="11"/>
      <c r="E77" s="66">
        <v>2</v>
      </c>
      <c r="F77" s="44">
        <f t="shared" si="50"/>
        <v>59</v>
      </c>
      <c r="G77" s="45">
        <f t="shared" si="51"/>
        <v>570</v>
      </c>
      <c r="H77" s="46">
        <f t="shared" si="52"/>
        <v>2</v>
      </c>
      <c r="I77" s="47">
        <f t="shared" si="53"/>
        <v>13</v>
      </c>
      <c r="J77" s="56">
        <f t="shared" si="54"/>
        <v>524.65</v>
      </c>
      <c r="K77" s="68">
        <v>37</v>
      </c>
      <c r="L77" s="61">
        <v>1</v>
      </c>
      <c r="M77" s="69">
        <v>0</v>
      </c>
      <c r="N77" s="38">
        <v>0</v>
      </c>
      <c r="O77" s="48">
        <f t="shared" si="55"/>
        <v>42</v>
      </c>
      <c r="P77" s="47">
        <f t="shared" si="56"/>
        <v>29</v>
      </c>
      <c r="Q77" s="68">
        <v>30.73</v>
      </c>
      <c r="R77" s="61">
        <v>2</v>
      </c>
      <c r="S77" s="69">
        <v>0</v>
      </c>
      <c r="T77" s="38">
        <v>0</v>
      </c>
      <c r="U77" s="50">
        <f t="shared" si="57"/>
        <v>40.730000000000004</v>
      </c>
      <c r="V77" s="51">
        <f t="shared" si="58"/>
        <v>75</v>
      </c>
      <c r="W77" s="68">
        <v>44.72</v>
      </c>
      <c r="X77" s="61">
        <v>1</v>
      </c>
      <c r="Y77" s="69">
        <v>0</v>
      </c>
      <c r="Z77" s="38">
        <v>0</v>
      </c>
      <c r="AA77" s="50">
        <f t="shared" si="59"/>
        <v>49.72</v>
      </c>
      <c r="AB77" s="51">
        <f t="shared" si="60"/>
        <v>49</v>
      </c>
      <c r="AC77" s="68">
        <v>34.71</v>
      </c>
      <c r="AD77" s="61">
        <v>4</v>
      </c>
      <c r="AE77" s="69">
        <v>0</v>
      </c>
      <c r="AF77" s="38">
        <v>0</v>
      </c>
      <c r="AG77" s="50">
        <f t="shared" si="61"/>
        <v>54.71</v>
      </c>
      <c r="AH77" s="51">
        <f t="shared" si="62"/>
        <v>68</v>
      </c>
      <c r="AI77" s="68">
        <v>48.5</v>
      </c>
      <c r="AJ77" s="61">
        <v>0</v>
      </c>
      <c r="AK77" s="69">
        <v>0</v>
      </c>
      <c r="AL77" s="69">
        <v>0</v>
      </c>
      <c r="AM77" s="50">
        <f t="shared" si="63"/>
        <v>48.5</v>
      </c>
      <c r="AN77" s="51">
        <f t="shared" si="64"/>
        <v>32</v>
      </c>
      <c r="AO77" s="68">
        <v>62.71</v>
      </c>
      <c r="AP77" s="61">
        <v>1</v>
      </c>
      <c r="AQ77" s="38">
        <v>0</v>
      </c>
      <c r="AR77" s="38">
        <v>0</v>
      </c>
      <c r="AS77" s="50">
        <f t="shared" si="65"/>
        <v>67.71000000000001</v>
      </c>
      <c r="AT77" s="51">
        <f t="shared" si="66"/>
        <v>71</v>
      </c>
      <c r="AU77" s="68">
        <v>50.99</v>
      </c>
      <c r="AV77" s="61">
        <v>1</v>
      </c>
      <c r="AW77" s="69">
        <v>1</v>
      </c>
      <c r="AX77" s="38">
        <v>0</v>
      </c>
      <c r="AY77" s="50">
        <f t="shared" si="67"/>
        <v>65.99000000000001</v>
      </c>
      <c r="AZ77" s="51">
        <f t="shared" si="68"/>
        <v>77</v>
      </c>
      <c r="BA77" s="68">
        <v>45.8</v>
      </c>
      <c r="BB77" s="61">
        <v>1</v>
      </c>
      <c r="BC77" s="69">
        <v>0</v>
      </c>
      <c r="BD77" s="38">
        <v>0</v>
      </c>
      <c r="BE77" s="50">
        <f t="shared" si="69"/>
        <v>50.8</v>
      </c>
      <c r="BF77" s="51">
        <f t="shared" si="70"/>
        <v>64</v>
      </c>
      <c r="BG77" s="68">
        <v>46.09</v>
      </c>
      <c r="BH77" s="61">
        <v>2</v>
      </c>
      <c r="BI77" s="69">
        <v>0</v>
      </c>
      <c r="BJ77" s="38">
        <v>0</v>
      </c>
      <c r="BK77" s="50">
        <f t="shared" si="71"/>
        <v>56.09</v>
      </c>
      <c r="BL77" s="51">
        <f t="shared" si="72"/>
        <v>61</v>
      </c>
      <c r="BM77" s="68">
        <v>48.4</v>
      </c>
      <c r="BN77" s="61">
        <v>0</v>
      </c>
      <c r="BO77" s="69">
        <v>0</v>
      </c>
      <c r="BP77" s="38">
        <v>0</v>
      </c>
      <c r="BQ77" s="50">
        <f t="shared" si="73"/>
        <v>48.4</v>
      </c>
      <c r="BR77" s="51">
        <f t="shared" si="74"/>
        <v>44</v>
      </c>
      <c r="BS77" s="1" t="s">
        <v>108</v>
      </c>
    </row>
    <row r="78" spans="1:71" s="1" customFormat="1" ht="12.75">
      <c r="A78" s="59" t="s">
        <v>154</v>
      </c>
      <c r="B78" s="10"/>
      <c r="C78" s="9"/>
      <c r="D78" s="11"/>
      <c r="E78" s="66">
        <v>4</v>
      </c>
      <c r="F78" s="44">
        <f t="shared" si="50"/>
        <v>78</v>
      </c>
      <c r="G78" s="45">
        <f t="shared" si="51"/>
        <v>731</v>
      </c>
      <c r="H78" s="46">
        <f t="shared" si="52"/>
        <v>10</v>
      </c>
      <c r="I78" s="47">
        <f t="shared" si="53"/>
        <v>0</v>
      </c>
      <c r="J78" s="56">
        <f t="shared" si="54"/>
        <v>636.1899999999999</v>
      </c>
      <c r="K78" s="68">
        <v>68.96</v>
      </c>
      <c r="L78" s="61">
        <v>0</v>
      </c>
      <c r="M78" s="69">
        <v>0</v>
      </c>
      <c r="N78" s="38">
        <v>0</v>
      </c>
      <c r="O78" s="48">
        <f t="shared" si="55"/>
        <v>68.96</v>
      </c>
      <c r="P78" s="47">
        <f t="shared" si="56"/>
        <v>73</v>
      </c>
      <c r="Q78" s="68">
        <v>32.18</v>
      </c>
      <c r="R78" s="61">
        <v>0</v>
      </c>
      <c r="S78" s="69">
        <v>0</v>
      </c>
      <c r="T78" s="38">
        <v>0</v>
      </c>
      <c r="U78" s="50">
        <f t="shared" si="57"/>
        <v>32.18</v>
      </c>
      <c r="V78" s="51">
        <f t="shared" si="58"/>
        <v>53</v>
      </c>
      <c r="W78" s="68">
        <v>69.59</v>
      </c>
      <c r="X78" s="61">
        <v>0</v>
      </c>
      <c r="Y78" s="69">
        <v>0</v>
      </c>
      <c r="Z78" s="38">
        <v>0</v>
      </c>
      <c r="AA78" s="50">
        <f t="shared" si="59"/>
        <v>69.59</v>
      </c>
      <c r="AB78" s="51">
        <f t="shared" si="60"/>
        <v>82</v>
      </c>
      <c r="AC78" s="68">
        <v>59.79</v>
      </c>
      <c r="AD78" s="61">
        <v>0</v>
      </c>
      <c r="AE78" s="69">
        <v>0</v>
      </c>
      <c r="AF78" s="38">
        <v>0</v>
      </c>
      <c r="AG78" s="50">
        <f t="shared" si="61"/>
        <v>59.79</v>
      </c>
      <c r="AH78" s="51">
        <f t="shared" si="62"/>
        <v>76</v>
      </c>
      <c r="AI78" s="68">
        <v>74.09</v>
      </c>
      <c r="AJ78" s="61">
        <v>0</v>
      </c>
      <c r="AK78" s="69">
        <v>0</v>
      </c>
      <c r="AL78" s="69">
        <v>0</v>
      </c>
      <c r="AM78" s="50">
        <f t="shared" si="63"/>
        <v>74.09</v>
      </c>
      <c r="AN78" s="51">
        <f t="shared" si="64"/>
        <v>78</v>
      </c>
      <c r="AO78" s="68">
        <v>64.99</v>
      </c>
      <c r="AP78" s="61">
        <v>0</v>
      </c>
      <c r="AQ78" s="38">
        <v>0</v>
      </c>
      <c r="AR78" s="38">
        <v>0</v>
      </c>
      <c r="AS78" s="50">
        <f t="shared" si="65"/>
        <v>64.99</v>
      </c>
      <c r="AT78" s="51">
        <f t="shared" si="66"/>
        <v>68</v>
      </c>
      <c r="AU78" s="68">
        <v>54.14</v>
      </c>
      <c r="AV78" s="61">
        <v>0</v>
      </c>
      <c r="AW78" s="69">
        <v>0</v>
      </c>
      <c r="AX78" s="38">
        <v>0</v>
      </c>
      <c r="AY78" s="50">
        <f t="shared" si="67"/>
        <v>54.14</v>
      </c>
      <c r="AZ78" s="51">
        <f t="shared" si="68"/>
        <v>58</v>
      </c>
      <c r="BA78" s="68">
        <v>67.69</v>
      </c>
      <c r="BB78" s="61">
        <v>0</v>
      </c>
      <c r="BC78" s="69">
        <v>0</v>
      </c>
      <c r="BD78" s="38">
        <v>0</v>
      </c>
      <c r="BE78" s="50">
        <f t="shared" si="69"/>
        <v>67.69</v>
      </c>
      <c r="BF78" s="51">
        <f t="shared" si="70"/>
        <v>84</v>
      </c>
      <c r="BG78" s="68">
        <v>65.36</v>
      </c>
      <c r="BH78" s="61">
        <v>0</v>
      </c>
      <c r="BI78" s="69">
        <v>1</v>
      </c>
      <c r="BJ78" s="38">
        <v>0</v>
      </c>
      <c r="BK78" s="50">
        <f t="shared" si="71"/>
        <v>75.36</v>
      </c>
      <c r="BL78" s="51">
        <f t="shared" si="72"/>
        <v>85</v>
      </c>
      <c r="BM78" s="68">
        <v>69.4</v>
      </c>
      <c r="BN78" s="61">
        <v>0</v>
      </c>
      <c r="BO78" s="69">
        <v>0</v>
      </c>
      <c r="BP78" s="38">
        <v>0</v>
      </c>
      <c r="BQ78" s="50">
        <f t="shared" si="73"/>
        <v>69.4</v>
      </c>
      <c r="BR78" s="51">
        <f t="shared" si="74"/>
        <v>74</v>
      </c>
      <c r="BS78" s="1" t="s">
        <v>108</v>
      </c>
    </row>
    <row r="79" spans="1:71" s="1" customFormat="1" ht="12.75">
      <c r="A79" s="59" t="s">
        <v>47</v>
      </c>
      <c r="B79" s="10"/>
      <c r="C79" s="9"/>
      <c r="D79" s="11"/>
      <c r="E79" s="66">
        <v>1</v>
      </c>
      <c r="F79" s="44">
        <f t="shared" si="50"/>
        <v>18</v>
      </c>
      <c r="G79" s="45">
        <f t="shared" si="51"/>
        <v>244</v>
      </c>
      <c r="H79" s="46">
        <f t="shared" si="52"/>
        <v>5</v>
      </c>
      <c r="I79" s="47">
        <f t="shared" si="53"/>
        <v>8</v>
      </c>
      <c r="J79" s="56">
        <f t="shared" si="54"/>
        <v>378.97</v>
      </c>
      <c r="K79" s="68">
        <v>36.86</v>
      </c>
      <c r="L79" s="61">
        <v>3</v>
      </c>
      <c r="M79" s="69">
        <v>0</v>
      </c>
      <c r="N79" s="38">
        <v>0</v>
      </c>
      <c r="O79" s="48">
        <f t="shared" si="55"/>
        <v>51.86</v>
      </c>
      <c r="P79" s="47">
        <f t="shared" si="56"/>
        <v>52</v>
      </c>
      <c r="Q79" s="68">
        <v>20.49</v>
      </c>
      <c r="R79" s="61">
        <v>0</v>
      </c>
      <c r="S79" s="69">
        <v>0</v>
      </c>
      <c r="T79" s="38">
        <v>0</v>
      </c>
      <c r="U79" s="50">
        <f t="shared" si="57"/>
        <v>20.49</v>
      </c>
      <c r="V79" s="51">
        <f t="shared" si="58"/>
        <v>12</v>
      </c>
      <c r="W79" s="68">
        <v>38.27</v>
      </c>
      <c r="X79" s="61">
        <v>0</v>
      </c>
      <c r="Y79" s="69">
        <v>0</v>
      </c>
      <c r="Z79" s="38">
        <v>0</v>
      </c>
      <c r="AA79" s="50">
        <f t="shared" si="59"/>
        <v>38.27</v>
      </c>
      <c r="AB79" s="51">
        <f t="shared" si="60"/>
        <v>21</v>
      </c>
      <c r="AC79" s="68">
        <v>29.86</v>
      </c>
      <c r="AD79" s="61">
        <v>1</v>
      </c>
      <c r="AE79" s="79">
        <v>0</v>
      </c>
      <c r="AF79" s="38">
        <v>0</v>
      </c>
      <c r="AG79" s="50">
        <f t="shared" si="61"/>
        <v>34.86</v>
      </c>
      <c r="AH79" s="51">
        <f t="shared" si="62"/>
        <v>29</v>
      </c>
      <c r="AI79" s="68">
        <v>39.42</v>
      </c>
      <c r="AJ79" s="61">
        <v>0</v>
      </c>
      <c r="AK79" s="69">
        <v>0</v>
      </c>
      <c r="AL79" s="69">
        <v>0</v>
      </c>
      <c r="AM79" s="50">
        <f t="shared" si="63"/>
        <v>39.42</v>
      </c>
      <c r="AN79" s="51">
        <f t="shared" si="64"/>
        <v>10</v>
      </c>
      <c r="AO79" s="68">
        <v>39.26</v>
      </c>
      <c r="AP79" s="61">
        <v>0</v>
      </c>
      <c r="AQ79" s="38">
        <v>0</v>
      </c>
      <c r="AR79" s="38">
        <v>0</v>
      </c>
      <c r="AS79" s="50">
        <f t="shared" si="65"/>
        <v>39.26</v>
      </c>
      <c r="AT79" s="51">
        <f t="shared" si="66"/>
        <v>12</v>
      </c>
      <c r="AU79" s="68">
        <v>33.96</v>
      </c>
      <c r="AV79" s="61">
        <v>1</v>
      </c>
      <c r="AW79" s="69">
        <v>0</v>
      </c>
      <c r="AX79" s="38">
        <v>0</v>
      </c>
      <c r="AY79" s="50">
        <f t="shared" si="67"/>
        <v>38.96</v>
      </c>
      <c r="AZ79" s="51">
        <f t="shared" si="68"/>
        <v>27</v>
      </c>
      <c r="BA79" s="68">
        <v>32.17</v>
      </c>
      <c r="BB79" s="61">
        <v>2</v>
      </c>
      <c r="BC79" s="69">
        <v>0</v>
      </c>
      <c r="BD79" s="38">
        <v>0</v>
      </c>
      <c r="BE79" s="50">
        <f t="shared" si="69"/>
        <v>42.17</v>
      </c>
      <c r="BF79" s="51">
        <f t="shared" si="70"/>
        <v>47</v>
      </c>
      <c r="BG79" s="68">
        <v>36.07</v>
      </c>
      <c r="BH79" s="61">
        <v>0</v>
      </c>
      <c r="BI79" s="69">
        <v>0</v>
      </c>
      <c r="BJ79" s="38">
        <v>0</v>
      </c>
      <c r="BK79" s="50">
        <f t="shared" si="71"/>
        <v>36.07</v>
      </c>
      <c r="BL79" s="51">
        <f t="shared" si="72"/>
        <v>15</v>
      </c>
      <c r="BM79" s="68">
        <v>32.61</v>
      </c>
      <c r="BN79" s="61">
        <v>1</v>
      </c>
      <c r="BO79" s="69">
        <v>0</v>
      </c>
      <c r="BP79" s="38">
        <v>0</v>
      </c>
      <c r="BQ79" s="50">
        <f t="shared" si="73"/>
        <v>37.61</v>
      </c>
      <c r="BR79" s="51">
        <f t="shared" si="74"/>
        <v>19</v>
      </c>
      <c r="BS79" s="1" t="s">
        <v>107</v>
      </c>
    </row>
    <row r="80" spans="1:71" s="1" customFormat="1" ht="12.75">
      <c r="A80" s="59" t="s">
        <v>138</v>
      </c>
      <c r="B80" s="59"/>
      <c r="C80" s="59"/>
      <c r="D80" s="59"/>
      <c r="E80" s="66">
        <v>2</v>
      </c>
      <c r="F80" s="44">
        <f t="shared" si="50"/>
        <v>21</v>
      </c>
      <c r="G80" s="45">
        <f t="shared" si="51"/>
        <v>264</v>
      </c>
      <c r="H80" s="46">
        <f t="shared" si="52"/>
        <v>4</v>
      </c>
      <c r="I80" s="47">
        <f t="shared" si="53"/>
        <v>7</v>
      </c>
      <c r="J80" s="56">
        <f t="shared" si="54"/>
        <v>387.87999999999994</v>
      </c>
      <c r="K80" s="68">
        <v>31.79</v>
      </c>
      <c r="L80" s="61">
        <v>2</v>
      </c>
      <c r="M80" s="69">
        <v>0</v>
      </c>
      <c r="N80" s="38">
        <v>0</v>
      </c>
      <c r="O80" s="48">
        <f t="shared" si="55"/>
        <v>41.79</v>
      </c>
      <c r="P80" s="47">
        <f t="shared" si="56"/>
        <v>27</v>
      </c>
      <c r="Q80" s="68">
        <v>25.02</v>
      </c>
      <c r="R80" s="61">
        <v>0</v>
      </c>
      <c r="S80" s="69">
        <v>0</v>
      </c>
      <c r="T80" s="38">
        <v>0</v>
      </c>
      <c r="U80" s="50">
        <f t="shared" si="57"/>
        <v>25.02</v>
      </c>
      <c r="V80" s="51">
        <f t="shared" si="58"/>
        <v>24</v>
      </c>
      <c r="W80" s="68">
        <v>35.31</v>
      </c>
      <c r="X80" s="61">
        <v>1</v>
      </c>
      <c r="Y80" s="69">
        <v>0</v>
      </c>
      <c r="Z80" s="38">
        <v>0</v>
      </c>
      <c r="AA80" s="50">
        <f t="shared" si="59"/>
        <v>40.31</v>
      </c>
      <c r="AB80" s="51">
        <f t="shared" si="60"/>
        <v>27</v>
      </c>
      <c r="AC80" s="68">
        <v>29.69</v>
      </c>
      <c r="AD80" s="61">
        <v>0</v>
      </c>
      <c r="AE80" s="69">
        <v>0</v>
      </c>
      <c r="AF80" s="38">
        <v>0</v>
      </c>
      <c r="AG80" s="50">
        <f t="shared" si="61"/>
        <v>29.69</v>
      </c>
      <c r="AH80" s="51">
        <f t="shared" si="62"/>
        <v>16</v>
      </c>
      <c r="AI80" s="68">
        <v>37.66</v>
      </c>
      <c r="AJ80" s="61">
        <v>1</v>
      </c>
      <c r="AK80" s="69">
        <v>0</v>
      </c>
      <c r="AL80" s="69">
        <v>0</v>
      </c>
      <c r="AM80" s="50">
        <f t="shared" si="63"/>
        <v>42.66</v>
      </c>
      <c r="AN80" s="51">
        <f t="shared" si="64"/>
        <v>17</v>
      </c>
      <c r="AO80" s="68">
        <v>39.92</v>
      </c>
      <c r="AP80" s="61">
        <v>0</v>
      </c>
      <c r="AQ80" s="38">
        <v>0</v>
      </c>
      <c r="AR80" s="38">
        <v>0</v>
      </c>
      <c r="AS80" s="50">
        <f t="shared" si="65"/>
        <v>39.92</v>
      </c>
      <c r="AT80" s="51">
        <f t="shared" si="66"/>
        <v>19</v>
      </c>
      <c r="AU80" s="68">
        <v>31.64</v>
      </c>
      <c r="AV80" s="61">
        <v>1</v>
      </c>
      <c r="AW80" s="69">
        <v>1</v>
      </c>
      <c r="AX80" s="38">
        <v>0</v>
      </c>
      <c r="AY80" s="50">
        <f t="shared" si="67"/>
        <v>46.64</v>
      </c>
      <c r="AZ80" s="51">
        <f t="shared" si="68"/>
        <v>46</v>
      </c>
      <c r="BA80" s="68">
        <v>32.41</v>
      </c>
      <c r="BB80" s="61">
        <v>0</v>
      </c>
      <c r="BC80" s="69">
        <v>0</v>
      </c>
      <c r="BD80" s="38">
        <v>0</v>
      </c>
      <c r="BE80" s="50">
        <f t="shared" si="69"/>
        <v>32.41</v>
      </c>
      <c r="BF80" s="51">
        <f t="shared" si="70"/>
        <v>21</v>
      </c>
      <c r="BG80" s="68">
        <v>39.02</v>
      </c>
      <c r="BH80" s="61">
        <v>1</v>
      </c>
      <c r="BI80" s="69">
        <v>0</v>
      </c>
      <c r="BJ80" s="38">
        <v>0</v>
      </c>
      <c r="BK80" s="50">
        <f t="shared" si="71"/>
        <v>44.02</v>
      </c>
      <c r="BL80" s="51">
        <f t="shared" si="72"/>
        <v>33</v>
      </c>
      <c r="BM80" s="68">
        <v>40.42</v>
      </c>
      <c r="BN80" s="61">
        <v>1</v>
      </c>
      <c r="BO80" s="69">
        <v>0</v>
      </c>
      <c r="BP80" s="38">
        <v>0</v>
      </c>
      <c r="BQ80" s="50">
        <f t="shared" si="73"/>
        <v>45.42</v>
      </c>
      <c r="BR80" s="51">
        <f t="shared" si="74"/>
        <v>34</v>
      </c>
      <c r="BS80" s="1" t="s">
        <v>107</v>
      </c>
    </row>
    <row r="81" spans="1:71" s="1" customFormat="1" ht="12.75">
      <c r="A81" s="59" t="s">
        <v>134</v>
      </c>
      <c r="B81" s="10"/>
      <c r="C81" s="9"/>
      <c r="D81" s="11"/>
      <c r="E81" s="66">
        <v>1</v>
      </c>
      <c r="F81" s="44">
        <f t="shared" si="50"/>
        <v>24</v>
      </c>
      <c r="G81" s="45">
        <f t="shared" si="51"/>
        <v>281</v>
      </c>
      <c r="H81" s="46">
        <f t="shared" si="52"/>
        <v>3</v>
      </c>
      <c r="I81" s="47">
        <f t="shared" si="53"/>
        <v>12</v>
      </c>
      <c r="J81" s="56">
        <f t="shared" si="54"/>
        <v>390.19</v>
      </c>
      <c r="K81" s="68">
        <v>41.32</v>
      </c>
      <c r="L81" s="61">
        <v>0</v>
      </c>
      <c r="M81" s="79">
        <v>1</v>
      </c>
      <c r="N81" s="38">
        <v>0</v>
      </c>
      <c r="O81" s="48">
        <f t="shared" si="55"/>
        <v>51.32</v>
      </c>
      <c r="P81" s="47">
        <f t="shared" si="56"/>
        <v>51</v>
      </c>
      <c r="Q81" s="68">
        <v>19.27</v>
      </c>
      <c r="R81" s="61">
        <v>0</v>
      </c>
      <c r="S81" s="69">
        <v>0</v>
      </c>
      <c r="T81" s="38">
        <v>0</v>
      </c>
      <c r="U81" s="50">
        <f t="shared" si="57"/>
        <v>19.27</v>
      </c>
      <c r="V81" s="51">
        <f t="shared" si="58"/>
        <v>7</v>
      </c>
      <c r="W81" s="68">
        <v>29.47</v>
      </c>
      <c r="X81" s="61">
        <v>2</v>
      </c>
      <c r="Y81" s="69">
        <v>0</v>
      </c>
      <c r="Z81" s="38">
        <v>0</v>
      </c>
      <c r="AA81" s="50">
        <f t="shared" si="59"/>
        <v>39.47</v>
      </c>
      <c r="AB81" s="51">
        <f t="shared" si="60"/>
        <v>25</v>
      </c>
      <c r="AC81" s="68">
        <v>24.52</v>
      </c>
      <c r="AD81" s="61">
        <v>2</v>
      </c>
      <c r="AE81" s="69">
        <v>0</v>
      </c>
      <c r="AF81" s="38">
        <v>0</v>
      </c>
      <c r="AG81" s="50">
        <f t="shared" si="61"/>
        <v>34.519999999999996</v>
      </c>
      <c r="AH81" s="51">
        <f t="shared" si="62"/>
        <v>28</v>
      </c>
      <c r="AI81" s="68">
        <v>38.99</v>
      </c>
      <c r="AJ81" s="61">
        <v>1</v>
      </c>
      <c r="AK81" s="69">
        <v>1</v>
      </c>
      <c r="AL81" s="69">
        <v>0</v>
      </c>
      <c r="AM81" s="50">
        <f t="shared" si="63"/>
        <v>53.99</v>
      </c>
      <c r="AN81" s="51">
        <f t="shared" si="64"/>
        <v>47</v>
      </c>
      <c r="AO81" s="68">
        <v>31.36</v>
      </c>
      <c r="AP81" s="61">
        <v>0</v>
      </c>
      <c r="AQ81" s="38">
        <v>0</v>
      </c>
      <c r="AR81" s="38">
        <v>0</v>
      </c>
      <c r="AS81" s="50">
        <f t="shared" si="65"/>
        <v>31.36</v>
      </c>
      <c r="AT81" s="51">
        <f t="shared" si="66"/>
        <v>3</v>
      </c>
      <c r="AU81" s="68">
        <v>30.01</v>
      </c>
      <c r="AV81" s="61">
        <v>1</v>
      </c>
      <c r="AW81" s="69">
        <v>1</v>
      </c>
      <c r="AX81" s="38">
        <v>0</v>
      </c>
      <c r="AY81" s="50">
        <f t="shared" si="67"/>
        <v>45.010000000000005</v>
      </c>
      <c r="AZ81" s="51">
        <f t="shared" si="68"/>
        <v>43</v>
      </c>
      <c r="BA81" s="68">
        <v>26.92</v>
      </c>
      <c r="BB81" s="61">
        <v>2</v>
      </c>
      <c r="BC81" s="69">
        <v>0</v>
      </c>
      <c r="BD81" s="38">
        <v>0</v>
      </c>
      <c r="BE81" s="50">
        <f t="shared" si="69"/>
        <v>36.92</v>
      </c>
      <c r="BF81" s="51">
        <f t="shared" si="70"/>
        <v>31</v>
      </c>
      <c r="BG81" s="68">
        <v>29.93</v>
      </c>
      <c r="BH81" s="61">
        <v>2</v>
      </c>
      <c r="BI81" s="69">
        <v>0</v>
      </c>
      <c r="BJ81" s="38">
        <v>0</v>
      </c>
      <c r="BK81" s="50">
        <f t="shared" si="71"/>
        <v>39.93</v>
      </c>
      <c r="BL81" s="51">
        <f t="shared" si="72"/>
        <v>24</v>
      </c>
      <c r="BM81" s="68">
        <v>28.4</v>
      </c>
      <c r="BN81" s="61">
        <v>2</v>
      </c>
      <c r="BO81" s="69">
        <v>0</v>
      </c>
      <c r="BP81" s="38">
        <v>0</v>
      </c>
      <c r="BQ81" s="50">
        <f t="shared" si="73"/>
        <v>38.4</v>
      </c>
      <c r="BR81" s="51">
        <f t="shared" si="74"/>
        <v>22</v>
      </c>
      <c r="BS81" s="1" t="s">
        <v>107</v>
      </c>
    </row>
    <row r="82" spans="1:71" s="1" customFormat="1" ht="12.75">
      <c r="A82" s="59" t="s">
        <v>84</v>
      </c>
      <c r="B82" s="59"/>
      <c r="C82" s="59"/>
      <c r="D82" s="59"/>
      <c r="E82" s="67">
        <v>5</v>
      </c>
      <c r="F82" s="44">
        <f t="shared" si="50"/>
        <v>33</v>
      </c>
      <c r="G82" s="45">
        <f t="shared" si="51"/>
        <v>344</v>
      </c>
      <c r="H82" s="46">
        <f t="shared" si="52"/>
        <v>4</v>
      </c>
      <c r="I82" s="47">
        <f t="shared" si="53"/>
        <v>10</v>
      </c>
      <c r="J82" s="56">
        <f t="shared" si="54"/>
        <v>418.73</v>
      </c>
      <c r="K82" s="68">
        <v>37.13</v>
      </c>
      <c r="L82" s="61">
        <v>1</v>
      </c>
      <c r="M82" s="69">
        <v>0</v>
      </c>
      <c r="N82" s="38">
        <v>0</v>
      </c>
      <c r="O82" s="48">
        <f t="shared" si="55"/>
        <v>42.13</v>
      </c>
      <c r="P82" s="47">
        <f t="shared" si="56"/>
        <v>30</v>
      </c>
      <c r="Q82" s="68">
        <v>28.12</v>
      </c>
      <c r="R82" s="61">
        <v>0</v>
      </c>
      <c r="S82" s="69">
        <v>0</v>
      </c>
      <c r="T82" s="38">
        <v>0</v>
      </c>
      <c r="U82" s="50">
        <f t="shared" si="57"/>
        <v>28.12</v>
      </c>
      <c r="V82" s="51">
        <f t="shared" si="58"/>
        <v>38</v>
      </c>
      <c r="W82" s="68">
        <v>36.8</v>
      </c>
      <c r="X82" s="61">
        <v>1</v>
      </c>
      <c r="Y82" s="69">
        <v>0</v>
      </c>
      <c r="Z82" s="38">
        <v>0</v>
      </c>
      <c r="AA82" s="50">
        <f t="shared" si="59"/>
        <v>41.8</v>
      </c>
      <c r="AB82" s="51">
        <f t="shared" si="60"/>
        <v>33</v>
      </c>
      <c r="AC82" s="68">
        <v>33.38</v>
      </c>
      <c r="AD82" s="61">
        <v>0</v>
      </c>
      <c r="AE82" s="69">
        <v>0</v>
      </c>
      <c r="AF82" s="38">
        <v>0</v>
      </c>
      <c r="AG82" s="50">
        <f t="shared" si="61"/>
        <v>33.38</v>
      </c>
      <c r="AH82" s="51">
        <f t="shared" si="62"/>
        <v>25</v>
      </c>
      <c r="AI82" s="68">
        <v>41.35</v>
      </c>
      <c r="AJ82" s="61">
        <v>2</v>
      </c>
      <c r="AK82" s="69">
        <v>0</v>
      </c>
      <c r="AL82" s="69">
        <v>0</v>
      </c>
      <c r="AM82" s="50">
        <f t="shared" si="63"/>
        <v>51.35</v>
      </c>
      <c r="AN82" s="51">
        <f t="shared" si="64"/>
        <v>39</v>
      </c>
      <c r="AO82" s="68">
        <v>38.37</v>
      </c>
      <c r="AP82" s="61">
        <v>0</v>
      </c>
      <c r="AQ82" s="38">
        <v>0</v>
      </c>
      <c r="AR82" s="38">
        <v>0</v>
      </c>
      <c r="AS82" s="50">
        <f t="shared" si="65"/>
        <v>38.37</v>
      </c>
      <c r="AT82" s="51">
        <f t="shared" si="66"/>
        <v>11</v>
      </c>
      <c r="AU82" s="68">
        <v>35.77</v>
      </c>
      <c r="AV82" s="61">
        <v>1</v>
      </c>
      <c r="AW82" s="69">
        <v>0</v>
      </c>
      <c r="AX82" s="38">
        <v>0</v>
      </c>
      <c r="AY82" s="50">
        <f t="shared" si="67"/>
        <v>40.77</v>
      </c>
      <c r="AZ82" s="51">
        <f t="shared" si="68"/>
        <v>33</v>
      </c>
      <c r="BA82" s="68">
        <v>37.46</v>
      </c>
      <c r="BB82" s="61">
        <v>4</v>
      </c>
      <c r="BC82" s="69">
        <v>0</v>
      </c>
      <c r="BD82" s="38">
        <v>0</v>
      </c>
      <c r="BE82" s="50">
        <f t="shared" si="69"/>
        <v>57.46</v>
      </c>
      <c r="BF82" s="51">
        <f t="shared" si="70"/>
        <v>71</v>
      </c>
      <c r="BG82" s="68">
        <v>41.63</v>
      </c>
      <c r="BH82" s="61">
        <v>1</v>
      </c>
      <c r="BI82" s="69">
        <v>0</v>
      </c>
      <c r="BJ82" s="38">
        <v>0</v>
      </c>
      <c r="BK82" s="50">
        <f t="shared" si="71"/>
        <v>46.63</v>
      </c>
      <c r="BL82" s="51">
        <f t="shared" si="72"/>
        <v>40</v>
      </c>
      <c r="BM82" s="68">
        <v>38.72</v>
      </c>
      <c r="BN82" s="61">
        <v>0</v>
      </c>
      <c r="BO82" s="69">
        <v>0</v>
      </c>
      <c r="BP82" s="38">
        <v>0</v>
      </c>
      <c r="BQ82" s="50">
        <f t="shared" si="73"/>
        <v>38.72</v>
      </c>
      <c r="BR82" s="51">
        <f t="shared" si="74"/>
        <v>24</v>
      </c>
      <c r="BS82" s="1" t="s">
        <v>107</v>
      </c>
    </row>
    <row r="83" spans="1:71" s="1" customFormat="1" ht="12.75">
      <c r="A83" s="59" t="s">
        <v>122</v>
      </c>
      <c r="B83" s="59"/>
      <c r="C83" s="59"/>
      <c r="D83" s="59"/>
      <c r="E83" s="66" t="s">
        <v>158</v>
      </c>
      <c r="F83" s="44">
        <f t="shared" si="50"/>
        <v>48</v>
      </c>
      <c r="G83" s="45">
        <f t="shared" si="51"/>
        <v>485</v>
      </c>
      <c r="H83" s="46">
        <f t="shared" si="52"/>
        <v>6</v>
      </c>
      <c r="I83" s="47">
        <f t="shared" si="53"/>
        <v>4</v>
      </c>
      <c r="J83" s="56">
        <f t="shared" si="54"/>
        <v>474.69</v>
      </c>
      <c r="K83" s="68">
        <v>46.23</v>
      </c>
      <c r="L83" s="61">
        <v>1</v>
      </c>
      <c r="M83" s="69">
        <v>0</v>
      </c>
      <c r="N83" s="38">
        <v>0</v>
      </c>
      <c r="O83" s="48">
        <f t="shared" si="55"/>
        <v>51.23</v>
      </c>
      <c r="P83" s="47">
        <f t="shared" si="56"/>
        <v>50</v>
      </c>
      <c r="Q83" s="68">
        <v>34.24</v>
      </c>
      <c r="R83" s="61">
        <v>0</v>
      </c>
      <c r="S83" s="69">
        <v>0</v>
      </c>
      <c r="T83" s="38">
        <v>0</v>
      </c>
      <c r="U83" s="50">
        <f t="shared" si="57"/>
        <v>34.24</v>
      </c>
      <c r="V83" s="51">
        <f t="shared" si="58"/>
        <v>61</v>
      </c>
      <c r="W83" s="68">
        <v>47.54</v>
      </c>
      <c r="X83" s="61">
        <v>0</v>
      </c>
      <c r="Y83" s="69">
        <v>0</v>
      </c>
      <c r="Z83" s="38">
        <v>0</v>
      </c>
      <c r="AA83" s="50">
        <f t="shared" si="59"/>
        <v>47.54</v>
      </c>
      <c r="AB83" s="51">
        <f t="shared" si="60"/>
        <v>44</v>
      </c>
      <c r="AC83" s="68">
        <v>39.07</v>
      </c>
      <c r="AD83" s="61">
        <v>1</v>
      </c>
      <c r="AE83" s="69">
        <v>0</v>
      </c>
      <c r="AF83" s="38">
        <v>0</v>
      </c>
      <c r="AG83" s="50">
        <f t="shared" si="61"/>
        <v>44.07</v>
      </c>
      <c r="AH83" s="51">
        <f t="shared" si="62"/>
        <v>49</v>
      </c>
      <c r="AI83" s="68">
        <v>52.73</v>
      </c>
      <c r="AJ83" s="61">
        <v>0</v>
      </c>
      <c r="AK83" s="69">
        <v>0</v>
      </c>
      <c r="AL83" s="69">
        <v>0</v>
      </c>
      <c r="AM83" s="50">
        <f t="shared" si="63"/>
        <v>52.73</v>
      </c>
      <c r="AN83" s="51">
        <f t="shared" si="64"/>
        <v>45</v>
      </c>
      <c r="AO83" s="68">
        <v>52.42</v>
      </c>
      <c r="AP83" s="61">
        <v>1</v>
      </c>
      <c r="AQ83" s="38">
        <v>0</v>
      </c>
      <c r="AR83" s="38">
        <v>0</v>
      </c>
      <c r="AS83" s="50">
        <f t="shared" si="65"/>
        <v>57.42</v>
      </c>
      <c r="AT83" s="51">
        <f t="shared" si="66"/>
        <v>55</v>
      </c>
      <c r="AU83" s="68">
        <v>42.68</v>
      </c>
      <c r="AV83" s="61">
        <v>0</v>
      </c>
      <c r="AW83" s="69">
        <v>0</v>
      </c>
      <c r="AX83" s="38">
        <v>0</v>
      </c>
      <c r="AY83" s="50">
        <f t="shared" si="67"/>
        <v>42.68</v>
      </c>
      <c r="AZ83" s="51">
        <f t="shared" si="68"/>
        <v>39</v>
      </c>
      <c r="BA83" s="68">
        <v>38.73</v>
      </c>
      <c r="BB83" s="61">
        <v>0</v>
      </c>
      <c r="BC83" s="69">
        <v>0</v>
      </c>
      <c r="BD83" s="38">
        <v>0</v>
      </c>
      <c r="BE83" s="50">
        <f t="shared" si="69"/>
        <v>38.73</v>
      </c>
      <c r="BF83" s="51">
        <f t="shared" si="70"/>
        <v>36</v>
      </c>
      <c r="BG83" s="68">
        <v>48.32</v>
      </c>
      <c r="BH83" s="61">
        <v>0</v>
      </c>
      <c r="BI83" s="69">
        <v>0</v>
      </c>
      <c r="BJ83" s="38">
        <v>0</v>
      </c>
      <c r="BK83" s="50">
        <f t="shared" si="71"/>
        <v>48.32</v>
      </c>
      <c r="BL83" s="51">
        <f t="shared" si="72"/>
        <v>46</v>
      </c>
      <c r="BM83" s="68">
        <v>52.73</v>
      </c>
      <c r="BN83" s="61">
        <v>1</v>
      </c>
      <c r="BO83" s="69">
        <v>0</v>
      </c>
      <c r="BP83" s="38">
        <v>0</v>
      </c>
      <c r="BQ83" s="50">
        <f t="shared" si="73"/>
        <v>57.73</v>
      </c>
      <c r="BR83" s="51">
        <f t="shared" si="74"/>
        <v>60</v>
      </c>
      <c r="BS83" s="1" t="s">
        <v>107</v>
      </c>
    </row>
    <row r="84" spans="1:71" s="1" customFormat="1" ht="12.75">
      <c r="A84" s="59" t="s">
        <v>137</v>
      </c>
      <c r="B84" s="10"/>
      <c r="C84" s="9"/>
      <c r="D84" s="11"/>
      <c r="E84" s="66">
        <v>2</v>
      </c>
      <c r="F84" s="44">
        <f t="shared" si="50"/>
        <v>56</v>
      </c>
      <c r="G84" s="45">
        <f t="shared" si="51"/>
        <v>536</v>
      </c>
      <c r="H84" s="46">
        <f t="shared" si="52"/>
        <v>4</v>
      </c>
      <c r="I84" s="47">
        <f t="shared" si="53"/>
        <v>13</v>
      </c>
      <c r="J84" s="56">
        <f t="shared" si="54"/>
        <v>502.35</v>
      </c>
      <c r="K84" s="68">
        <v>42.69</v>
      </c>
      <c r="L84" s="61">
        <v>5</v>
      </c>
      <c r="M84" s="69">
        <v>0</v>
      </c>
      <c r="N84" s="38">
        <v>0</v>
      </c>
      <c r="O84" s="48">
        <f t="shared" si="55"/>
        <v>67.69</v>
      </c>
      <c r="P84" s="47">
        <f t="shared" si="56"/>
        <v>72</v>
      </c>
      <c r="Q84" s="68">
        <v>38.36</v>
      </c>
      <c r="R84" s="61">
        <v>0</v>
      </c>
      <c r="S84" s="69">
        <v>0</v>
      </c>
      <c r="T84" s="38">
        <v>0</v>
      </c>
      <c r="U84" s="50">
        <f t="shared" si="57"/>
        <v>38.36</v>
      </c>
      <c r="V84" s="51">
        <f t="shared" si="58"/>
        <v>71</v>
      </c>
      <c r="W84" s="68">
        <v>44.79</v>
      </c>
      <c r="X84" s="61">
        <v>2</v>
      </c>
      <c r="Y84" s="69">
        <v>0</v>
      </c>
      <c r="Z84" s="38">
        <v>0</v>
      </c>
      <c r="AA84" s="50">
        <f t="shared" si="59"/>
        <v>54.79</v>
      </c>
      <c r="AB84" s="51">
        <f t="shared" si="60"/>
        <v>61</v>
      </c>
      <c r="AC84" s="68">
        <v>36.88</v>
      </c>
      <c r="AD84" s="61">
        <v>1</v>
      </c>
      <c r="AE84" s="69">
        <v>0</v>
      </c>
      <c r="AF84" s="38">
        <v>0</v>
      </c>
      <c r="AG84" s="50">
        <f t="shared" si="61"/>
        <v>41.88</v>
      </c>
      <c r="AH84" s="51">
        <f t="shared" si="62"/>
        <v>47</v>
      </c>
      <c r="AI84" s="68">
        <v>47.94</v>
      </c>
      <c r="AJ84" s="61">
        <v>0</v>
      </c>
      <c r="AK84" s="69">
        <v>0</v>
      </c>
      <c r="AL84" s="69">
        <v>0</v>
      </c>
      <c r="AM84" s="50">
        <f t="shared" si="63"/>
        <v>47.94</v>
      </c>
      <c r="AN84" s="51">
        <f t="shared" si="64"/>
        <v>30</v>
      </c>
      <c r="AO84" s="68">
        <v>48.19</v>
      </c>
      <c r="AP84" s="61">
        <v>2</v>
      </c>
      <c r="AQ84" s="38">
        <v>0</v>
      </c>
      <c r="AR84" s="38">
        <v>0</v>
      </c>
      <c r="AS84" s="50">
        <f t="shared" si="65"/>
        <v>58.19</v>
      </c>
      <c r="AT84" s="51">
        <f t="shared" si="66"/>
        <v>57</v>
      </c>
      <c r="AU84" s="68">
        <v>39.24</v>
      </c>
      <c r="AV84" s="61">
        <v>0</v>
      </c>
      <c r="AW84" s="69">
        <v>0</v>
      </c>
      <c r="AX84" s="38">
        <v>0</v>
      </c>
      <c r="AY84" s="50">
        <f t="shared" si="67"/>
        <v>39.24</v>
      </c>
      <c r="AZ84" s="51">
        <f t="shared" si="68"/>
        <v>29</v>
      </c>
      <c r="BA84" s="68">
        <v>41.2</v>
      </c>
      <c r="BB84" s="61">
        <v>1</v>
      </c>
      <c r="BC84" s="69">
        <v>0</v>
      </c>
      <c r="BD84" s="38">
        <v>0</v>
      </c>
      <c r="BE84" s="50">
        <f t="shared" si="69"/>
        <v>46.2</v>
      </c>
      <c r="BF84" s="51">
        <f t="shared" si="70"/>
        <v>59</v>
      </c>
      <c r="BG84" s="68">
        <v>45.98</v>
      </c>
      <c r="BH84" s="61">
        <v>2</v>
      </c>
      <c r="BI84" s="69">
        <v>0</v>
      </c>
      <c r="BJ84" s="38">
        <v>0</v>
      </c>
      <c r="BK84" s="50">
        <f t="shared" si="71"/>
        <v>55.98</v>
      </c>
      <c r="BL84" s="51">
        <f t="shared" si="72"/>
        <v>60</v>
      </c>
      <c r="BM84" s="68">
        <v>52.08</v>
      </c>
      <c r="BN84" s="61">
        <v>0</v>
      </c>
      <c r="BO84" s="69">
        <v>0</v>
      </c>
      <c r="BP84" s="38">
        <v>0</v>
      </c>
      <c r="BQ84" s="50">
        <f t="shared" si="73"/>
        <v>52.08</v>
      </c>
      <c r="BR84" s="51">
        <f t="shared" si="74"/>
        <v>50</v>
      </c>
      <c r="BS84" s="1" t="s">
        <v>107</v>
      </c>
    </row>
    <row r="85" spans="1:71" s="1" customFormat="1" ht="12.75">
      <c r="A85" s="59" t="s">
        <v>68</v>
      </c>
      <c r="B85" s="10"/>
      <c r="C85" s="9"/>
      <c r="D85" s="11"/>
      <c r="E85" s="66">
        <v>3</v>
      </c>
      <c r="F85" s="44">
        <f t="shared" si="50"/>
        <v>75</v>
      </c>
      <c r="G85" s="45">
        <f t="shared" si="51"/>
        <v>709</v>
      </c>
      <c r="H85" s="46">
        <f t="shared" si="52"/>
        <v>10</v>
      </c>
      <c r="I85" s="47">
        <f t="shared" si="53"/>
        <v>0</v>
      </c>
      <c r="J85" s="56">
        <f t="shared" si="54"/>
        <v>606.4499999999999</v>
      </c>
      <c r="K85" s="68">
        <v>70.51</v>
      </c>
      <c r="L85" s="61">
        <v>0</v>
      </c>
      <c r="M85" s="69">
        <v>0</v>
      </c>
      <c r="N85" s="38">
        <v>0</v>
      </c>
      <c r="O85" s="48">
        <f t="shared" si="55"/>
        <v>70.51</v>
      </c>
      <c r="P85" s="47">
        <f t="shared" si="56"/>
        <v>76</v>
      </c>
      <c r="Q85" s="68">
        <v>34.92</v>
      </c>
      <c r="R85" s="61">
        <v>0</v>
      </c>
      <c r="S85" s="69">
        <v>0</v>
      </c>
      <c r="T85" s="38">
        <v>0</v>
      </c>
      <c r="U85" s="50">
        <f t="shared" si="57"/>
        <v>34.92</v>
      </c>
      <c r="V85" s="51">
        <f t="shared" si="58"/>
        <v>64</v>
      </c>
      <c r="W85" s="68">
        <v>62.5</v>
      </c>
      <c r="X85" s="61">
        <v>0</v>
      </c>
      <c r="Y85" s="69">
        <v>0</v>
      </c>
      <c r="Z85" s="38">
        <v>0</v>
      </c>
      <c r="AA85" s="50">
        <f t="shared" si="59"/>
        <v>62.5</v>
      </c>
      <c r="AB85" s="51">
        <f t="shared" si="60"/>
        <v>71</v>
      </c>
      <c r="AC85" s="68">
        <v>58.78</v>
      </c>
      <c r="AD85" s="61">
        <v>0</v>
      </c>
      <c r="AE85" s="69">
        <v>0</v>
      </c>
      <c r="AF85" s="38">
        <v>0</v>
      </c>
      <c r="AG85" s="50">
        <f t="shared" si="61"/>
        <v>58.78</v>
      </c>
      <c r="AH85" s="51">
        <f t="shared" si="62"/>
        <v>73</v>
      </c>
      <c r="AI85" s="68">
        <v>74.74</v>
      </c>
      <c r="AJ85" s="61">
        <v>0</v>
      </c>
      <c r="AK85" s="69">
        <v>0</v>
      </c>
      <c r="AL85" s="69">
        <v>0</v>
      </c>
      <c r="AM85" s="50">
        <f t="shared" si="63"/>
        <v>74.74</v>
      </c>
      <c r="AN85" s="51">
        <f t="shared" si="64"/>
        <v>79</v>
      </c>
      <c r="AO85" s="68">
        <v>71.07</v>
      </c>
      <c r="AP85" s="61">
        <v>0</v>
      </c>
      <c r="AQ85" s="38">
        <v>0</v>
      </c>
      <c r="AR85" s="38">
        <v>0</v>
      </c>
      <c r="AS85" s="50">
        <f t="shared" si="65"/>
        <v>71.07</v>
      </c>
      <c r="AT85" s="51">
        <f t="shared" si="66"/>
        <v>75</v>
      </c>
      <c r="AU85" s="68">
        <v>58.25</v>
      </c>
      <c r="AV85" s="61">
        <v>0</v>
      </c>
      <c r="AW85" s="69">
        <v>0</v>
      </c>
      <c r="AX85" s="38">
        <v>0</v>
      </c>
      <c r="AY85" s="50">
        <f t="shared" si="67"/>
        <v>58.25</v>
      </c>
      <c r="AZ85" s="51">
        <f t="shared" si="68"/>
        <v>64</v>
      </c>
      <c r="BA85" s="68">
        <v>53.89</v>
      </c>
      <c r="BB85" s="61">
        <v>0</v>
      </c>
      <c r="BC85" s="69">
        <v>0</v>
      </c>
      <c r="BD85" s="38">
        <v>0</v>
      </c>
      <c r="BE85" s="50">
        <f t="shared" si="69"/>
        <v>53.89</v>
      </c>
      <c r="BF85" s="51">
        <f t="shared" si="70"/>
        <v>69</v>
      </c>
      <c r="BG85" s="68">
        <v>63.13</v>
      </c>
      <c r="BH85" s="61">
        <v>0</v>
      </c>
      <c r="BI85" s="69">
        <v>0</v>
      </c>
      <c r="BJ85" s="38">
        <v>0</v>
      </c>
      <c r="BK85" s="50">
        <f t="shared" si="71"/>
        <v>63.13</v>
      </c>
      <c r="BL85" s="51">
        <f t="shared" si="72"/>
        <v>74</v>
      </c>
      <c r="BM85" s="68">
        <v>58.66</v>
      </c>
      <c r="BN85" s="61">
        <v>0</v>
      </c>
      <c r="BO85" s="69">
        <v>0</v>
      </c>
      <c r="BP85" s="38">
        <v>0</v>
      </c>
      <c r="BQ85" s="50">
        <f t="shared" si="73"/>
        <v>58.66</v>
      </c>
      <c r="BR85" s="51">
        <f t="shared" si="74"/>
        <v>64</v>
      </c>
      <c r="BS85" s="1" t="s">
        <v>107</v>
      </c>
    </row>
    <row r="86" spans="1:71" s="1" customFormat="1" ht="12.75">
      <c r="A86" s="59" t="s">
        <v>156</v>
      </c>
      <c r="B86" s="59"/>
      <c r="C86" s="59"/>
      <c r="D86" s="59"/>
      <c r="E86" s="67">
        <v>5</v>
      </c>
      <c r="F86" s="44">
        <f t="shared" si="50"/>
        <v>30</v>
      </c>
      <c r="G86" s="45">
        <f t="shared" si="51"/>
        <v>330</v>
      </c>
      <c r="H86" s="46">
        <f t="shared" si="52"/>
        <v>3</v>
      </c>
      <c r="I86" s="47">
        <f t="shared" si="53"/>
        <v>12</v>
      </c>
      <c r="J86" s="56">
        <f t="shared" si="54"/>
        <v>410</v>
      </c>
      <c r="K86" s="68">
        <v>36.93</v>
      </c>
      <c r="L86" s="61">
        <v>2</v>
      </c>
      <c r="M86" s="69">
        <v>0</v>
      </c>
      <c r="N86" s="38">
        <v>0</v>
      </c>
      <c r="O86" s="48">
        <f t="shared" si="55"/>
        <v>46.93</v>
      </c>
      <c r="P86" s="47">
        <f t="shared" si="56"/>
        <v>42</v>
      </c>
      <c r="Q86" s="68">
        <v>22.67</v>
      </c>
      <c r="R86" s="61">
        <v>0</v>
      </c>
      <c r="S86" s="69">
        <v>0</v>
      </c>
      <c r="T86" s="38">
        <v>0</v>
      </c>
      <c r="U86" s="50">
        <f t="shared" si="57"/>
        <v>22.67</v>
      </c>
      <c r="V86" s="51">
        <f t="shared" si="58"/>
        <v>17</v>
      </c>
      <c r="W86" s="68">
        <v>44.5</v>
      </c>
      <c r="X86" s="61">
        <v>0</v>
      </c>
      <c r="Y86" s="69">
        <v>0</v>
      </c>
      <c r="Z86" s="38">
        <v>0</v>
      </c>
      <c r="AA86" s="50">
        <f t="shared" si="59"/>
        <v>44.5</v>
      </c>
      <c r="AB86" s="51">
        <f t="shared" si="60"/>
        <v>39</v>
      </c>
      <c r="AC86" s="68">
        <v>30.62</v>
      </c>
      <c r="AD86" s="61">
        <v>1</v>
      </c>
      <c r="AE86" s="69">
        <v>0</v>
      </c>
      <c r="AF86" s="38">
        <v>0</v>
      </c>
      <c r="AG86" s="50">
        <f t="shared" si="61"/>
        <v>35.620000000000005</v>
      </c>
      <c r="AH86" s="51">
        <f t="shared" si="62"/>
        <v>31</v>
      </c>
      <c r="AI86" s="68">
        <v>42.96</v>
      </c>
      <c r="AJ86" s="61">
        <v>1</v>
      </c>
      <c r="AK86" s="69">
        <v>0</v>
      </c>
      <c r="AL86" s="69">
        <v>0</v>
      </c>
      <c r="AM86" s="50">
        <f t="shared" si="63"/>
        <v>47.96</v>
      </c>
      <c r="AN86" s="51">
        <f t="shared" si="64"/>
        <v>31</v>
      </c>
      <c r="AO86" s="68">
        <v>37.44</v>
      </c>
      <c r="AP86" s="61">
        <v>1</v>
      </c>
      <c r="AQ86" s="38">
        <v>1</v>
      </c>
      <c r="AR86" s="38">
        <v>0</v>
      </c>
      <c r="AS86" s="50">
        <f t="shared" si="65"/>
        <v>52.44</v>
      </c>
      <c r="AT86" s="51">
        <f t="shared" si="66"/>
        <v>44</v>
      </c>
      <c r="AU86" s="68">
        <v>31.73</v>
      </c>
      <c r="AV86" s="61">
        <v>0</v>
      </c>
      <c r="AW86" s="69">
        <v>0</v>
      </c>
      <c r="AX86" s="38">
        <v>0</v>
      </c>
      <c r="AY86" s="50">
        <f t="shared" si="67"/>
        <v>31.73</v>
      </c>
      <c r="AZ86" s="51">
        <f t="shared" si="68"/>
        <v>12</v>
      </c>
      <c r="BA86" s="68">
        <v>26.19</v>
      </c>
      <c r="BB86" s="61">
        <v>3</v>
      </c>
      <c r="BC86" s="69">
        <v>0</v>
      </c>
      <c r="BD86" s="38">
        <v>0</v>
      </c>
      <c r="BE86" s="50">
        <f t="shared" si="69"/>
        <v>41.19</v>
      </c>
      <c r="BF86" s="51">
        <f t="shared" si="70"/>
        <v>44</v>
      </c>
      <c r="BG86" s="68">
        <v>33.47</v>
      </c>
      <c r="BH86" s="61">
        <v>3</v>
      </c>
      <c r="BI86" s="69">
        <v>0</v>
      </c>
      <c r="BJ86" s="38">
        <v>0</v>
      </c>
      <c r="BK86" s="50">
        <f t="shared" si="71"/>
        <v>48.47</v>
      </c>
      <c r="BL86" s="51">
        <f t="shared" si="72"/>
        <v>47</v>
      </c>
      <c r="BM86" s="68">
        <v>33.49</v>
      </c>
      <c r="BN86" s="61">
        <v>1</v>
      </c>
      <c r="BO86" s="69">
        <v>0</v>
      </c>
      <c r="BP86" s="38">
        <v>0</v>
      </c>
      <c r="BQ86" s="50">
        <f t="shared" si="73"/>
        <v>38.49</v>
      </c>
      <c r="BR86" s="51">
        <f t="shared" si="74"/>
        <v>23</v>
      </c>
      <c r="BS86" s="1" t="s">
        <v>103</v>
      </c>
    </row>
    <row r="87" spans="1:71" s="1" customFormat="1" ht="12.75">
      <c r="A87" s="59" t="s">
        <v>42</v>
      </c>
      <c r="B87" s="59"/>
      <c r="C87" s="59"/>
      <c r="D87" s="59"/>
      <c r="E87" s="67">
        <v>5</v>
      </c>
      <c r="F87" s="44">
        <f t="shared" si="50"/>
        <v>50</v>
      </c>
      <c r="G87" s="45">
        <f t="shared" si="51"/>
        <v>493</v>
      </c>
      <c r="H87" s="46">
        <f t="shared" si="52"/>
        <v>2</v>
      </c>
      <c r="I87" s="47">
        <f t="shared" si="53"/>
        <v>11</v>
      </c>
      <c r="J87" s="56">
        <f t="shared" si="54"/>
        <v>488.78000000000003</v>
      </c>
      <c r="K87" s="68">
        <v>39.22</v>
      </c>
      <c r="L87" s="61">
        <v>1</v>
      </c>
      <c r="M87" s="69">
        <v>0</v>
      </c>
      <c r="N87" s="38">
        <v>0</v>
      </c>
      <c r="O87" s="48">
        <f t="shared" si="55"/>
        <v>44.22</v>
      </c>
      <c r="P87" s="47">
        <f t="shared" si="56"/>
        <v>38</v>
      </c>
      <c r="Q87" s="68">
        <v>40.44</v>
      </c>
      <c r="R87" s="61">
        <v>1</v>
      </c>
      <c r="S87" s="69">
        <v>0</v>
      </c>
      <c r="T87" s="38">
        <v>0</v>
      </c>
      <c r="U87" s="50">
        <f t="shared" si="57"/>
        <v>45.44</v>
      </c>
      <c r="V87" s="51">
        <f t="shared" si="58"/>
        <v>79</v>
      </c>
      <c r="W87" s="68">
        <v>46.06</v>
      </c>
      <c r="X87" s="61">
        <v>1</v>
      </c>
      <c r="Y87" s="69">
        <v>0</v>
      </c>
      <c r="Z87" s="38">
        <v>0</v>
      </c>
      <c r="AA87" s="50">
        <f t="shared" si="59"/>
        <v>51.06</v>
      </c>
      <c r="AB87" s="51">
        <f t="shared" si="60"/>
        <v>51</v>
      </c>
      <c r="AC87" s="68">
        <v>33.29</v>
      </c>
      <c r="AD87" s="61">
        <v>0</v>
      </c>
      <c r="AE87" s="69">
        <v>0</v>
      </c>
      <c r="AF87" s="38">
        <v>0</v>
      </c>
      <c r="AG87" s="50">
        <f t="shared" si="61"/>
        <v>33.29</v>
      </c>
      <c r="AH87" s="51">
        <f t="shared" si="62"/>
        <v>23</v>
      </c>
      <c r="AI87" s="68">
        <v>53.71</v>
      </c>
      <c r="AJ87" s="61">
        <v>1</v>
      </c>
      <c r="AK87" s="69">
        <v>1</v>
      </c>
      <c r="AL87" s="69">
        <v>0</v>
      </c>
      <c r="AM87" s="50">
        <f t="shared" si="63"/>
        <v>68.71000000000001</v>
      </c>
      <c r="AN87" s="51">
        <f t="shared" si="64"/>
        <v>71</v>
      </c>
      <c r="AO87" s="68">
        <v>42.23</v>
      </c>
      <c r="AP87" s="61">
        <v>1</v>
      </c>
      <c r="AQ87" s="38">
        <v>0</v>
      </c>
      <c r="AR87" s="38">
        <v>0</v>
      </c>
      <c r="AS87" s="50">
        <f t="shared" si="65"/>
        <v>47.23</v>
      </c>
      <c r="AT87" s="51">
        <f t="shared" si="66"/>
        <v>36</v>
      </c>
      <c r="AU87" s="68">
        <v>41.57</v>
      </c>
      <c r="AV87" s="61">
        <v>2</v>
      </c>
      <c r="AW87" s="69">
        <v>0</v>
      </c>
      <c r="AX87" s="38">
        <v>0</v>
      </c>
      <c r="AY87" s="50">
        <f t="shared" si="67"/>
        <v>51.57</v>
      </c>
      <c r="AZ87" s="51">
        <f t="shared" si="68"/>
        <v>50</v>
      </c>
      <c r="BA87" s="68">
        <v>31.35</v>
      </c>
      <c r="BB87" s="61">
        <v>1</v>
      </c>
      <c r="BC87" s="69">
        <v>0</v>
      </c>
      <c r="BD87" s="38">
        <v>0</v>
      </c>
      <c r="BE87" s="50">
        <f t="shared" si="69"/>
        <v>36.35</v>
      </c>
      <c r="BF87" s="51">
        <f t="shared" si="70"/>
        <v>29</v>
      </c>
      <c r="BG87" s="68">
        <v>40.06</v>
      </c>
      <c r="BH87" s="61">
        <v>3</v>
      </c>
      <c r="BI87" s="69">
        <v>0</v>
      </c>
      <c r="BJ87" s="38">
        <v>0</v>
      </c>
      <c r="BK87" s="50">
        <f t="shared" si="71"/>
        <v>55.06</v>
      </c>
      <c r="BL87" s="51">
        <f t="shared" si="72"/>
        <v>59</v>
      </c>
      <c r="BM87" s="68">
        <v>55.85</v>
      </c>
      <c r="BN87" s="61">
        <v>0</v>
      </c>
      <c r="BO87" s="69">
        <v>0</v>
      </c>
      <c r="BP87" s="38">
        <v>0</v>
      </c>
      <c r="BQ87" s="50">
        <f t="shared" si="73"/>
        <v>55.85</v>
      </c>
      <c r="BR87" s="51">
        <f t="shared" si="74"/>
        <v>57</v>
      </c>
      <c r="BS87" s="1" t="s">
        <v>103</v>
      </c>
    </row>
    <row r="88" spans="1:71" s="1" customFormat="1" ht="12.75">
      <c r="A88" s="59" t="s">
        <v>41</v>
      </c>
      <c r="B88" s="59"/>
      <c r="C88" s="59"/>
      <c r="D88" s="59"/>
      <c r="E88" s="67">
        <v>5</v>
      </c>
      <c r="F88" s="44">
        <f t="shared" si="50"/>
        <v>39</v>
      </c>
      <c r="G88" s="45">
        <f t="shared" si="51"/>
        <v>397</v>
      </c>
      <c r="H88" s="46">
        <f t="shared" si="52"/>
        <v>2</v>
      </c>
      <c r="I88" s="47">
        <f t="shared" si="53"/>
        <v>13</v>
      </c>
      <c r="J88" s="56">
        <f t="shared" si="54"/>
        <v>438.2799999999999</v>
      </c>
      <c r="K88" s="68">
        <v>45.61</v>
      </c>
      <c r="L88" s="61">
        <v>2</v>
      </c>
      <c r="M88" s="69">
        <v>0</v>
      </c>
      <c r="N88" s="38">
        <v>0</v>
      </c>
      <c r="O88" s="48">
        <f t="shared" si="55"/>
        <v>55.61</v>
      </c>
      <c r="P88" s="47">
        <f t="shared" si="56"/>
        <v>56</v>
      </c>
      <c r="Q88" s="68">
        <v>22.68</v>
      </c>
      <c r="R88" s="61">
        <v>2</v>
      </c>
      <c r="S88" s="69">
        <v>0</v>
      </c>
      <c r="T88" s="38">
        <v>0</v>
      </c>
      <c r="U88" s="50">
        <f t="shared" si="57"/>
        <v>32.68</v>
      </c>
      <c r="V88" s="51">
        <f t="shared" si="58"/>
        <v>56</v>
      </c>
      <c r="W88" s="68">
        <v>45.04</v>
      </c>
      <c r="X88" s="61">
        <v>2</v>
      </c>
      <c r="Y88" s="69">
        <v>0</v>
      </c>
      <c r="Z88" s="38">
        <v>0</v>
      </c>
      <c r="AA88" s="50">
        <f t="shared" si="59"/>
        <v>55.04</v>
      </c>
      <c r="AB88" s="51">
        <f t="shared" si="60"/>
        <v>62</v>
      </c>
      <c r="AC88" s="68">
        <v>30.02</v>
      </c>
      <c r="AD88" s="61">
        <v>3</v>
      </c>
      <c r="AE88" s="69">
        <v>0</v>
      </c>
      <c r="AF88" s="38">
        <v>0</v>
      </c>
      <c r="AG88" s="50">
        <f t="shared" si="61"/>
        <v>45.019999999999996</v>
      </c>
      <c r="AH88" s="51">
        <f t="shared" si="62"/>
        <v>52</v>
      </c>
      <c r="AI88" s="68">
        <v>46.85</v>
      </c>
      <c r="AJ88" s="61">
        <v>1</v>
      </c>
      <c r="AK88" s="69">
        <v>0</v>
      </c>
      <c r="AL88" s="69">
        <v>0</v>
      </c>
      <c r="AM88" s="50">
        <f t="shared" si="63"/>
        <v>51.85</v>
      </c>
      <c r="AN88" s="51">
        <f t="shared" si="64"/>
        <v>41</v>
      </c>
      <c r="AO88" s="68">
        <v>34.62</v>
      </c>
      <c r="AP88" s="61">
        <v>1</v>
      </c>
      <c r="AQ88" s="38">
        <v>0</v>
      </c>
      <c r="AR88" s="38">
        <v>0</v>
      </c>
      <c r="AS88" s="50">
        <f t="shared" si="65"/>
        <v>39.62</v>
      </c>
      <c r="AT88" s="51">
        <f t="shared" si="66"/>
        <v>16</v>
      </c>
      <c r="AU88" s="68">
        <v>32.25</v>
      </c>
      <c r="AV88" s="61">
        <v>0</v>
      </c>
      <c r="AW88" s="69">
        <v>0</v>
      </c>
      <c r="AX88" s="38">
        <v>0</v>
      </c>
      <c r="AY88" s="50">
        <f t="shared" si="67"/>
        <v>32.25</v>
      </c>
      <c r="AZ88" s="51">
        <f t="shared" si="68"/>
        <v>14</v>
      </c>
      <c r="BA88" s="68">
        <v>35.66</v>
      </c>
      <c r="BB88" s="61">
        <v>1</v>
      </c>
      <c r="BC88" s="69">
        <v>0</v>
      </c>
      <c r="BD88" s="38">
        <v>0</v>
      </c>
      <c r="BE88" s="50">
        <f t="shared" si="69"/>
        <v>40.66</v>
      </c>
      <c r="BF88" s="51">
        <f t="shared" si="70"/>
        <v>41</v>
      </c>
      <c r="BG88" s="68">
        <v>39.22</v>
      </c>
      <c r="BH88" s="61">
        <v>0</v>
      </c>
      <c r="BI88" s="69">
        <v>0</v>
      </c>
      <c r="BJ88" s="38">
        <v>0</v>
      </c>
      <c r="BK88" s="50">
        <f t="shared" si="71"/>
        <v>39.22</v>
      </c>
      <c r="BL88" s="51">
        <f t="shared" si="72"/>
        <v>22</v>
      </c>
      <c r="BM88" s="68">
        <v>41.33</v>
      </c>
      <c r="BN88" s="61">
        <v>1</v>
      </c>
      <c r="BO88" s="69">
        <v>0</v>
      </c>
      <c r="BP88" s="38">
        <v>0</v>
      </c>
      <c r="BQ88" s="50">
        <f t="shared" si="73"/>
        <v>46.33</v>
      </c>
      <c r="BR88" s="51">
        <f t="shared" si="74"/>
        <v>37</v>
      </c>
      <c r="BS88" s="1" t="s">
        <v>102</v>
      </c>
    </row>
    <row r="89" spans="1:71" s="1" customFormat="1" ht="12.75">
      <c r="A89" s="59" t="s">
        <v>155</v>
      </c>
      <c r="B89" s="59"/>
      <c r="C89" s="59"/>
      <c r="D89" s="59"/>
      <c r="E89" s="67">
        <v>5</v>
      </c>
      <c r="F89" s="44">
        <f t="shared" si="50"/>
        <v>2</v>
      </c>
      <c r="G89" s="45">
        <f t="shared" si="51"/>
        <v>50</v>
      </c>
      <c r="H89" s="46">
        <f t="shared" si="52"/>
        <v>10</v>
      </c>
      <c r="I89" s="47">
        <f t="shared" si="53"/>
        <v>0</v>
      </c>
      <c r="J89" s="56">
        <f t="shared" si="54"/>
        <v>278.45</v>
      </c>
      <c r="K89" s="68">
        <v>29.94</v>
      </c>
      <c r="L89" s="61">
        <v>0</v>
      </c>
      <c r="M89" s="69">
        <v>0</v>
      </c>
      <c r="N89" s="38">
        <v>0</v>
      </c>
      <c r="O89" s="48">
        <f t="shared" si="55"/>
        <v>29.94</v>
      </c>
      <c r="P89" s="47">
        <f t="shared" si="56"/>
        <v>4</v>
      </c>
      <c r="Q89" s="68">
        <v>17.38</v>
      </c>
      <c r="R89" s="61">
        <v>0</v>
      </c>
      <c r="S89" s="69">
        <v>0</v>
      </c>
      <c r="T89" s="38">
        <v>0</v>
      </c>
      <c r="U89" s="50">
        <f t="shared" si="57"/>
        <v>17.38</v>
      </c>
      <c r="V89" s="51">
        <f t="shared" si="58"/>
        <v>5</v>
      </c>
      <c r="W89" s="68">
        <v>32.62</v>
      </c>
      <c r="X89" s="61">
        <v>0</v>
      </c>
      <c r="Y89" s="69">
        <v>0</v>
      </c>
      <c r="Z89" s="38">
        <v>0</v>
      </c>
      <c r="AA89" s="50">
        <f t="shared" si="59"/>
        <v>32.62</v>
      </c>
      <c r="AB89" s="51">
        <f t="shared" si="60"/>
        <v>9</v>
      </c>
      <c r="AC89" s="68">
        <v>25.97</v>
      </c>
      <c r="AD89" s="61">
        <v>0</v>
      </c>
      <c r="AE89" s="69">
        <v>0</v>
      </c>
      <c r="AF89" s="38">
        <v>0</v>
      </c>
      <c r="AG89" s="50">
        <f t="shared" si="61"/>
        <v>25.97</v>
      </c>
      <c r="AH89" s="51">
        <f t="shared" si="62"/>
        <v>8</v>
      </c>
      <c r="AI89" s="68">
        <v>36.5</v>
      </c>
      <c r="AJ89" s="61">
        <v>0</v>
      </c>
      <c r="AK89" s="69">
        <v>0</v>
      </c>
      <c r="AL89" s="69">
        <v>0</v>
      </c>
      <c r="AM89" s="50">
        <f t="shared" si="63"/>
        <v>36.5</v>
      </c>
      <c r="AN89" s="51">
        <f t="shared" si="64"/>
        <v>6</v>
      </c>
      <c r="AO89" s="68">
        <v>31.02</v>
      </c>
      <c r="AP89" s="61">
        <v>0</v>
      </c>
      <c r="AQ89" s="38">
        <v>0</v>
      </c>
      <c r="AR89" s="38">
        <v>0</v>
      </c>
      <c r="AS89" s="50">
        <f t="shared" si="65"/>
        <v>31.02</v>
      </c>
      <c r="AT89" s="51">
        <f t="shared" si="66"/>
        <v>2</v>
      </c>
      <c r="AU89" s="68">
        <v>26</v>
      </c>
      <c r="AV89" s="61">
        <v>0</v>
      </c>
      <c r="AW89" s="69">
        <v>0</v>
      </c>
      <c r="AX89" s="38">
        <v>0</v>
      </c>
      <c r="AY89" s="50">
        <f t="shared" si="67"/>
        <v>26</v>
      </c>
      <c r="AZ89" s="51">
        <f t="shared" si="68"/>
        <v>2</v>
      </c>
      <c r="BA89" s="68">
        <v>25.94</v>
      </c>
      <c r="BB89" s="61">
        <v>0</v>
      </c>
      <c r="BC89" s="69">
        <v>0</v>
      </c>
      <c r="BD89" s="38">
        <v>0</v>
      </c>
      <c r="BE89" s="50">
        <f t="shared" si="69"/>
        <v>25.94</v>
      </c>
      <c r="BF89" s="51">
        <f t="shared" si="70"/>
        <v>7</v>
      </c>
      <c r="BG89" s="68">
        <v>27.26</v>
      </c>
      <c r="BH89" s="61">
        <v>0</v>
      </c>
      <c r="BI89" s="69">
        <v>0</v>
      </c>
      <c r="BJ89" s="38">
        <v>0</v>
      </c>
      <c r="BK89" s="50">
        <f t="shared" si="71"/>
        <v>27.26</v>
      </c>
      <c r="BL89" s="51">
        <f t="shared" si="72"/>
        <v>5</v>
      </c>
      <c r="BM89" s="68">
        <v>25.82</v>
      </c>
      <c r="BN89" s="61">
        <v>0</v>
      </c>
      <c r="BO89" s="69">
        <v>0</v>
      </c>
      <c r="BP89" s="38">
        <v>0</v>
      </c>
      <c r="BQ89" s="50">
        <f t="shared" si="73"/>
        <v>25.82</v>
      </c>
      <c r="BR89" s="51">
        <f t="shared" si="74"/>
        <v>2</v>
      </c>
      <c r="BS89" s="1" t="s">
        <v>104</v>
      </c>
    </row>
    <row r="90" spans="1:71" s="1" customFormat="1" ht="12.75">
      <c r="A90" s="59" t="s">
        <v>71</v>
      </c>
      <c r="B90" s="10"/>
      <c r="C90" s="9"/>
      <c r="D90" s="11"/>
      <c r="E90" s="66">
        <v>3</v>
      </c>
      <c r="F90" s="44">
        <f t="shared" si="50"/>
        <v>6</v>
      </c>
      <c r="G90" s="45">
        <f t="shared" si="51"/>
        <v>96</v>
      </c>
      <c r="H90" s="46">
        <f t="shared" si="52"/>
        <v>6</v>
      </c>
      <c r="I90" s="47">
        <f t="shared" si="53"/>
        <v>7</v>
      </c>
      <c r="J90" s="56">
        <f t="shared" si="54"/>
        <v>296.40000000000003</v>
      </c>
      <c r="K90" s="68">
        <v>26.16</v>
      </c>
      <c r="L90" s="61">
        <v>0</v>
      </c>
      <c r="M90" s="69">
        <v>0</v>
      </c>
      <c r="N90" s="38">
        <v>0</v>
      </c>
      <c r="O90" s="48">
        <f t="shared" si="55"/>
        <v>26.16</v>
      </c>
      <c r="P90" s="47">
        <f t="shared" si="56"/>
        <v>2</v>
      </c>
      <c r="Q90" s="68">
        <v>15.78</v>
      </c>
      <c r="R90" s="61">
        <v>0</v>
      </c>
      <c r="S90" s="69">
        <v>0</v>
      </c>
      <c r="T90" s="38">
        <v>0</v>
      </c>
      <c r="U90" s="50">
        <f t="shared" si="57"/>
        <v>15.78</v>
      </c>
      <c r="V90" s="51">
        <f t="shared" si="58"/>
        <v>4</v>
      </c>
      <c r="W90" s="68">
        <v>26.73</v>
      </c>
      <c r="X90" s="61">
        <v>0</v>
      </c>
      <c r="Y90" s="69">
        <v>0</v>
      </c>
      <c r="Z90" s="38">
        <v>0</v>
      </c>
      <c r="AA90" s="50">
        <f t="shared" si="59"/>
        <v>26.73</v>
      </c>
      <c r="AB90" s="51">
        <f t="shared" si="60"/>
        <v>3</v>
      </c>
      <c r="AC90" s="68">
        <v>26.14</v>
      </c>
      <c r="AD90" s="61">
        <v>0</v>
      </c>
      <c r="AE90" s="69">
        <v>0</v>
      </c>
      <c r="AF90" s="38">
        <v>0</v>
      </c>
      <c r="AG90" s="50">
        <f t="shared" si="61"/>
        <v>26.14</v>
      </c>
      <c r="AH90" s="51">
        <f t="shared" si="62"/>
        <v>10</v>
      </c>
      <c r="AI90" s="68">
        <v>38.86</v>
      </c>
      <c r="AJ90" s="61">
        <v>1</v>
      </c>
      <c r="AK90" s="69">
        <v>0</v>
      </c>
      <c r="AL90" s="69">
        <v>0</v>
      </c>
      <c r="AM90" s="50">
        <f t="shared" si="63"/>
        <v>43.86</v>
      </c>
      <c r="AN90" s="51">
        <f t="shared" si="64"/>
        <v>19</v>
      </c>
      <c r="AO90" s="68">
        <v>28.33</v>
      </c>
      <c r="AP90" s="61">
        <v>3</v>
      </c>
      <c r="AQ90" s="38">
        <v>0</v>
      </c>
      <c r="AR90" s="38">
        <v>0</v>
      </c>
      <c r="AS90" s="50">
        <f t="shared" si="65"/>
        <v>43.33</v>
      </c>
      <c r="AT90" s="51">
        <f t="shared" si="66"/>
        <v>25</v>
      </c>
      <c r="AU90" s="68">
        <v>25.31</v>
      </c>
      <c r="AV90" s="61">
        <v>1</v>
      </c>
      <c r="AW90" s="69">
        <v>0</v>
      </c>
      <c r="AX90" s="38">
        <v>0</v>
      </c>
      <c r="AY90" s="50">
        <f t="shared" si="67"/>
        <v>30.31</v>
      </c>
      <c r="AZ90" s="51">
        <f t="shared" si="68"/>
        <v>11</v>
      </c>
      <c r="BA90" s="68">
        <v>24.37</v>
      </c>
      <c r="BB90" s="61">
        <v>0</v>
      </c>
      <c r="BC90" s="69">
        <v>0</v>
      </c>
      <c r="BD90" s="38">
        <v>0</v>
      </c>
      <c r="BE90" s="50">
        <f t="shared" si="69"/>
        <v>24.37</v>
      </c>
      <c r="BF90" s="51">
        <f t="shared" si="70"/>
        <v>4</v>
      </c>
      <c r="BG90" s="68">
        <v>26.85</v>
      </c>
      <c r="BH90" s="61">
        <v>0</v>
      </c>
      <c r="BI90" s="69">
        <v>0</v>
      </c>
      <c r="BJ90" s="38">
        <v>0</v>
      </c>
      <c r="BK90" s="50">
        <f t="shared" si="71"/>
        <v>26.85</v>
      </c>
      <c r="BL90" s="51">
        <f t="shared" si="72"/>
        <v>4</v>
      </c>
      <c r="BM90" s="68">
        <v>22.87</v>
      </c>
      <c r="BN90" s="61">
        <v>2</v>
      </c>
      <c r="BO90" s="69">
        <v>0</v>
      </c>
      <c r="BP90" s="38">
        <v>0</v>
      </c>
      <c r="BQ90" s="50">
        <f t="shared" si="73"/>
        <v>32.870000000000005</v>
      </c>
      <c r="BR90" s="51">
        <f t="shared" si="74"/>
        <v>14</v>
      </c>
      <c r="BS90" s="1" t="s">
        <v>104</v>
      </c>
    </row>
    <row r="91" spans="1:71" s="1" customFormat="1" ht="12.75">
      <c r="A91" s="59" t="s">
        <v>66</v>
      </c>
      <c r="B91" s="10"/>
      <c r="C91" s="9"/>
      <c r="D91" s="11"/>
      <c r="E91" s="66">
        <v>3</v>
      </c>
      <c r="F91" s="44">
        <f t="shared" si="50"/>
        <v>9</v>
      </c>
      <c r="G91" s="45">
        <f t="shared" si="51"/>
        <v>136</v>
      </c>
      <c r="H91" s="46">
        <f t="shared" si="52"/>
        <v>6</v>
      </c>
      <c r="I91" s="47">
        <f t="shared" si="53"/>
        <v>10</v>
      </c>
      <c r="J91" s="56">
        <f t="shared" si="54"/>
        <v>329.81000000000006</v>
      </c>
      <c r="K91" s="68">
        <v>23.79</v>
      </c>
      <c r="L91" s="61">
        <v>2</v>
      </c>
      <c r="M91" s="69">
        <v>0</v>
      </c>
      <c r="N91" s="38">
        <v>0</v>
      </c>
      <c r="O91" s="48">
        <f t="shared" si="55"/>
        <v>33.79</v>
      </c>
      <c r="P91" s="47">
        <f t="shared" si="56"/>
        <v>10</v>
      </c>
      <c r="Q91" s="68">
        <v>14.18</v>
      </c>
      <c r="R91" s="61">
        <v>0</v>
      </c>
      <c r="S91" s="69">
        <v>0</v>
      </c>
      <c r="T91" s="38">
        <v>0</v>
      </c>
      <c r="U91" s="50">
        <f t="shared" si="57"/>
        <v>14.18</v>
      </c>
      <c r="V91" s="51">
        <f t="shared" si="58"/>
        <v>2</v>
      </c>
      <c r="W91" s="68">
        <v>27.22</v>
      </c>
      <c r="X91" s="61">
        <v>0</v>
      </c>
      <c r="Y91" s="69">
        <v>0</v>
      </c>
      <c r="Z91" s="38">
        <v>0</v>
      </c>
      <c r="AA91" s="50">
        <f t="shared" si="59"/>
        <v>27.22</v>
      </c>
      <c r="AB91" s="51">
        <f t="shared" si="60"/>
        <v>4</v>
      </c>
      <c r="AC91" s="68">
        <v>20.48</v>
      </c>
      <c r="AD91" s="61">
        <v>1</v>
      </c>
      <c r="AE91" s="69">
        <v>0</v>
      </c>
      <c r="AF91" s="38">
        <v>0</v>
      </c>
      <c r="AG91" s="50">
        <f t="shared" si="61"/>
        <v>25.48</v>
      </c>
      <c r="AH91" s="51">
        <f t="shared" si="62"/>
        <v>7</v>
      </c>
      <c r="AI91" s="68">
        <v>36.29</v>
      </c>
      <c r="AJ91" s="61">
        <v>1</v>
      </c>
      <c r="AK91" s="69">
        <v>0</v>
      </c>
      <c r="AL91" s="69">
        <v>0</v>
      </c>
      <c r="AM91" s="50">
        <f t="shared" si="63"/>
        <v>41.29</v>
      </c>
      <c r="AN91" s="51">
        <f t="shared" si="64"/>
        <v>14</v>
      </c>
      <c r="AO91" s="68">
        <v>31.4</v>
      </c>
      <c r="AP91" s="61">
        <v>0</v>
      </c>
      <c r="AQ91" s="38">
        <v>0</v>
      </c>
      <c r="AR91" s="38">
        <v>0</v>
      </c>
      <c r="AS91" s="50">
        <f t="shared" si="65"/>
        <v>31.4</v>
      </c>
      <c r="AT91" s="51">
        <f t="shared" si="66"/>
        <v>4</v>
      </c>
      <c r="AU91" s="68">
        <v>50.37</v>
      </c>
      <c r="AV91" s="61">
        <v>6</v>
      </c>
      <c r="AW91" s="69">
        <v>0</v>
      </c>
      <c r="AX91" s="38">
        <v>0</v>
      </c>
      <c r="AY91" s="50">
        <f t="shared" si="67"/>
        <v>80.37</v>
      </c>
      <c r="AZ91" s="51">
        <f t="shared" si="68"/>
        <v>84</v>
      </c>
      <c r="BA91" s="68">
        <v>22.25</v>
      </c>
      <c r="BB91" s="61">
        <v>0</v>
      </c>
      <c r="BC91" s="69">
        <v>0</v>
      </c>
      <c r="BD91" s="38">
        <v>0</v>
      </c>
      <c r="BE91" s="50">
        <f t="shared" si="69"/>
        <v>22.25</v>
      </c>
      <c r="BF91" s="51">
        <f t="shared" si="70"/>
        <v>1</v>
      </c>
      <c r="BG91" s="68">
        <v>24.42</v>
      </c>
      <c r="BH91" s="61">
        <v>0</v>
      </c>
      <c r="BI91" s="69">
        <v>0</v>
      </c>
      <c r="BJ91" s="38">
        <v>0</v>
      </c>
      <c r="BK91" s="50">
        <f t="shared" si="71"/>
        <v>24.42</v>
      </c>
      <c r="BL91" s="51">
        <f t="shared" si="72"/>
        <v>1</v>
      </c>
      <c r="BM91" s="68">
        <v>29.41</v>
      </c>
      <c r="BN91" s="61">
        <v>0</v>
      </c>
      <c r="BO91" s="69">
        <v>0</v>
      </c>
      <c r="BP91" s="38">
        <v>0</v>
      </c>
      <c r="BQ91" s="50">
        <f t="shared" si="73"/>
        <v>29.41</v>
      </c>
      <c r="BR91" s="51">
        <f t="shared" si="74"/>
        <v>9</v>
      </c>
      <c r="BS91" s="1" t="s">
        <v>104</v>
      </c>
    </row>
    <row r="92" spans="1:71" s="1" customFormat="1" ht="12.75">
      <c r="A92" s="59" t="s">
        <v>87</v>
      </c>
      <c r="B92" s="59"/>
      <c r="C92" s="59"/>
      <c r="D92" s="59"/>
      <c r="E92" s="67">
        <v>5</v>
      </c>
      <c r="F92" s="44">
        <f t="shared" si="50"/>
        <v>10</v>
      </c>
      <c r="G92" s="45">
        <f t="shared" si="51"/>
        <v>144</v>
      </c>
      <c r="H92" s="46">
        <f t="shared" si="52"/>
        <v>3</v>
      </c>
      <c r="I92" s="47">
        <f t="shared" si="53"/>
        <v>11</v>
      </c>
      <c r="J92" s="56">
        <f t="shared" si="54"/>
        <v>326.22999999999996</v>
      </c>
      <c r="K92" s="68">
        <v>25.46</v>
      </c>
      <c r="L92" s="61">
        <v>0</v>
      </c>
      <c r="M92" s="69">
        <v>0</v>
      </c>
      <c r="N92" s="38">
        <v>0</v>
      </c>
      <c r="O92" s="48">
        <f t="shared" si="55"/>
        <v>25.46</v>
      </c>
      <c r="P92" s="47">
        <f t="shared" si="56"/>
        <v>1</v>
      </c>
      <c r="Q92" s="68">
        <v>18.38</v>
      </c>
      <c r="R92" s="61">
        <v>1</v>
      </c>
      <c r="S92" s="69">
        <v>0</v>
      </c>
      <c r="T92" s="38">
        <v>0</v>
      </c>
      <c r="U92" s="50">
        <f t="shared" si="57"/>
        <v>23.38</v>
      </c>
      <c r="V92" s="51">
        <f t="shared" si="58"/>
        <v>18</v>
      </c>
      <c r="W92" s="68">
        <v>30.88</v>
      </c>
      <c r="X92" s="61">
        <v>0</v>
      </c>
      <c r="Y92" s="69">
        <v>0</v>
      </c>
      <c r="Z92" s="38">
        <v>0</v>
      </c>
      <c r="AA92" s="50">
        <f t="shared" si="59"/>
        <v>30.88</v>
      </c>
      <c r="AB92" s="51">
        <f t="shared" si="60"/>
        <v>7</v>
      </c>
      <c r="AC92" s="68">
        <v>23.69</v>
      </c>
      <c r="AD92" s="61">
        <v>2</v>
      </c>
      <c r="AE92" s="69">
        <v>0</v>
      </c>
      <c r="AF92" s="38">
        <v>0</v>
      </c>
      <c r="AG92" s="50">
        <f t="shared" si="61"/>
        <v>33.69</v>
      </c>
      <c r="AH92" s="51">
        <f t="shared" si="62"/>
        <v>26</v>
      </c>
      <c r="AI92" s="68">
        <v>34.22</v>
      </c>
      <c r="AJ92" s="61">
        <v>0</v>
      </c>
      <c r="AK92" s="69">
        <v>0</v>
      </c>
      <c r="AL92" s="69">
        <v>0</v>
      </c>
      <c r="AM92" s="50">
        <f t="shared" si="63"/>
        <v>34.22</v>
      </c>
      <c r="AN92" s="51">
        <f t="shared" si="64"/>
        <v>3</v>
      </c>
      <c r="AO92" s="68">
        <v>29.87</v>
      </c>
      <c r="AP92" s="61">
        <v>2</v>
      </c>
      <c r="AQ92" s="38">
        <v>0</v>
      </c>
      <c r="AR92" s="38">
        <v>0</v>
      </c>
      <c r="AS92" s="50">
        <f t="shared" si="65"/>
        <v>39.870000000000005</v>
      </c>
      <c r="AT92" s="51">
        <f t="shared" si="66"/>
        <v>18</v>
      </c>
      <c r="AU92" s="68">
        <v>24.58</v>
      </c>
      <c r="AV92" s="61">
        <v>1</v>
      </c>
      <c r="AW92" s="69">
        <v>0</v>
      </c>
      <c r="AX92" s="38">
        <v>0</v>
      </c>
      <c r="AY92" s="50">
        <f t="shared" si="67"/>
        <v>29.58</v>
      </c>
      <c r="AZ92" s="51">
        <f t="shared" si="68"/>
        <v>10</v>
      </c>
      <c r="BA92" s="68">
        <v>27.04</v>
      </c>
      <c r="BB92" s="61">
        <v>1</v>
      </c>
      <c r="BC92" s="69">
        <v>0</v>
      </c>
      <c r="BD92" s="38">
        <v>0</v>
      </c>
      <c r="BE92" s="50">
        <f t="shared" si="69"/>
        <v>32.04</v>
      </c>
      <c r="BF92" s="51">
        <f t="shared" si="70"/>
        <v>19</v>
      </c>
      <c r="BG92" s="68">
        <v>27.46</v>
      </c>
      <c r="BH92" s="61">
        <v>2</v>
      </c>
      <c r="BI92" s="69">
        <v>0</v>
      </c>
      <c r="BJ92" s="38">
        <v>0</v>
      </c>
      <c r="BK92" s="50">
        <f t="shared" si="71"/>
        <v>37.46</v>
      </c>
      <c r="BL92" s="51">
        <f t="shared" si="72"/>
        <v>17</v>
      </c>
      <c r="BM92" s="68">
        <v>29.65</v>
      </c>
      <c r="BN92" s="61">
        <v>2</v>
      </c>
      <c r="BO92" s="69">
        <v>0</v>
      </c>
      <c r="BP92" s="38">
        <v>0</v>
      </c>
      <c r="BQ92" s="50">
        <f t="shared" si="73"/>
        <v>39.65</v>
      </c>
      <c r="BR92" s="51">
        <f t="shared" si="74"/>
        <v>25</v>
      </c>
      <c r="BS92" s="1" t="s">
        <v>104</v>
      </c>
    </row>
    <row r="93" spans="1:71" s="1" customFormat="1" ht="12.75">
      <c r="A93" s="59" t="s">
        <v>43</v>
      </c>
      <c r="B93" s="10"/>
      <c r="C93" s="9"/>
      <c r="D93" s="11"/>
      <c r="E93" s="66">
        <v>2</v>
      </c>
      <c r="F93" s="44">
        <f t="shared" si="50"/>
        <v>13</v>
      </c>
      <c r="G93" s="45">
        <f t="shared" si="51"/>
        <v>161</v>
      </c>
      <c r="H93" s="46">
        <f t="shared" si="52"/>
        <v>7</v>
      </c>
      <c r="I93" s="47">
        <f t="shared" si="53"/>
        <v>4</v>
      </c>
      <c r="J93" s="56">
        <f t="shared" si="54"/>
        <v>335.44</v>
      </c>
      <c r="K93" s="68">
        <v>29.99</v>
      </c>
      <c r="L93" s="61">
        <v>0</v>
      </c>
      <c r="M93" s="69">
        <v>0</v>
      </c>
      <c r="N93" s="38">
        <v>0</v>
      </c>
      <c r="O93" s="48">
        <f t="shared" si="55"/>
        <v>29.99</v>
      </c>
      <c r="P93" s="47">
        <f t="shared" si="56"/>
        <v>5</v>
      </c>
      <c r="Q93" s="68">
        <v>19.92</v>
      </c>
      <c r="R93" s="61">
        <v>0</v>
      </c>
      <c r="S93" s="69">
        <v>0</v>
      </c>
      <c r="T93" s="38">
        <v>0</v>
      </c>
      <c r="U93" s="50">
        <f t="shared" si="57"/>
        <v>19.92</v>
      </c>
      <c r="V93" s="51">
        <f t="shared" si="58"/>
        <v>11</v>
      </c>
      <c r="W93" s="68">
        <v>32.57</v>
      </c>
      <c r="X93" s="61">
        <v>2</v>
      </c>
      <c r="Y93" s="69">
        <v>0</v>
      </c>
      <c r="Z93" s="38">
        <v>0</v>
      </c>
      <c r="AA93" s="50">
        <f t="shared" si="59"/>
        <v>42.57</v>
      </c>
      <c r="AB93" s="51">
        <f t="shared" si="60"/>
        <v>36</v>
      </c>
      <c r="AC93" s="68">
        <v>22.74</v>
      </c>
      <c r="AD93" s="61">
        <v>0</v>
      </c>
      <c r="AE93" s="69">
        <v>0</v>
      </c>
      <c r="AF93" s="38">
        <v>0</v>
      </c>
      <c r="AG93" s="50">
        <f t="shared" si="61"/>
        <v>22.74</v>
      </c>
      <c r="AH93" s="51">
        <f t="shared" si="62"/>
        <v>4</v>
      </c>
      <c r="AI93" s="68">
        <v>42.72</v>
      </c>
      <c r="AJ93" s="61">
        <v>0</v>
      </c>
      <c r="AK93" s="69">
        <v>0</v>
      </c>
      <c r="AL93" s="69">
        <v>0</v>
      </c>
      <c r="AM93" s="50">
        <f t="shared" si="63"/>
        <v>42.72</v>
      </c>
      <c r="AN93" s="51">
        <f t="shared" si="64"/>
        <v>18</v>
      </c>
      <c r="AO93" s="68">
        <v>37</v>
      </c>
      <c r="AP93" s="61">
        <v>0</v>
      </c>
      <c r="AQ93" s="38">
        <v>0</v>
      </c>
      <c r="AR93" s="38">
        <v>0</v>
      </c>
      <c r="AS93" s="50">
        <f t="shared" si="65"/>
        <v>37</v>
      </c>
      <c r="AT93" s="51">
        <f t="shared" si="66"/>
        <v>8</v>
      </c>
      <c r="AU93" s="68">
        <v>38.31</v>
      </c>
      <c r="AV93" s="61">
        <v>1</v>
      </c>
      <c r="AW93" s="69">
        <v>0</v>
      </c>
      <c r="AX93" s="38">
        <v>0</v>
      </c>
      <c r="AY93" s="50">
        <f t="shared" si="67"/>
        <v>43.31</v>
      </c>
      <c r="AZ93" s="51">
        <f t="shared" si="68"/>
        <v>40</v>
      </c>
      <c r="BA93" s="68">
        <v>28.88</v>
      </c>
      <c r="BB93" s="61">
        <v>0</v>
      </c>
      <c r="BC93" s="69">
        <v>0</v>
      </c>
      <c r="BD93" s="38">
        <v>0</v>
      </c>
      <c r="BE93" s="50">
        <f t="shared" si="69"/>
        <v>28.88</v>
      </c>
      <c r="BF93" s="51">
        <f t="shared" si="70"/>
        <v>10</v>
      </c>
      <c r="BG93" s="68">
        <v>32.77</v>
      </c>
      <c r="BH93" s="61">
        <v>1</v>
      </c>
      <c r="BI93" s="69">
        <v>0</v>
      </c>
      <c r="BJ93" s="38">
        <v>0</v>
      </c>
      <c r="BK93" s="50">
        <f t="shared" si="71"/>
        <v>37.77</v>
      </c>
      <c r="BL93" s="51">
        <f t="shared" si="72"/>
        <v>18</v>
      </c>
      <c r="BM93" s="68">
        <v>30.54</v>
      </c>
      <c r="BN93" s="61">
        <v>0</v>
      </c>
      <c r="BO93" s="69">
        <v>0</v>
      </c>
      <c r="BP93" s="38">
        <v>0</v>
      </c>
      <c r="BQ93" s="50">
        <f t="shared" si="73"/>
        <v>30.54</v>
      </c>
      <c r="BR93" s="51">
        <f t="shared" si="74"/>
        <v>11</v>
      </c>
      <c r="BS93" s="1" t="s">
        <v>104</v>
      </c>
    </row>
    <row r="94" spans="1:71" s="1" customFormat="1" ht="12.75">
      <c r="A94" s="59" t="s">
        <v>145</v>
      </c>
      <c r="B94" s="59"/>
      <c r="C94" s="59"/>
      <c r="D94" s="59"/>
      <c r="E94" s="66">
        <v>4</v>
      </c>
      <c r="F94" s="44">
        <f t="shared" si="50"/>
        <v>19</v>
      </c>
      <c r="G94" s="45">
        <f t="shared" si="51"/>
        <v>254</v>
      </c>
      <c r="H94" s="46">
        <f t="shared" si="52"/>
        <v>8</v>
      </c>
      <c r="I94" s="47">
        <f t="shared" si="53"/>
        <v>2</v>
      </c>
      <c r="J94" s="56">
        <f t="shared" si="54"/>
        <v>383.47999999999996</v>
      </c>
      <c r="K94" s="68">
        <v>36.5</v>
      </c>
      <c r="L94" s="61">
        <v>0</v>
      </c>
      <c r="M94" s="69">
        <v>0</v>
      </c>
      <c r="N94" s="38">
        <v>0</v>
      </c>
      <c r="O94" s="48">
        <f t="shared" si="55"/>
        <v>36.5</v>
      </c>
      <c r="P94" s="47">
        <f t="shared" si="56"/>
        <v>17</v>
      </c>
      <c r="Q94" s="68">
        <v>26.96</v>
      </c>
      <c r="R94" s="61">
        <v>0</v>
      </c>
      <c r="S94" s="69">
        <v>0</v>
      </c>
      <c r="T94" s="38">
        <v>0</v>
      </c>
      <c r="U94" s="50">
        <f t="shared" si="57"/>
        <v>26.96</v>
      </c>
      <c r="V94" s="51">
        <f t="shared" si="58"/>
        <v>32</v>
      </c>
      <c r="W94" s="68">
        <v>36.07</v>
      </c>
      <c r="X94" s="61">
        <v>1</v>
      </c>
      <c r="Y94" s="69">
        <v>0</v>
      </c>
      <c r="Z94" s="38">
        <v>0</v>
      </c>
      <c r="AA94" s="50">
        <f t="shared" si="59"/>
        <v>41.07</v>
      </c>
      <c r="AB94" s="51">
        <f t="shared" si="60"/>
        <v>30</v>
      </c>
      <c r="AC94" s="68">
        <v>25.99</v>
      </c>
      <c r="AD94" s="61">
        <v>0</v>
      </c>
      <c r="AE94" s="69">
        <v>0</v>
      </c>
      <c r="AF94" s="38">
        <v>0</v>
      </c>
      <c r="AG94" s="50">
        <f t="shared" si="61"/>
        <v>25.99</v>
      </c>
      <c r="AH94" s="51">
        <f t="shared" si="62"/>
        <v>9</v>
      </c>
      <c r="AI94" s="68">
        <v>46.55</v>
      </c>
      <c r="AJ94" s="61">
        <v>0</v>
      </c>
      <c r="AK94" s="69">
        <v>0</v>
      </c>
      <c r="AL94" s="69">
        <v>0</v>
      </c>
      <c r="AM94" s="50">
        <f t="shared" si="63"/>
        <v>46.55</v>
      </c>
      <c r="AN94" s="51">
        <f t="shared" si="64"/>
        <v>24</v>
      </c>
      <c r="AO94" s="68">
        <v>42.39</v>
      </c>
      <c r="AP94" s="61">
        <v>0</v>
      </c>
      <c r="AQ94" s="38">
        <v>0</v>
      </c>
      <c r="AR94" s="38">
        <v>0</v>
      </c>
      <c r="AS94" s="50">
        <f t="shared" si="65"/>
        <v>42.39</v>
      </c>
      <c r="AT94" s="51">
        <f t="shared" si="66"/>
        <v>24</v>
      </c>
      <c r="AU94" s="68">
        <v>39.64</v>
      </c>
      <c r="AV94" s="61">
        <v>0</v>
      </c>
      <c r="AW94" s="69">
        <v>0</v>
      </c>
      <c r="AX94" s="38">
        <v>0</v>
      </c>
      <c r="AY94" s="50">
        <f t="shared" si="67"/>
        <v>39.64</v>
      </c>
      <c r="AZ94" s="51">
        <f t="shared" si="68"/>
        <v>30</v>
      </c>
      <c r="BA94" s="68">
        <v>30.89</v>
      </c>
      <c r="BB94" s="61">
        <v>0</v>
      </c>
      <c r="BC94" s="69">
        <v>0</v>
      </c>
      <c r="BD94" s="38">
        <v>0</v>
      </c>
      <c r="BE94" s="50">
        <f t="shared" si="69"/>
        <v>30.89</v>
      </c>
      <c r="BF94" s="51">
        <f t="shared" si="70"/>
        <v>14</v>
      </c>
      <c r="BG94" s="68">
        <v>37.98</v>
      </c>
      <c r="BH94" s="61">
        <v>0</v>
      </c>
      <c r="BI94" s="69">
        <v>0</v>
      </c>
      <c r="BJ94" s="38">
        <v>0</v>
      </c>
      <c r="BK94" s="50">
        <f t="shared" si="71"/>
        <v>37.98</v>
      </c>
      <c r="BL94" s="51">
        <f t="shared" si="72"/>
        <v>19</v>
      </c>
      <c r="BM94" s="68">
        <v>50.51</v>
      </c>
      <c r="BN94" s="61">
        <v>1</v>
      </c>
      <c r="BO94" s="69">
        <v>0</v>
      </c>
      <c r="BP94" s="38">
        <v>0</v>
      </c>
      <c r="BQ94" s="50">
        <f t="shared" si="73"/>
        <v>55.51</v>
      </c>
      <c r="BR94" s="51">
        <f t="shared" si="74"/>
        <v>55</v>
      </c>
      <c r="BS94" s="1" t="s">
        <v>104</v>
      </c>
    </row>
    <row r="95" spans="1:71" s="1" customFormat="1" ht="12.75">
      <c r="A95" s="59" t="s">
        <v>123</v>
      </c>
      <c r="B95" s="59"/>
      <c r="C95" s="59"/>
      <c r="D95" s="59"/>
      <c r="E95" s="66" t="s">
        <v>158</v>
      </c>
      <c r="F95" s="44">
        <f t="shared" si="50"/>
        <v>27</v>
      </c>
      <c r="G95" s="45">
        <f t="shared" si="51"/>
        <v>321</v>
      </c>
      <c r="H95" s="46">
        <f t="shared" si="52"/>
        <v>7</v>
      </c>
      <c r="I95" s="47">
        <f t="shared" si="53"/>
        <v>4</v>
      </c>
      <c r="J95" s="56">
        <f t="shared" si="54"/>
        <v>418.82</v>
      </c>
      <c r="K95" s="68">
        <v>42.52</v>
      </c>
      <c r="L95" s="61">
        <v>0</v>
      </c>
      <c r="M95" s="69">
        <v>0</v>
      </c>
      <c r="N95" s="38">
        <v>0</v>
      </c>
      <c r="O95" s="48">
        <f t="shared" si="55"/>
        <v>42.52</v>
      </c>
      <c r="P95" s="47">
        <f t="shared" si="56"/>
        <v>32</v>
      </c>
      <c r="Q95" s="68">
        <v>24.42</v>
      </c>
      <c r="R95" s="61">
        <v>1</v>
      </c>
      <c r="S95" s="69">
        <v>0</v>
      </c>
      <c r="T95" s="38">
        <v>0</v>
      </c>
      <c r="U95" s="50">
        <f t="shared" si="57"/>
        <v>29.42</v>
      </c>
      <c r="V95" s="51">
        <f t="shared" si="58"/>
        <v>44</v>
      </c>
      <c r="W95" s="68">
        <v>34.64</v>
      </c>
      <c r="X95" s="61">
        <v>0</v>
      </c>
      <c r="Y95" s="69">
        <v>0</v>
      </c>
      <c r="Z95" s="38">
        <v>0</v>
      </c>
      <c r="AA95" s="50">
        <f t="shared" si="59"/>
        <v>34.64</v>
      </c>
      <c r="AB95" s="51">
        <f t="shared" si="60"/>
        <v>13</v>
      </c>
      <c r="AC95" s="68">
        <v>29.51</v>
      </c>
      <c r="AD95" s="61">
        <v>0</v>
      </c>
      <c r="AE95" s="69">
        <v>0</v>
      </c>
      <c r="AF95" s="38">
        <v>0</v>
      </c>
      <c r="AG95" s="50">
        <f t="shared" si="61"/>
        <v>29.51</v>
      </c>
      <c r="AH95" s="51">
        <f t="shared" si="62"/>
        <v>15</v>
      </c>
      <c r="AI95" s="68">
        <v>46.79</v>
      </c>
      <c r="AJ95" s="61">
        <v>0</v>
      </c>
      <c r="AK95" s="69">
        <v>0</v>
      </c>
      <c r="AL95" s="69">
        <v>0</v>
      </c>
      <c r="AM95" s="50">
        <f t="shared" si="63"/>
        <v>46.79</v>
      </c>
      <c r="AN95" s="51">
        <f t="shared" si="64"/>
        <v>25</v>
      </c>
      <c r="AO95" s="68">
        <v>44.5</v>
      </c>
      <c r="AP95" s="61">
        <v>0</v>
      </c>
      <c r="AQ95" s="38">
        <v>1</v>
      </c>
      <c r="AR95" s="38">
        <v>0</v>
      </c>
      <c r="AS95" s="50">
        <f t="shared" si="65"/>
        <v>54.5</v>
      </c>
      <c r="AT95" s="51">
        <f t="shared" si="66"/>
        <v>47</v>
      </c>
      <c r="AU95" s="68">
        <v>30.56</v>
      </c>
      <c r="AV95" s="61">
        <v>1</v>
      </c>
      <c r="AW95" s="69">
        <v>0</v>
      </c>
      <c r="AX95" s="38">
        <v>0</v>
      </c>
      <c r="AY95" s="50">
        <f t="shared" si="67"/>
        <v>35.56</v>
      </c>
      <c r="AZ95" s="51">
        <f t="shared" si="68"/>
        <v>18</v>
      </c>
      <c r="BA95" s="68">
        <v>30.8</v>
      </c>
      <c r="BB95" s="61">
        <v>0</v>
      </c>
      <c r="BC95" s="69">
        <v>0</v>
      </c>
      <c r="BD95" s="38">
        <v>0</v>
      </c>
      <c r="BE95" s="50">
        <f t="shared" si="69"/>
        <v>30.8</v>
      </c>
      <c r="BF95" s="51">
        <f t="shared" si="70"/>
        <v>13</v>
      </c>
      <c r="BG95" s="68">
        <v>37.33</v>
      </c>
      <c r="BH95" s="61">
        <v>2</v>
      </c>
      <c r="BI95" s="69">
        <v>0</v>
      </c>
      <c r="BJ95" s="38">
        <v>0</v>
      </c>
      <c r="BK95" s="50">
        <f t="shared" si="71"/>
        <v>47.33</v>
      </c>
      <c r="BL95" s="51">
        <f t="shared" si="72"/>
        <v>43</v>
      </c>
      <c r="BM95" s="68">
        <v>67.75</v>
      </c>
      <c r="BN95" s="61">
        <v>0</v>
      </c>
      <c r="BO95" s="69">
        <v>0</v>
      </c>
      <c r="BP95" s="38">
        <v>0</v>
      </c>
      <c r="BQ95" s="50">
        <f t="shared" si="73"/>
        <v>67.75</v>
      </c>
      <c r="BR95" s="51">
        <f t="shared" si="74"/>
        <v>71</v>
      </c>
      <c r="BS95" s="1" t="s">
        <v>104</v>
      </c>
    </row>
    <row r="96" spans="1:71" s="1" customFormat="1" ht="12.75">
      <c r="A96" s="59" t="s">
        <v>82</v>
      </c>
      <c r="B96" s="10"/>
      <c r="C96" s="9"/>
      <c r="D96" s="11"/>
      <c r="E96" s="66">
        <v>4</v>
      </c>
      <c r="F96" s="44">
        <f t="shared" si="50"/>
        <v>95</v>
      </c>
      <c r="G96" s="45">
        <f t="shared" si="51"/>
        <v>927</v>
      </c>
      <c r="H96" s="46">
        <f t="shared" si="52"/>
        <v>5</v>
      </c>
      <c r="I96" s="47">
        <f t="shared" si="53"/>
        <v>6</v>
      </c>
      <c r="J96" s="56">
        <f t="shared" si="54"/>
        <v>969.52</v>
      </c>
      <c r="K96" s="68">
        <v>97.84</v>
      </c>
      <c r="L96" s="61">
        <v>1</v>
      </c>
      <c r="M96" s="69">
        <v>0</v>
      </c>
      <c r="N96" s="38">
        <v>0</v>
      </c>
      <c r="O96" s="48">
        <f t="shared" si="55"/>
        <v>102.84</v>
      </c>
      <c r="P96" s="47">
        <f t="shared" si="56"/>
        <v>93</v>
      </c>
      <c r="Q96" s="68">
        <v>106.92</v>
      </c>
      <c r="R96" s="61">
        <v>0</v>
      </c>
      <c r="S96" s="69">
        <v>0</v>
      </c>
      <c r="T96" s="38">
        <v>0</v>
      </c>
      <c r="U96" s="50">
        <f t="shared" si="57"/>
        <v>106.92</v>
      </c>
      <c r="V96" s="51">
        <f t="shared" si="58"/>
        <v>100</v>
      </c>
      <c r="W96" s="68">
        <v>101.01</v>
      </c>
      <c r="X96" s="61">
        <v>1</v>
      </c>
      <c r="Y96" s="69">
        <v>0</v>
      </c>
      <c r="Z96" s="38">
        <v>0</v>
      </c>
      <c r="AA96" s="50">
        <f t="shared" si="59"/>
        <v>106.01</v>
      </c>
      <c r="AB96" s="51">
        <f t="shared" si="60"/>
        <v>95</v>
      </c>
      <c r="AC96" s="68">
        <v>73.45</v>
      </c>
      <c r="AD96" s="61">
        <v>0</v>
      </c>
      <c r="AE96" s="69">
        <v>0</v>
      </c>
      <c r="AF96" s="38">
        <v>0</v>
      </c>
      <c r="AG96" s="50">
        <f t="shared" si="61"/>
        <v>73.45</v>
      </c>
      <c r="AH96" s="51">
        <f t="shared" si="62"/>
        <v>87</v>
      </c>
      <c r="AI96" s="68">
        <v>94.23</v>
      </c>
      <c r="AJ96" s="61">
        <v>1</v>
      </c>
      <c r="AK96" s="69">
        <v>0</v>
      </c>
      <c r="AL96" s="69">
        <v>0</v>
      </c>
      <c r="AM96" s="50">
        <f t="shared" si="63"/>
        <v>99.23</v>
      </c>
      <c r="AN96" s="51">
        <f t="shared" si="64"/>
        <v>89</v>
      </c>
      <c r="AO96" s="68">
        <v>98.44</v>
      </c>
      <c r="AP96" s="61">
        <v>0</v>
      </c>
      <c r="AQ96" s="38">
        <v>0</v>
      </c>
      <c r="AR96" s="38">
        <v>0</v>
      </c>
      <c r="AS96" s="50">
        <f t="shared" si="65"/>
        <v>98.44</v>
      </c>
      <c r="AT96" s="51">
        <f t="shared" si="66"/>
        <v>91</v>
      </c>
      <c r="AU96" s="68">
        <v>84.58</v>
      </c>
      <c r="AV96" s="61">
        <v>1</v>
      </c>
      <c r="AW96" s="69">
        <v>0</v>
      </c>
      <c r="AX96" s="38">
        <v>0</v>
      </c>
      <c r="AY96" s="50">
        <f t="shared" si="67"/>
        <v>89.58</v>
      </c>
      <c r="AZ96" s="51">
        <f t="shared" si="68"/>
        <v>94</v>
      </c>
      <c r="BA96" s="68">
        <v>85.56</v>
      </c>
      <c r="BB96" s="61">
        <v>2</v>
      </c>
      <c r="BC96" s="69">
        <v>0</v>
      </c>
      <c r="BD96" s="38">
        <v>0</v>
      </c>
      <c r="BE96" s="50">
        <f t="shared" si="69"/>
        <v>95.56</v>
      </c>
      <c r="BF96" s="51">
        <f t="shared" si="70"/>
        <v>94</v>
      </c>
      <c r="BG96" s="68">
        <v>87.87</v>
      </c>
      <c r="BH96" s="61">
        <v>0</v>
      </c>
      <c r="BI96" s="69">
        <v>0</v>
      </c>
      <c r="BJ96" s="38">
        <v>0</v>
      </c>
      <c r="BK96" s="50">
        <f t="shared" si="71"/>
        <v>87.87</v>
      </c>
      <c r="BL96" s="51">
        <f t="shared" si="72"/>
        <v>90</v>
      </c>
      <c r="BM96" s="68">
        <v>109.62</v>
      </c>
      <c r="BN96" s="61">
        <v>0</v>
      </c>
      <c r="BO96" s="69">
        <v>0</v>
      </c>
      <c r="BP96" s="38">
        <v>0</v>
      </c>
      <c r="BQ96" s="50">
        <f t="shared" si="73"/>
        <v>109.62</v>
      </c>
      <c r="BR96" s="51">
        <f t="shared" si="74"/>
        <v>94</v>
      </c>
      <c r="BS96" s="1" t="s">
        <v>104</v>
      </c>
    </row>
    <row r="97" spans="1:71" s="1" customFormat="1" ht="12.75">
      <c r="A97" s="59" t="s">
        <v>143</v>
      </c>
      <c r="B97" s="10"/>
      <c r="C97" s="9"/>
      <c r="D97" s="11"/>
      <c r="E97" s="66">
        <v>4</v>
      </c>
      <c r="F97" s="44">
        <f t="shared" si="50"/>
        <v>63</v>
      </c>
      <c r="G97" s="45">
        <f t="shared" si="51"/>
        <v>618</v>
      </c>
      <c r="H97" s="46">
        <f t="shared" si="52"/>
        <v>9</v>
      </c>
      <c r="I97" s="47">
        <f t="shared" si="53"/>
        <v>2</v>
      </c>
      <c r="J97" s="56">
        <f t="shared" si="54"/>
        <v>549.88</v>
      </c>
      <c r="K97" s="68">
        <v>60.08</v>
      </c>
      <c r="L97" s="61">
        <v>0</v>
      </c>
      <c r="M97" s="69">
        <v>1</v>
      </c>
      <c r="N97" s="38">
        <v>0</v>
      </c>
      <c r="O97" s="48">
        <f t="shared" si="55"/>
        <v>70.08</v>
      </c>
      <c r="P97" s="47">
        <f t="shared" si="56"/>
        <v>74</v>
      </c>
      <c r="Q97" s="68">
        <v>38.82</v>
      </c>
      <c r="R97" s="61">
        <v>0</v>
      </c>
      <c r="S97" s="69">
        <v>0</v>
      </c>
      <c r="T97" s="38">
        <v>0</v>
      </c>
      <c r="U97" s="50">
        <f t="shared" si="57"/>
        <v>38.82</v>
      </c>
      <c r="V97" s="51">
        <f t="shared" si="58"/>
        <v>72</v>
      </c>
      <c r="W97" s="68">
        <v>54.78</v>
      </c>
      <c r="X97" s="61">
        <v>0</v>
      </c>
      <c r="Y97" s="69">
        <v>0</v>
      </c>
      <c r="Z97" s="38">
        <v>0</v>
      </c>
      <c r="AA97" s="50">
        <f t="shared" si="59"/>
        <v>54.78</v>
      </c>
      <c r="AB97" s="51">
        <f t="shared" si="60"/>
        <v>60</v>
      </c>
      <c r="AC97" s="68">
        <v>51.12</v>
      </c>
      <c r="AD97" s="61">
        <v>0</v>
      </c>
      <c r="AE97" s="69">
        <v>0</v>
      </c>
      <c r="AF97" s="38">
        <v>0</v>
      </c>
      <c r="AG97" s="50">
        <f t="shared" si="61"/>
        <v>51.12</v>
      </c>
      <c r="AH97" s="51">
        <f t="shared" si="62"/>
        <v>62</v>
      </c>
      <c r="AI97" s="68">
        <v>59.24</v>
      </c>
      <c r="AJ97" s="61">
        <v>0</v>
      </c>
      <c r="AK97" s="69">
        <v>0</v>
      </c>
      <c r="AL97" s="69">
        <v>0</v>
      </c>
      <c r="AM97" s="50">
        <f t="shared" si="63"/>
        <v>59.24</v>
      </c>
      <c r="AN97" s="51">
        <f t="shared" si="64"/>
        <v>57</v>
      </c>
      <c r="AO97" s="68">
        <v>67.97</v>
      </c>
      <c r="AP97" s="61">
        <v>0</v>
      </c>
      <c r="AQ97" s="38">
        <v>0</v>
      </c>
      <c r="AR97" s="38">
        <v>0</v>
      </c>
      <c r="AS97" s="50">
        <f t="shared" si="65"/>
        <v>67.97</v>
      </c>
      <c r="AT97" s="51">
        <f t="shared" si="66"/>
        <v>72</v>
      </c>
      <c r="AU97" s="68">
        <v>51.72</v>
      </c>
      <c r="AV97" s="61">
        <v>0</v>
      </c>
      <c r="AW97" s="69">
        <v>0</v>
      </c>
      <c r="AX97" s="38">
        <v>0</v>
      </c>
      <c r="AY97" s="50">
        <f t="shared" si="67"/>
        <v>51.72</v>
      </c>
      <c r="AZ97" s="51">
        <f t="shared" si="68"/>
        <v>51</v>
      </c>
      <c r="BA97" s="68">
        <v>44.4</v>
      </c>
      <c r="BB97" s="61">
        <v>0</v>
      </c>
      <c r="BC97" s="69">
        <v>0</v>
      </c>
      <c r="BD97" s="38">
        <v>0</v>
      </c>
      <c r="BE97" s="50">
        <f t="shared" si="69"/>
        <v>44.4</v>
      </c>
      <c r="BF97" s="51">
        <f t="shared" si="70"/>
        <v>54</v>
      </c>
      <c r="BG97" s="68">
        <v>53.82</v>
      </c>
      <c r="BH97" s="61">
        <v>0</v>
      </c>
      <c r="BI97" s="69">
        <v>0</v>
      </c>
      <c r="BJ97" s="38">
        <v>0</v>
      </c>
      <c r="BK97" s="50">
        <f t="shared" si="71"/>
        <v>53.82</v>
      </c>
      <c r="BL97" s="51">
        <f t="shared" si="72"/>
        <v>55</v>
      </c>
      <c r="BM97" s="68">
        <v>47.93</v>
      </c>
      <c r="BN97" s="61">
        <v>2</v>
      </c>
      <c r="BO97" s="69">
        <v>0</v>
      </c>
      <c r="BP97" s="38">
        <v>0</v>
      </c>
      <c r="BQ97" s="50">
        <f t="shared" si="73"/>
        <v>57.93</v>
      </c>
      <c r="BR97" s="51">
        <f t="shared" si="74"/>
        <v>61</v>
      </c>
      <c r="BS97" s="1" t="s">
        <v>144</v>
      </c>
    </row>
    <row r="98" spans="1:71" s="1" customFormat="1" ht="12.75">
      <c r="A98" s="59" t="s">
        <v>142</v>
      </c>
      <c r="B98" s="10"/>
      <c r="C98" s="9"/>
      <c r="D98" s="11"/>
      <c r="E98" s="66">
        <v>4</v>
      </c>
      <c r="F98" s="44">
        <f t="shared" si="50"/>
        <v>82</v>
      </c>
      <c r="G98" s="45">
        <f t="shared" si="51"/>
        <v>767</v>
      </c>
      <c r="H98" s="46">
        <f t="shared" si="52"/>
        <v>5</v>
      </c>
      <c r="I98" s="47">
        <f t="shared" si="53"/>
        <v>11</v>
      </c>
      <c r="J98" s="56">
        <f t="shared" si="54"/>
        <v>658.6700000000001</v>
      </c>
      <c r="K98" s="68">
        <v>69.07</v>
      </c>
      <c r="L98" s="61">
        <v>3</v>
      </c>
      <c r="M98" s="69">
        <v>0</v>
      </c>
      <c r="N98" s="38">
        <v>0</v>
      </c>
      <c r="O98" s="48">
        <f t="shared" si="55"/>
        <v>84.07</v>
      </c>
      <c r="P98" s="47">
        <f t="shared" si="56"/>
        <v>83</v>
      </c>
      <c r="Q98" s="68">
        <v>40.44</v>
      </c>
      <c r="R98" s="61">
        <v>0</v>
      </c>
      <c r="S98" s="69">
        <v>0</v>
      </c>
      <c r="T98" s="38">
        <v>0</v>
      </c>
      <c r="U98" s="50">
        <f t="shared" si="57"/>
        <v>40.44</v>
      </c>
      <c r="V98" s="51">
        <f t="shared" si="58"/>
        <v>74</v>
      </c>
      <c r="W98" s="68">
        <v>70.91</v>
      </c>
      <c r="X98" s="61">
        <v>1</v>
      </c>
      <c r="Y98" s="69">
        <v>0</v>
      </c>
      <c r="Z98" s="38">
        <v>0</v>
      </c>
      <c r="AA98" s="50">
        <f t="shared" si="59"/>
        <v>75.91</v>
      </c>
      <c r="AB98" s="51">
        <f t="shared" si="60"/>
        <v>89</v>
      </c>
      <c r="AC98" s="68">
        <v>53.28</v>
      </c>
      <c r="AD98" s="61">
        <v>2</v>
      </c>
      <c r="AE98" s="69">
        <v>0</v>
      </c>
      <c r="AF98" s="38">
        <v>0</v>
      </c>
      <c r="AG98" s="50">
        <f t="shared" si="61"/>
        <v>63.28</v>
      </c>
      <c r="AH98" s="51">
        <f t="shared" si="62"/>
        <v>81</v>
      </c>
      <c r="AI98" s="68">
        <v>71.1</v>
      </c>
      <c r="AJ98" s="61">
        <v>0</v>
      </c>
      <c r="AK98" s="69">
        <v>0</v>
      </c>
      <c r="AL98" s="69">
        <v>0</v>
      </c>
      <c r="AM98" s="50">
        <f t="shared" si="63"/>
        <v>71.1</v>
      </c>
      <c r="AN98" s="51">
        <f t="shared" si="64"/>
        <v>76</v>
      </c>
      <c r="AO98" s="68">
        <v>60.59</v>
      </c>
      <c r="AP98" s="61">
        <v>4</v>
      </c>
      <c r="AQ98" s="38">
        <v>0</v>
      </c>
      <c r="AR98" s="38">
        <v>0</v>
      </c>
      <c r="AS98" s="50">
        <f t="shared" si="65"/>
        <v>80.59</v>
      </c>
      <c r="AT98" s="51">
        <f t="shared" si="66"/>
        <v>82</v>
      </c>
      <c r="AU98" s="68">
        <v>60.33</v>
      </c>
      <c r="AV98" s="61">
        <v>0</v>
      </c>
      <c r="AW98" s="69">
        <v>0</v>
      </c>
      <c r="AX98" s="38">
        <v>0</v>
      </c>
      <c r="AY98" s="50">
        <f t="shared" si="67"/>
        <v>60.33</v>
      </c>
      <c r="AZ98" s="51">
        <f t="shared" si="68"/>
        <v>67</v>
      </c>
      <c r="BA98" s="68">
        <v>57.89</v>
      </c>
      <c r="BB98" s="61">
        <v>1</v>
      </c>
      <c r="BC98" s="69">
        <v>0</v>
      </c>
      <c r="BD98" s="38">
        <v>0</v>
      </c>
      <c r="BE98" s="50">
        <f t="shared" si="69"/>
        <v>62.89</v>
      </c>
      <c r="BF98" s="51">
        <f t="shared" si="70"/>
        <v>80</v>
      </c>
      <c r="BG98" s="68">
        <v>61.45</v>
      </c>
      <c r="BH98" s="61">
        <v>0</v>
      </c>
      <c r="BI98" s="69">
        <v>0</v>
      </c>
      <c r="BJ98" s="38">
        <v>0</v>
      </c>
      <c r="BK98" s="50">
        <f t="shared" si="71"/>
        <v>61.45</v>
      </c>
      <c r="BL98" s="51">
        <f t="shared" si="72"/>
        <v>73</v>
      </c>
      <c r="BM98" s="68">
        <v>58.61</v>
      </c>
      <c r="BN98" s="61">
        <v>0</v>
      </c>
      <c r="BO98" s="69">
        <v>0</v>
      </c>
      <c r="BP98" s="38">
        <v>0</v>
      </c>
      <c r="BQ98" s="50">
        <f t="shared" si="73"/>
        <v>58.61</v>
      </c>
      <c r="BR98" s="51">
        <f t="shared" si="74"/>
        <v>62</v>
      </c>
      <c r="BS98" s="1" t="s">
        <v>144</v>
      </c>
    </row>
    <row r="99" spans="1:71" s="1" customFormat="1" ht="12.75">
      <c r="A99" s="59" t="s">
        <v>136</v>
      </c>
      <c r="B99" s="10"/>
      <c r="C99" s="9"/>
      <c r="D99" s="11"/>
      <c r="E99" s="66">
        <v>2</v>
      </c>
      <c r="F99" s="44">
        <f t="shared" si="50"/>
        <v>44</v>
      </c>
      <c r="G99" s="45">
        <f t="shared" si="51"/>
        <v>448</v>
      </c>
      <c r="H99" s="46">
        <f t="shared" si="52"/>
        <v>6</v>
      </c>
      <c r="I99" s="47">
        <f t="shared" si="53"/>
        <v>7</v>
      </c>
      <c r="J99" s="56">
        <f t="shared" si="54"/>
        <v>458.23999999999995</v>
      </c>
      <c r="K99" s="68">
        <v>38.81</v>
      </c>
      <c r="L99" s="61">
        <v>0</v>
      </c>
      <c r="M99" s="69">
        <v>0</v>
      </c>
      <c r="N99" s="38">
        <v>0</v>
      </c>
      <c r="O99" s="48">
        <f t="shared" si="55"/>
        <v>38.81</v>
      </c>
      <c r="P99" s="47">
        <f t="shared" si="56"/>
        <v>22</v>
      </c>
      <c r="Q99" s="68">
        <v>34.02</v>
      </c>
      <c r="R99" s="61">
        <v>0</v>
      </c>
      <c r="S99" s="69">
        <v>0</v>
      </c>
      <c r="T99" s="38">
        <v>0</v>
      </c>
      <c r="U99" s="50">
        <f t="shared" si="57"/>
        <v>34.02</v>
      </c>
      <c r="V99" s="51">
        <f t="shared" si="58"/>
        <v>60</v>
      </c>
      <c r="W99" s="68">
        <v>42.31</v>
      </c>
      <c r="X99" s="61">
        <v>0</v>
      </c>
      <c r="Y99" s="69">
        <v>0</v>
      </c>
      <c r="Z99" s="38">
        <v>0</v>
      </c>
      <c r="AA99" s="50">
        <f t="shared" si="59"/>
        <v>42.31</v>
      </c>
      <c r="AB99" s="51">
        <f t="shared" si="60"/>
        <v>35</v>
      </c>
      <c r="AC99" s="68">
        <v>33.1</v>
      </c>
      <c r="AD99" s="61">
        <v>2</v>
      </c>
      <c r="AE99" s="69">
        <v>0</v>
      </c>
      <c r="AF99" s="38">
        <v>0</v>
      </c>
      <c r="AG99" s="50">
        <f t="shared" si="61"/>
        <v>43.1</v>
      </c>
      <c r="AH99" s="51">
        <f t="shared" si="62"/>
        <v>48</v>
      </c>
      <c r="AI99" s="68">
        <v>51.57</v>
      </c>
      <c r="AJ99" s="61">
        <v>2</v>
      </c>
      <c r="AK99" s="69">
        <v>0</v>
      </c>
      <c r="AL99" s="69">
        <v>0</v>
      </c>
      <c r="AM99" s="50">
        <f t="shared" si="63"/>
        <v>61.57</v>
      </c>
      <c r="AN99" s="51">
        <f t="shared" si="64"/>
        <v>60</v>
      </c>
      <c r="AO99" s="68">
        <v>44.7</v>
      </c>
      <c r="AP99" s="61">
        <v>2</v>
      </c>
      <c r="AQ99" s="38">
        <v>0</v>
      </c>
      <c r="AR99" s="38">
        <v>0</v>
      </c>
      <c r="AS99" s="50">
        <f t="shared" si="65"/>
        <v>54.7</v>
      </c>
      <c r="AT99" s="51">
        <f t="shared" si="66"/>
        <v>48</v>
      </c>
      <c r="AU99" s="68">
        <v>38.38</v>
      </c>
      <c r="AV99" s="61">
        <v>0</v>
      </c>
      <c r="AW99" s="69">
        <v>0</v>
      </c>
      <c r="AX99" s="38">
        <v>0</v>
      </c>
      <c r="AY99" s="50">
        <f t="shared" si="67"/>
        <v>38.38</v>
      </c>
      <c r="AZ99" s="51">
        <f t="shared" si="68"/>
        <v>26</v>
      </c>
      <c r="BA99" s="68">
        <v>37.53</v>
      </c>
      <c r="BB99" s="61">
        <v>1</v>
      </c>
      <c r="BC99" s="69">
        <v>0</v>
      </c>
      <c r="BD99" s="38">
        <v>0</v>
      </c>
      <c r="BE99" s="50">
        <f t="shared" si="69"/>
        <v>42.53</v>
      </c>
      <c r="BF99" s="51">
        <f t="shared" si="70"/>
        <v>49</v>
      </c>
      <c r="BG99" s="68">
        <v>54.5</v>
      </c>
      <c r="BH99" s="61">
        <v>0</v>
      </c>
      <c r="BI99" s="69">
        <v>0</v>
      </c>
      <c r="BJ99" s="38">
        <v>0</v>
      </c>
      <c r="BK99" s="50">
        <f t="shared" si="71"/>
        <v>54.5</v>
      </c>
      <c r="BL99" s="51">
        <f t="shared" si="72"/>
        <v>57</v>
      </c>
      <c r="BM99" s="68">
        <v>48.32</v>
      </c>
      <c r="BN99" s="61">
        <v>0</v>
      </c>
      <c r="BO99" s="69">
        <v>0</v>
      </c>
      <c r="BP99" s="38">
        <v>0</v>
      </c>
      <c r="BQ99" s="50">
        <f t="shared" si="73"/>
        <v>48.32</v>
      </c>
      <c r="BR99" s="51">
        <f t="shared" si="74"/>
        <v>43</v>
      </c>
      <c r="BS99" s="1" t="s">
        <v>100</v>
      </c>
    </row>
    <row r="100" spans="1:71" s="1" customFormat="1" ht="12.75">
      <c r="A100" s="59" t="s">
        <v>38</v>
      </c>
      <c r="B100" s="10"/>
      <c r="C100" s="9"/>
      <c r="D100" s="11"/>
      <c r="E100" s="66" t="s">
        <v>158</v>
      </c>
      <c r="F100" s="44">
        <f aca="true" t="shared" si="75" ref="F100:F105">RANK(G100,G$3:G$106,1)</f>
        <v>88</v>
      </c>
      <c r="G100" s="45">
        <f aca="true" t="shared" si="76" ref="G100:G105">P100+V100+AB100+AH100+AN100+AT100+AZ100+BF100+BL100+BR100</f>
        <v>852</v>
      </c>
      <c r="H100" s="46">
        <f aca="true" t="shared" si="77" ref="H100:H105">IF(L100=0,1,0)+IF(R100=0,1,0)+IF(X100=0,1,0)+IF(AD100=0,1,0)+IF(AJ100=0,1,0)+IF(AP100=0,1,0)+IF(AV100=0,1,0)+IF(BB100=0,1,0)+IF(BH100=0,1,0)+IF(BN100=0,1,0)</f>
        <v>7</v>
      </c>
      <c r="I100" s="47">
        <f aca="true" t="shared" si="78" ref="I100:I105">L100+R100+X100+AD100+AJ100+AP100+AV100+BB100+BH100+BN100</f>
        <v>18</v>
      </c>
      <c r="J100" s="56">
        <f aca="true" t="shared" si="79" ref="J100:J105">O100+U100+AA100+AG100+AM100+AS100+AY100+BE100+BK100+BQ100</f>
        <v>824.4099999999999</v>
      </c>
      <c r="K100" s="68">
        <v>85.69</v>
      </c>
      <c r="L100" s="61">
        <v>8</v>
      </c>
      <c r="M100" s="69">
        <v>0</v>
      </c>
      <c r="N100" s="38">
        <v>0</v>
      </c>
      <c r="O100" s="48">
        <f aca="true" t="shared" si="80" ref="O100:O105">IF((OR(K100="",K100="DNF",K100="DQ",K100="DNC")),"",(K100+(5*L100)+(M100*10)-(N100*5)))</f>
        <v>125.69</v>
      </c>
      <c r="P100" s="47">
        <f aca="true" t="shared" si="81" ref="P100:P105">IF(O100="",Default_Rank_Score,RANK(O100,O$3:O$106,1))</f>
        <v>98</v>
      </c>
      <c r="Q100" s="68">
        <v>47.66</v>
      </c>
      <c r="R100" s="61">
        <v>0</v>
      </c>
      <c r="S100" s="69">
        <v>0</v>
      </c>
      <c r="T100" s="38">
        <v>0</v>
      </c>
      <c r="U100" s="50">
        <f aca="true" t="shared" si="82" ref="U100:U105">IF((OR(Q100="",Q100="DNF",Q100="DQ",Q100="DNC")),"",(Q100+(5*R100)+(S100*10)-(T100*5)))</f>
        <v>47.66</v>
      </c>
      <c r="V100" s="51">
        <f aca="true" t="shared" si="83" ref="V100:V105">IF(U100="",Default_Rank_Score,RANK(U100,U$3:U$106,1))</f>
        <v>84</v>
      </c>
      <c r="W100" s="68">
        <v>60.44</v>
      </c>
      <c r="X100" s="61">
        <v>0</v>
      </c>
      <c r="Y100" s="69">
        <v>0</v>
      </c>
      <c r="Z100" s="38">
        <v>0</v>
      </c>
      <c r="AA100" s="50">
        <f aca="true" t="shared" si="84" ref="AA100:AA105">IF((OR(W100="",W100="DNF",W100="DQ",W100="DNC")),"",(W100+(5*X100)+(Y100*10)-(Z100*5)))</f>
        <v>60.44</v>
      </c>
      <c r="AB100" s="51">
        <f aca="true" t="shared" si="85" ref="AB100:AB105">IF(AA100="",Default_Rank_Score,RANK(AA100,AA$3:AA$106,1))</f>
        <v>66</v>
      </c>
      <c r="AC100" s="68">
        <v>60.25</v>
      </c>
      <c r="AD100" s="61">
        <v>0</v>
      </c>
      <c r="AE100" s="69">
        <v>0</v>
      </c>
      <c r="AF100" s="38">
        <v>0</v>
      </c>
      <c r="AG100" s="50">
        <f aca="true" t="shared" si="86" ref="AG100:AG105">IF((OR(AC100="",AC100="DNF",AC100="DQ",AC100="DNC")),"",(AC100+(5*AD100)+(AE100*10)-(AF100*5)))</f>
        <v>60.25</v>
      </c>
      <c r="AH100" s="51">
        <f aca="true" t="shared" si="87" ref="AH100:AH105">IF(AG100="",Default_Rank_Score,RANK(AG100,AG$3:AG$106,1))</f>
        <v>79</v>
      </c>
      <c r="AI100" s="68">
        <v>87.64</v>
      </c>
      <c r="AJ100" s="61">
        <v>0</v>
      </c>
      <c r="AK100" s="69">
        <v>0</v>
      </c>
      <c r="AL100" s="69">
        <v>0</v>
      </c>
      <c r="AM100" s="50">
        <f aca="true" t="shared" si="88" ref="AM100:AM105">IF((OR(AI100="",AI100="DNF",AI100="DQ",AI100="DNC")),"",(AI100+(5*AJ100)+(AK100*10)-(AL100*5)))</f>
        <v>87.64</v>
      </c>
      <c r="AN100" s="51">
        <f aca="true" t="shared" si="89" ref="AN100:AN105">IF(AM100="",Default_Rank_Score,RANK(AM100,AM$3:AM$106,1))</f>
        <v>86</v>
      </c>
      <c r="AO100" s="68">
        <v>90.13</v>
      </c>
      <c r="AP100" s="61">
        <v>8</v>
      </c>
      <c r="AQ100" s="38">
        <v>0</v>
      </c>
      <c r="AR100" s="38">
        <v>0</v>
      </c>
      <c r="AS100" s="50">
        <f aca="true" t="shared" si="90" ref="AS100:AS105">IF((OR(AO100="",AO100="DNF",AO100="DQ",AO100="DNC")),"",(AO100+(5*AP100)+(AQ100*10)-(AR100*5)))</f>
        <v>130.13</v>
      </c>
      <c r="AT100" s="51">
        <f aca="true" t="shared" si="91" ref="AT100:AT105">IF(AS100="",Default_Rank_Score,RANK(AS100,AS$3:AS$106,1))</f>
        <v>98</v>
      </c>
      <c r="AU100" s="68">
        <v>62.53</v>
      </c>
      <c r="AV100" s="61">
        <v>2</v>
      </c>
      <c r="AW100" s="69">
        <v>0</v>
      </c>
      <c r="AX100" s="38">
        <v>0</v>
      </c>
      <c r="AY100" s="50">
        <f aca="true" t="shared" si="92" ref="AY100:AY105">IF((OR(AU100="",AU100="DNF",AU100="DQ",AU100="DNC")),"",(AU100+(5*AV100)+(AW100*10)-(AX100*5)))</f>
        <v>72.53</v>
      </c>
      <c r="AZ100" s="51">
        <f aca="true" t="shared" si="93" ref="AZ100:AZ105">IF(AY100="",Default_Rank_Score,RANK(AY100,AY$3:AY$106,1))</f>
        <v>81</v>
      </c>
      <c r="BA100" s="68">
        <v>63.98</v>
      </c>
      <c r="BB100" s="61">
        <v>0</v>
      </c>
      <c r="BC100" s="69">
        <v>0</v>
      </c>
      <c r="BD100" s="38">
        <v>0</v>
      </c>
      <c r="BE100" s="50">
        <f aca="true" t="shared" si="94" ref="BE100:BE105">IF((OR(BA100="",BA100="DNF",BA100="DQ",BA100="DNC")),"",(BA100+(5*BB100)+(BC100*10)-(BD100*5)))</f>
        <v>63.98</v>
      </c>
      <c r="BF100" s="51">
        <f aca="true" t="shared" si="95" ref="BF100:BF105">IF(BE100="",Default_Rank_Score,RANK(BE100,BE$3:BE$106,1))</f>
        <v>81</v>
      </c>
      <c r="BG100" s="68">
        <v>95.42</v>
      </c>
      <c r="BH100" s="61">
        <v>0</v>
      </c>
      <c r="BI100" s="69">
        <v>0</v>
      </c>
      <c r="BJ100" s="38">
        <v>0</v>
      </c>
      <c r="BK100" s="50">
        <f aca="true" t="shared" si="96" ref="BK100:BK105">IF((OR(BG100="",BG100="DNF",BG100="DQ",BG100="DNC")),"",(BG100+(5*BH100)+(BI100*10)-(BJ100*5)))</f>
        <v>95.42</v>
      </c>
      <c r="BL100" s="51">
        <f aca="true" t="shared" si="97" ref="BL100:BL105">IF(BK100="",Default_Rank_Score,RANK(BK100,BK$3:BK$106,1))</f>
        <v>94</v>
      </c>
      <c r="BM100" s="68">
        <v>80.67</v>
      </c>
      <c r="BN100" s="61">
        <v>0</v>
      </c>
      <c r="BO100" s="69">
        <v>0</v>
      </c>
      <c r="BP100" s="38">
        <v>0</v>
      </c>
      <c r="BQ100" s="50">
        <f aca="true" t="shared" si="98" ref="BQ100:BQ105">IF((OR(BM100="",BM100="DNF",BM100="DQ",BM100="DNC")),"",(BM100+(5*BN100)+(BO100*10)-(BP100*5)))</f>
        <v>80.67</v>
      </c>
      <c r="BR100" s="51">
        <f aca="true" t="shared" si="99" ref="BR100:BR105">IF(BQ100="",Default_Rank_Score,RANK(BQ100,BQ$3:BQ$106,1))</f>
        <v>85</v>
      </c>
      <c r="BS100" s="1" t="s">
        <v>100</v>
      </c>
    </row>
    <row r="101" spans="1:71" s="1" customFormat="1" ht="12.75">
      <c r="A101" s="59" t="s">
        <v>161</v>
      </c>
      <c r="B101" s="59"/>
      <c r="C101" s="59"/>
      <c r="D101" s="59"/>
      <c r="E101" s="67">
        <v>5</v>
      </c>
      <c r="F101" s="44">
        <f t="shared" si="75"/>
        <v>1</v>
      </c>
      <c r="G101" s="45">
        <f t="shared" si="76"/>
        <v>43</v>
      </c>
      <c r="H101" s="46">
        <f t="shared" si="77"/>
        <v>5</v>
      </c>
      <c r="I101" s="47">
        <f t="shared" si="78"/>
        <v>6</v>
      </c>
      <c r="J101" s="56">
        <f t="shared" si="79"/>
        <v>265.54</v>
      </c>
      <c r="K101" s="68">
        <v>23.24</v>
      </c>
      <c r="L101" s="61">
        <v>0</v>
      </c>
      <c r="M101" s="69">
        <v>1</v>
      </c>
      <c r="N101" s="38">
        <v>0</v>
      </c>
      <c r="O101" s="48">
        <f t="shared" si="80"/>
        <v>33.239999999999995</v>
      </c>
      <c r="P101" s="47">
        <f t="shared" si="81"/>
        <v>9</v>
      </c>
      <c r="Q101" s="68">
        <v>13.06</v>
      </c>
      <c r="R101" s="61">
        <v>0</v>
      </c>
      <c r="S101" s="69">
        <v>0</v>
      </c>
      <c r="T101" s="38">
        <v>0</v>
      </c>
      <c r="U101" s="50">
        <f t="shared" si="82"/>
        <v>13.06</v>
      </c>
      <c r="V101" s="51">
        <f t="shared" si="83"/>
        <v>1</v>
      </c>
      <c r="W101" s="68">
        <v>24.14</v>
      </c>
      <c r="X101" s="61">
        <v>0</v>
      </c>
      <c r="Y101" s="69">
        <v>0</v>
      </c>
      <c r="Z101" s="38">
        <v>0</v>
      </c>
      <c r="AA101" s="50">
        <f t="shared" si="84"/>
        <v>24.14</v>
      </c>
      <c r="AB101" s="51">
        <f t="shared" si="85"/>
        <v>1</v>
      </c>
      <c r="AC101" s="68">
        <v>19.8</v>
      </c>
      <c r="AD101" s="61">
        <v>1</v>
      </c>
      <c r="AE101" s="69">
        <v>0</v>
      </c>
      <c r="AF101" s="38">
        <v>0</v>
      </c>
      <c r="AG101" s="50">
        <f t="shared" si="86"/>
        <v>24.8</v>
      </c>
      <c r="AH101" s="51">
        <f t="shared" si="87"/>
        <v>6</v>
      </c>
      <c r="AI101" s="68">
        <v>28.58</v>
      </c>
      <c r="AJ101" s="61">
        <v>0</v>
      </c>
      <c r="AK101" s="69">
        <v>0</v>
      </c>
      <c r="AL101" s="69">
        <v>0</v>
      </c>
      <c r="AM101" s="50">
        <f t="shared" si="88"/>
        <v>28.58</v>
      </c>
      <c r="AN101" s="51">
        <f t="shared" si="89"/>
        <v>1</v>
      </c>
      <c r="AO101" s="68">
        <v>26.21</v>
      </c>
      <c r="AP101" s="61">
        <v>2</v>
      </c>
      <c r="AQ101" s="38">
        <v>0</v>
      </c>
      <c r="AR101" s="38">
        <v>0</v>
      </c>
      <c r="AS101" s="50">
        <f t="shared" si="90"/>
        <v>36.21</v>
      </c>
      <c r="AT101" s="51">
        <f t="shared" si="91"/>
        <v>7</v>
      </c>
      <c r="AU101" s="68">
        <v>23.73</v>
      </c>
      <c r="AV101" s="61">
        <v>1</v>
      </c>
      <c r="AW101" s="69">
        <v>0</v>
      </c>
      <c r="AX101" s="38">
        <v>0</v>
      </c>
      <c r="AY101" s="50">
        <f t="shared" si="92"/>
        <v>28.73</v>
      </c>
      <c r="AZ101" s="51">
        <f t="shared" si="93"/>
        <v>8</v>
      </c>
      <c r="BA101" s="68">
        <v>19.65</v>
      </c>
      <c r="BB101" s="61">
        <v>1</v>
      </c>
      <c r="BC101" s="69">
        <v>0</v>
      </c>
      <c r="BD101" s="38">
        <v>0</v>
      </c>
      <c r="BE101" s="50">
        <f t="shared" si="94"/>
        <v>24.65</v>
      </c>
      <c r="BF101" s="51">
        <f t="shared" si="95"/>
        <v>5</v>
      </c>
      <c r="BG101" s="68">
        <v>24.69</v>
      </c>
      <c r="BH101" s="61">
        <v>0</v>
      </c>
      <c r="BI101" s="69">
        <v>0</v>
      </c>
      <c r="BJ101" s="38">
        <v>0</v>
      </c>
      <c r="BK101" s="50">
        <f t="shared" si="96"/>
        <v>24.69</v>
      </c>
      <c r="BL101" s="51">
        <f t="shared" si="97"/>
        <v>2</v>
      </c>
      <c r="BM101" s="68">
        <v>22.44</v>
      </c>
      <c r="BN101" s="61">
        <v>1</v>
      </c>
      <c r="BO101" s="69">
        <v>0</v>
      </c>
      <c r="BP101" s="38">
        <v>0</v>
      </c>
      <c r="BQ101" s="50">
        <f t="shared" si="98"/>
        <v>27.44</v>
      </c>
      <c r="BR101" s="51">
        <f t="shared" si="99"/>
        <v>3</v>
      </c>
      <c r="BS101" s="1" t="s">
        <v>96</v>
      </c>
    </row>
    <row r="102" spans="1:71" s="1" customFormat="1" ht="12.75">
      <c r="A102" s="59" t="s">
        <v>48</v>
      </c>
      <c r="B102" s="10"/>
      <c r="C102" s="9"/>
      <c r="D102" s="11"/>
      <c r="E102" s="66">
        <v>1</v>
      </c>
      <c r="F102" s="44">
        <f t="shared" si="75"/>
        <v>4</v>
      </c>
      <c r="G102" s="45">
        <f t="shared" si="76"/>
        <v>73</v>
      </c>
      <c r="H102" s="46">
        <f t="shared" si="77"/>
        <v>6</v>
      </c>
      <c r="I102" s="47">
        <f t="shared" si="78"/>
        <v>4</v>
      </c>
      <c r="J102" s="56">
        <f t="shared" si="79"/>
        <v>289.74</v>
      </c>
      <c r="K102" s="68">
        <v>29.31</v>
      </c>
      <c r="L102" s="61">
        <v>1</v>
      </c>
      <c r="M102" s="69">
        <v>0</v>
      </c>
      <c r="N102" s="38">
        <v>0</v>
      </c>
      <c r="O102" s="48">
        <f t="shared" si="80"/>
        <v>34.31</v>
      </c>
      <c r="P102" s="47">
        <f t="shared" si="81"/>
        <v>13</v>
      </c>
      <c r="Q102" s="68">
        <v>18.43</v>
      </c>
      <c r="R102" s="61">
        <v>0</v>
      </c>
      <c r="S102" s="69">
        <v>0</v>
      </c>
      <c r="T102" s="38">
        <v>0</v>
      </c>
      <c r="U102" s="50">
        <f t="shared" si="82"/>
        <v>18.43</v>
      </c>
      <c r="V102" s="51">
        <f t="shared" si="83"/>
        <v>6</v>
      </c>
      <c r="W102" s="68">
        <v>27.53</v>
      </c>
      <c r="X102" s="61">
        <v>1</v>
      </c>
      <c r="Y102" s="69">
        <v>0</v>
      </c>
      <c r="Z102" s="38">
        <v>0</v>
      </c>
      <c r="AA102" s="50">
        <f t="shared" si="84"/>
        <v>32.53</v>
      </c>
      <c r="AB102" s="51">
        <f t="shared" si="85"/>
        <v>8</v>
      </c>
      <c r="AC102" s="68">
        <v>20.97</v>
      </c>
      <c r="AD102" s="61">
        <v>0</v>
      </c>
      <c r="AE102" s="69">
        <v>0</v>
      </c>
      <c r="AF102" s="38">
        <v>0</v>
      </c>
      <c r="AG102" s="50">
        <f t="shared" si="86"/>
        <v>20.97</v>
      </c>
      <c r="AH102" s="51">
        <f t="shared" si="87"/>
        <v>1</v>
      </c>
      <c r="AI102" s="68">
        <v>35.32</v>
      </c>
      <c r="AJ102" s="61">
        <v>1</v>
      </c>
      <c r="AK102" s="69">
        <v>0</v>
      </c>
      <c r="AL102" s="69">
        <v>0</v>
      </c>
      <c r="AM102" s="50">
        <f t="shared" si="88"/>
        <v>40.32</v>
      </c>
      <c r="AN102" s="51">
        <f t="shared" si="89"/>
        <v>13</v>
      </c>
      <c r="AO102" s="68">
        <v>28.57</v>
      </c>
      <c r="AP102" s="61">
        <v>1</v>
      </c>
      <c r="AQ102" s="38">
        <v>0</v>
      </c>
      <c r="AR102" s="38">
        <v>0</v>
      </c>
      <c r="AS102" s="50">
        <f t="shared" si="90"/>
        <v>33.57</v>
      </c>
      <c r="AT102" s="51">
        <f t="shared" si="91"/>
        <v>5</v>
      </c>
      <c r="AU102" s="68">
        <v>24.37</v>
      </c>
      <c r="AV102" s="61">
        <v>0</v>
      </c>
      <c r="AW102" s="69">
        <v>0</v>
      </c>
      <c r="AX102" s="38">
        <v>0</v>
      </c>
      <c r="AY102" s="50">
        <f t="shared" si="92"/>
        <v>24.37</v>
      </c>
      <c r="AZ102" s="51">
        <f t="shared" si="93"/>
        <v>1</v>
      </c>
      <c r="BA102" s="68">
        <v>23.41</v>
      </c>
      <c r="BB102" s="61">
        <v>0</v>
      </c>
      <c r="BC102" s="69">
        <v>0</v>
      </c>
      <c r="BD102" s="38">
        <v>0</v>
      </c>
      <c r="BE102" s="50">
        <f t="shared" si="94"/>
        <v>23.41</v>
      </c>
      <c r="BF102" s="51">
        <f t="shared" si="95"/>
        <v>3</v>
      </c>
      <c r="BG102" s="68">
        <v>28.24</v>
      </c>
      <c r="BH102" s="61">
        <v>0</v>
      </c>
      <c r="BI102" s="69">
        <v>0</v>
      </c>
      <c r="BJ102" s="38">
        <v>0</v>
      </c>
      <c r="BK102" s="50">
        <f t="shared" si="96"/>
        <v>28.24</v>
      </c>
      <c r="BL102" s="51">
        <f t="shared" si="97"/>
        <v>8</v>
      </c>
      <c r="BM102" s="68">
        <v>33.59</v>
      </c>
      <c r="BN102" s="61">
        <v>0</v>
      </c>
      <c r="BO102" s="69">
        <v>0</v>
      </c>
      <c r="BP102" s="38">
        <v>0</v>
      </c>
      <c r="BQ102" s="50">
        <f t="shared" si="98"/>
        <v>33.59</v>
      </c>
      <c r="BR102" s="51">
        <f t="shared" si="99"/>
        <v>15</v>
      </c>
      <c r="BS102" s="1" t="s">
        <v>96</v>
      </c>
    </row>
    <row r="103" spans="1:71" s="1" customFormat="1" ht="12.75">
      <c r="A103" s="59" t="s">
        <v>59</v>
      </c>
      <c r="B103" s="10"/>
      <c r="C103" s="9"/>
      <c r="D103" s="11"/>
      <c r="E103" s="66">
        <v>3</v>
      </c>
      <c r="F103" s="44">
        <f t="shared" si="75"/>
        <v>5</v>
      </c>
      <c r="G103" s="45">
        <f t="shared" si="76"/>
        <v>91</v>
      </c>
      <c r="H103" s="46">
        <f t="shared" si="77"/>
        <v>7</v>
      </c>
      <c r="I103" s="47">
        <f t="shared" si="78"/>
        <v>3</v>
      </c>
      <c r="J103" s="56">
        <f t="shared" si="79"/>
        <v>300.71999999999997</v>
      </c>
      <c r="K103" s="68">
        <v>35.22</v>
      </c>
      <c r="L103" s="61">
        <v>1</v>
      </c>
      <c r="M103" s="69">
        <v>0</v>
      </c>
      <c r="N103" s="38">
        <v>0</v>
      </c>
      <c r="O103" s="48">
        <f t="shared" si="80"/>
        <v>40.22</v>
      </c>
      <c r="P103" s="47">
        <f t="shared" si="81"/>
        <v>25</v>
      </c>
      <c r="Q103" s="68">
        <v>15.49</v>
      </c>
      <c r="R103" s="61">
        <v>0</v>
      </c>
      <c r="S103" s="69">
        <v>0</v>
      </c>
      <c r="T103" s="38">
        <v>0</v>
      </c>
      <c r="U103" s="50">
        <f t="shared" si="82"/>
        <v>15.49</v>
      </c>
      <c r="V103" s="51">
        <f t="shared" si="83"/>
        <v>3</v>
      </c>
      <c r="W103" s="68">
        <v>27.77</v>
      </c>
      <c r="X103" s="61">
        <v>1</v>
      </c>
      <c r="Y103" s="69">
        <v>0</v>
      </c>
      <c r="Z103" s="38">
        <v>0</v>
      </c>
      <c r="AA103" s="50">
        <f t="shared" si="84"/>
        <v>32.769999999999996</v>
      </c>
      <c r="AB103" s="51">
        <f t="shared" si="85"/>
        <v>10</v>
      </c>
      <c r="AC103" s="68">
        <v>24.6</v>
      </c>
      <c r="AD103" s="61">
        <v>0</v>
      </c>
      <c r="AE103" s="69">
        <v>0</v>
      </c>
      <c r="AF103" s="38">
        <v>0</v>
      </c>
      <c r="AG103" s="50">
        <f t="shared" si="86"/>
        <v>24.6</v>
      </c>
      <c r="AH103" s="51">
        <f t="shared" si="87"/>
        <v>5</v>
      </c>
      <c r="AI103" s="68">
        <v>37.48</v>
      </c>
      <c r="AJ103" s="61">
        <v>0</v>
      </c>
      <c r="AK103" s="69">
        <v>0</v>
      </c>
      <c r="AL103" s="69">
        <v>0</v>
      </c>
      <c r="AM103" s="50">
        <f t="shared" si="88"/>
        <v>37.48</v>
      </c>
      <c r="AN103" s="51">
        <f t="shared" si="89"/>
        <v>8</v>
      </c>
      <c r="AO103" s="68">
        <v>37.53</v>
      </c>
      <c r="AP103" s="61">
        <v>0</v>
      </c>
      <c r="AQ103" s="38">
        <v>0</v>
      </c>
      <c r="AR103" s="38">
        <v>0</v>
      </c>
      <c r="AS103" s="50">
        <f t="shared" si="90"/>
        <v>37.53</v>
      </c>
      <c r="AT103" s="51">
        <f t="shared" si="91"/>
        <v>9</v>
      </c>
      <c r="AU103" s="68">
        <v>27.25</v>
      </c>
      <c r="AV103" s="61">
        <v>0</v>
      </c>
      <c r="AW103" s="69">
        <v>0</v>
      </c>
      <c r="AX103" s="38">
        <v>0</v>
      </c>
      <c r="AY103" s="50">
        <f t="shared" si="92"/>
        <v>27.25</v>
      </c>
      <c r="AZ103" s="51">
        <f t="shared" si="93"/>
        <v>5</v>
      </c>
      <c r="BA103" s="68">
        <v>25.57</v>
      </c>
      <c r="BB103" s="61">
        <v>0</v>
      </c>
      <c r="BC103" s="69">
        <v>0</v>
      </c>
      <c r="BD103" s="38">
        <v>0</v>
      </c>
      <c r="BE103" s="50">
        <f t="shared" si="94"/>
        <v>25.57</v>
      </c>
      <c r="BF103" s="51">
        <f t="shared" si="95"/>
        <v>6</v>
      </c>
      <c r="BG103" s="68">
        <v>28.12</v>
      </c>
      <c r="BH103" s="61">
        <v>0</v>
      </c>
      <c r="BI103" s="69">
        <v>0</v>
      </c>
      <c r="BJ103" s="38">
        <v>0</v>
      </c>
      <c r="BK103" s="50">
        <f t="shared" si="96"/>
        <v>28.12</v>
      </c>
      <c r="BL103" s="51">
        <f t="shared" si="97"/>
        <v>7</v>
      </c>
      <c r="BM103" s="68">
        <v>26.69</v>
      </c>
      <c r="BN103" s="61">
        <v>1</v>
      </c>
      <c r="BO103" s="69">
        <v>0</v>
      </c>
      <c r="BP103" s="38">
        <v>0</v>
      </c>
      <c r="BQ103" s="50">
        <f t="shared" si="98"/>
        <v>31.69</v>
      </c>
      <c r="BR103" s="51">
        <f t="shared" si="99"/>
        <v>13</v>
      </c>
      <c r="BS103" s="1" t="s">
        <v>96</v>
      </c>
    </row>
    <row r="104" spans="1:71" s="1" customFormat="1" ht="12.75">
      <c r="A104" s="59" t="s">
        <v>33</v>
      </c>
      <c r="B104" s="59"/>
      <c r="C104" s="59"/>
      <c r="D104" s="59"/>
      <c r="E104" s="66" t="s">
        <v>158</v>
      </c>
      <c r="F104" s="44">
        <f t="shared" si="75"/>
        <v>45</v>
      </c>
      <c r="G104" s="45">
        <f t="shared" si="76"/>
        <v>450</v>
      </c>
      <c r="H104" s="46">
        <f t="shared" si="77"/>
        <v>9</v>
      </c>
      <c r="I104" s="47">
        <f t="shared" si="78"/>
        <v>2</v>
      </c>
      <c r="J104" s="56">
        <f t="shared" si="79"/>
        <v>469.79</v>
      </c>
      <c r="K104" s="68">
        <v>42.54</v>
      </c>
      <c r="L104" s="61">
        <v>2</v>
      </c>
      <c r="M104" s="69">
        <v>0</v>
      </c>
      <c r="N104" s="38">
        <v>0</v>
      </c>
      <c r="O104" s="48">
        <f t="shared" si="80"/>
        <v>52.54</v>
      </c>
      <c r="P104" s="47">
        <f t="shared" si="81"/>
        <v>53</v>
      </c>
      <c r="Q104" s="68">
        <v>25.93</v>
      </c>
      <c r="R104" s="61">
        <v>0</v>
      </c>
      <c r="S104" s="69">
        <v>0</v>
      </c>
      <c r="T104" s="38">
        <v>0</v>
      </c>
      <c r="U104" s="50">
        <f t="shared" si="82"/>
        <v>25.93</v>
      </c>
      <c r="V104" s="51">
        <f t="shared" si="83"/>
        <v>26</v>
      </c>
      <c r="W104" s="68">
        <v>51.56</v>
      </c>
      <c r="X104" s="61">
        <v>0</v>
      </c>
      <c r="Y104" s="69">
        <v>0</v>
      </c>
      <c r="Z104" s="38">
        <v>0</v>
      </c>
      <c r="AA104" s="50">
        <f t="shared" si="84"/>
        <v>51.56</v>
      </c>
      <c r="AB104" s="51">
        <f t="shared" si="85"/>
        <v>52</v>
      </c>
      <c r="AC104" s="68">
        <v>35.48</v>
      </c>
      <c r="AD104" s="61">
        <v>0</v>
      </c>
      <c r="AE104" s="69">
        <v>0</v>
      </c>
      <c r="AF104" s="38">
        <v>0</v>
      </c>
      <c r="AG104" s="50">
        <f t="shared" si="86"/>
        <v>35.48</v>
      </c>
      <c r="AH104" s="51">
        <f t="shared" si="87"/>
        <v>30</v>
      </c>
      <c r="AI104" s="68">
        <v>53.81</v>
      </c>
      <c r="AJ104" s="61">
        <v>0</v>
      </c>
      <c r="AK104" s="69">
        <v>0</v>
      </c>
      <c r="AL104" s="69">
        <v>0</v>
      </c>
      <c r="AM104" s="50">
        <f t="shared" si="88"/>
        <v>53.81</v>
      </c>
      <c r="AN104" s="51">
        <f t="shared" si="89"/>
        <v>46</v>
      </c>
      <c r="AO104" s="68">
        <v>51.01</v>
      </c>
      <c r="AP104" s="61">
        <v>0</v>
      </c>
      <c r="AQ104" s="38">
        <v>0</v>
      </c>
      <c r="AR104" s="38">
        <v>0</v>
      </c>
      <c r="AS104" s="50">
        <f t="shared" si="90"/>
        <v>51.01</v>
      </c>
      <c r="AT104" s="51">
        <f t="shared" si="91"/>
        <v>42</v>
      </c>
      <c r="AU104" s="68">
        <v>44.57</v>
      </c>
      <c r="AV104" s="61">
        <v>0</v>
      </c>
      <c r="AW104" s="69">
        <v>0</v>
      </c>
      <c r="AX104" s="38">
        <v>0</v>
      </c>
      <c r="AY104" s="50">
        <f t="shared" si="92"/>
        <v>44.57</v>
      </c>
      <c r="AZ104" s="51">
        <f t="shared" si="93"/>
        <v>42</v>
      </c>
      <c r="BA104" s="68">
        <v>50.74</v>
      </c>
      <c r="BB104" s="61">
        <v>0</v>
      </c>
      <c r="BC104" s="69">
        <v>1</v>
      </c>
      <c r="BD104" s="38">
        <v>0</v>
      </c>
      <c r="BE104" s="50">
        <f t="shared" si="94"/>
        <v>60.74</v>
      </c>
      <c r="BF104" s="51">
        <f t="shared" si="95"/>
        <v>78</v>
      </c>
      <c r="BG104" s="68">
        <v>46.84</v>
      </c>
      <c r="BH104" s="61">
        <v>0</v>
      </c>
      <c r="BI104" s="69">
        <v>0</v>
      </c>
      <c r="BJ104" s="38">
        <v>0</v>
      </c>
      <c r="BK104" s="50">
        <f t="shared" si="96"/>
        <v>46.84</v>
      </c>
      <c r="BL104" s="51">
        <f t="shared" si="97"/>
        <v>41</v>
      </c>
      <c r="BM104" s="68">
        <v>47.31</v>
      </c>
      <c r="BN104" s="61">
        <v>0</v>
      </c>
      <c r="BO104" s="69">
        <v>0</v>
      </c>
      <c r="BP104" s="38">
        <v>0</v>
      </c>
      <c r="BQ104" s="50">
        <f t="shared" si="98"/>
        <v>47.31</v>
      </c>
      <c r="BR104" s="51">
        <f t="shared" si="99"/>
        <v>40</v>
      </c>
      <c r="BS104" s="1" t="s">
        <v>96</v>
      </c>
    </row>
    <row r="105" spans="1:71" s="1" customFormat="1" ht="12.75">
      <c r="A105" s="59" t="s">
        <v>39</v>
      </c>
      <c r="B105" s="10"/>
      <c r="C105" s="9"/>
      <c r="D105" s="11"/>
      <c r="E105" s="66" t="s">
        <v>158</v>
      </c>
      <c r="F105" s="44">
        <f t="shared" si="75"/>
        <v>64</v>
      </c>
      <c r="G105" s="45">
        <f t="shared" si="76"/>
        <v>620</v>
      </c>
      <c r="H105" s="46">
        <f t="shared" si="77"/>
        <v>6</v>
      </c>
      <c r="I105" s="47">
        <f t="shared" si="78"/>
        <v>9</v>
      </c>
      <c r="J105" s="56">
        <f t="shared" si="79"/>
        <v>574.17</v>
      </c>
      <c r="K105" s="68">
        <v>48.59</v>
      </c>
      <c r="L105" s="61">
        <v>2</v>
      </c>
      <c r="M105" s="69">
        <v>0</v>
      </c>
      <c r="N105" s="38">
        <v>0</v>
      </c>
      <c r="O105" s="48">
        <f t="shared" si="80"/>
        <v>58.59</v>
      </c>
      <c r="P105" s="47">
        <f t="shared" si="81"/>
        <v>61</v>
      </c>
      <c r="Q105" s="68">
        <v>32.62</v>
      </c>
      <c r="R105" s="61">
        <v>0</v>
      </c>
      <c r="S105" s="69">
        <v>0</v>
      </c>
      <c r="T105" s="38">
        <v>0</v>
      </c>
      <c r="U105" s="50">
        <f t="shared" si="82"/>
        <v>32.62</v>
      </c>
      <c r="V105" s="51">
        <f t="shared" si="83"/>
        <v>54</v>
      </c>
      <c r="W105" s="68">
        <v>53.33</v>
      </c>
      <c r="X105" s="61">
        <v>0</v>
      </c>
      <c r="Y105" s="69">
        <v>0</v>
      </c>
      <c r="Z105" s="38">
        <v>0</v>
      </c>
      <c r="AA105" s="50">
        <f t="shared" si="84"/>
        <v>53.33</v>
      </c>
      <c r="AB105" s="51">
        <f t="shared" si="85"/>
        <v>56</v>
      </c>
      <c r="AC105" s="68">
        <v>55.22</v>
      </c>
      <c r="AD105" s="61">
        <v>4</v>
      </c>
      <c r="AE105" s="69">
        <v>1</v>
      </c>
      <c r="AF105" s="38">
        <v>0</v>
      </c>
      <c r="AG105" s="50">
        <f t="shared" si="86"/>
        <v>85.22</v>
      </c>
      <c r="AH105" s="51">
        <f t="shared" si="87"/>
        <v>93</v>
      </c>
      <c r="AI105" s="68">
        <v>56.18</v>
      </c>
      <c r="AJ105" s="61">
        <v>0</v>
      </c>
      <c r="AK105" s="69">
        <v>0</v>
      </c>
      <c r="AL105" s="69">
        <v>0</v>
      </c>
      <c r="AM105" s="50">
        <f t="shared" si="88"/>
        <v>56.18</v>
      </c>
      <c r="AN105" s="51">
        <f t="shared" si="89"/>
        <v>50</v>
      </c>
      <c r="AO105" s="68">
        <v>59.73</v>
      </c>
      <c r="AP105" s="61">
        <v>0</v>
      </c>
      <c r="AQ105" s="38">
        <v>0</v>
      </c>
      <c r="AR105" s="38">
        <v>0</v>
      </c>
      <c r="AS105" s="50">
        <f t="shared" si="90"/>
        <v>59.73</v>
      </c>
      <c r="AT105" s="51">
        <f t="shared" si="91"/>
        <v>62</v>
      </c>
      <c r="AU105" s="68">
        <v>51.75</v>
      </c>
      <c r="AV105" s="61">
        <v>0</v>
      </c>
      <c r="AW105" s="69">
        <v>0</v>
      </c>
      <c r="AX105" s="38">
        <v>0</v>
      </c>
      <c r="AY105" s="50">
        <f t="shared" si="92"/>
        <v>51.75</v>
      </c>
      <c r="AZ105" s="51">
        <f t="shared" si="93"/>
        <v>52</v>
      </c>
      <c r="BA105" s="68">
        <v>38.84</v>
      </c>
      <c r="BB105" s="61">
        <v>0</v>
      </c>
      <c r="BC105" s="69">
        <v>0</v>
      </c>
      <c r="BD105" s="38">
        <v>0</v>
      </c>
      <c r="BE105" s="50">
        <f t="shared" si="94"/>
        <v>38.84</v>
      </c>
      <c r="BF105" s="51">
        <f t="shared" si="95"/>
        <v>37</v>
      </c>
      <c r="BG105" s="68">
        <v>63.52</v>
      </c>
      <c r="BH105" s="61">
        <v>1</v>
      </c>
      <c r="BI105" s="69">
        <v>0</v>
      </c>
      <c r="BJ105" s="38">
        <v>0</v>
      </c>
      <c r="BK105" s="50">
        <f t="shared" si="96"/>
        <v>68.52000000000001</v>
      </c>
      <c r="BL105" s="51">
        <f t="shared" si="97"/>
        <v>82</v>
      </c>
      <c r="BM105" s="68">
        <v>59.39</v>
      </c>
      <c r="BN105" s="61">
        <v>2</v>
      </c>
      <c r="BO105" s="69">
        <v>0</v>
      </c>
      <c r="BP105" s="38">
        <v>0</v>
      </c>
      <c r="BQ105" s="50">
        <f t="shared" si="98"/>
        <v>69.39</v>
      </c>
      <c r="BR105" s="51">
        <f t="shared" si="99"/>
        <v>73</v>
      </c>
      <c r="BS105" s="1" t="s">
        <v>96</v>
      </c>
    </row>
    <row r="106" spans="1:70" s="4" customFormat="1" ht="13.5" thickBot="1">
      <c r="A106" s="25" t="s">
        <v>18</v>
      </c>
      <c r="B106" s="25"/>
      <c r="C106" s="25"/>
      <c r="D106" s="25"/>
      <c r="E106" s="58"/>
      <c r="F106" s="26"/>
      <c r="G106" s="27"/>
      <c r="H106" s="28"/>
      <c r="I106" s="29"/>
      <c r="J106" s="55"/>
      <c r="K106" s="39"/>
      <c r="L106" s="27"/>
      <c r="M106" s="27"/>
      <c r="N106" s="27"/>
      <c r="O106" s="40"/>
      <c r="P106" s="29"/>
      <c r="Q106" s="39"/>
      <c r="R106" s="27"/>
      <c r="S106" s="27"/>
      <c r="T106" s="27"/>
      <c r="U106" s="40"/>
      <c r="V106" s="29"/>
      <c r="W106" s="39"/>
      <c r="X106" s="27"/>
      <c r="Y106" s="27"/>
      <c r="Z106" s="27"/>
      <c r="AA106" s="40"/>
      <c r="AB106" s="29"/>
      <c r="AC106" s="39"/>
      <c r="AD106" s="27"/>
      <c r="AE106" s="27"/>
      <c r="AF106" s="27"/>
      <c r="AG106" s="40"/>
      <c r="AH106" s="29"/>
      <c r="AI106" s="39"/>
      <c r="AJ106" s="27"/>
      <c r="AK106" s="27"/>
      <c r="AL106" s="27"/>
      <c r="AM106" s="40"/>
      <c r="AN106" s="29"/>
      <c r="AO106" s="39"/>
      <c r="AP106" s="27"/>
      <c r="AQ106" s="27"/>
      <c r="AR106" s="27"/>
      <c r="AS106" s="40"/>
      <c r="AT106" s="29"/>
      <c r="AU106" s="39"/>
      <c r="AV106" s="27"/>
      <c r="AW106" s="27"/>
      <c r="AX106" s="27"/>
      <c r="AY106" s="40"/>
      <c r="AZ106" s="29"/>
      <c r="BA106" s="39"/>
      <c r="BB106" s="27"/>
      <c r="BC106" s="27"/>
      <c r="BD106" s="27"/>
      <c r="BE106" s="40"/>
      <c r="BF106" s="29"/>
      <c r="BG106" s="39"/>
      <c r="BH106" s="27"/>
      <c r="BI106" s="27"/>
      <c r="BJ106" s="27"/>
      <c r="BK106" s="40"/>
      <c r="BL106" s="29"/>
      <c r="BM106" s="39"/>
      <c r="BN106" s="27"/>
      <c r="BO106" s="27"/>
      <c r="BP106" s="27"/>
      <c r="BQ106" s="40"/>
      <c r="BR106" s="29"/>
    </row>
  </sheetData>
  <sheetProtection insertRows="0" deleteRows="0" selectLockedCells="1" sort="0"/>
  <mergeCells count="10">
    <mergeCell ref="AI1:AL1"/>
    <mergeCell ref="AO1:AR1"/>
    <mergeCell ref="K1:N1"/>
    <mergeCell ref="Q1:T1"/>
    <mergeCell ref="W1:Z1"/>
    <mergeCell ref="AC1:AF1"/>
    <mergeCell ref="AU1:AX1"/>
    <mergeCell ref="BA1:BD1"/>
    <mergeCell ref="BG1:BJ1"/>
    <mergeCell ref="BM1:BP1"/>
  </mergeCells>
  <dataValidations count="3">
    <dataValidation allowBlank="1" showInputMessage="1" sqref="K1:K65536"/>
    <dataValidation errorStyle="warning" type="decimal" allowBlank="1" showErrorMessage="1" errorTitle="That's a lot of misses" error="It's unusual to miss more than 10" sqref="AD4:AD105 X4:X105 R4:R105 L4:L105 AJ4:AJ105 AP4:AP105 AV4:AV105 BB4:BB105 BH4:BH105 BN4:BN105">
      <formula1>0</formula1>
      <formula2>10</formula2>
    </dataValidation>
    <dataValidation type="whole" allowBlank="1" showErrorMessage="1" errorTitle="Must be 0 or 1" error="You either have a procedural penanty or not.&#10;Legal Values are 0 or 1." sqref="AK4:AL105 M4:N105 Y4:Z105 S4:T105 BI4:BJ105 BC4:BD105 AQ4:AR105 BO4:BP105 AW4:AX105 AE4:AF105">
      <formula1>0</formula1>
      <formula2>1</formula2>
    </dataValidation>
  </dataValidations>
  <printOptions/>
  <pageMargins left="0.25" right="0.25" top="0.5" bottom="0.5" header="0.25" footer="0.25"/>
  <pageSetup fitToHeight="0" horizontalDpi="600" verticalDpi="600" orientation="landscape" scale="60" r:id="rId1"/>
  <headerFooter alignWithMargins="0">
    <oddHeader>&amp;CPage &amp;P&amp;R&amp;F</oddHeader>
  </headerFooter>
  <colBreaks count="1" manualBreakCount="1">
    <brk id="34" max="1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S106"/>
  <sheetViews>
    <sheetView zoomScalePageLayoutView="0"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4.7109375" style="52" customWidth="1"/>
    <col min="6" max="6" width="6.140625" style="6" customWidth="1"/>
    <col min="7" max="9" width="6.00390625" style="7" customWidth="1"/>
    <col min="10" max="10" width="7.57421875" style="7" customWidth="1"/>
    <col min="11" max="11" width="6.8515625" style="41" customWidth="1"/>
    <col min="12" max="12" width="3.7109375" style="42" customWidth="1"/>
    <col min="13" max="13" width="3.8515625" style="42" bestFit="1" customWidth="1"/>
    <col min="14" max="14" width="3.8515625" style="42" customWidth="1"/>
    <col min="15" max="15" width="6.57421875" style="43" customWidth="1"/>
    <col min="16" max="16" width="4.57421875" style="7" bestFit="1" customWidth="1"/>
    <col min="17" max="17" width="6.7109375" style="41" customWidth="1"/>
    <col min="18" max="18" width="3.7109375" style="42" customWidth="1"/>
    <col min="19" max="19" width="4.00390625" style="42" bestFit="1" customWidth="1"/>
    <col min="20" max="20" width="3.8515625" style="42" customWidth="1"/>
    <col min="21" max="21" width="6.57421875" style="43" customWidth="1"/>
    <col min="22" max="22" width="4.57421875" style="7" bestFit="1" customWidth="1"/>
    <col min="23" max="23" width="6.7109375" style="41" customWidth="1"/>
    <col min="24" max="24" width="3.7109375" style="42" customWidth="1"/>
    <col min="25" max="25" width="3.8515625" style="42" bestFit="1" customWidth="1"/>
    <col min="26" max="26" width="3.8515625" style="42" customWidth="1"/>
    <col min="27" max="27" width="6.57421875" style="43" customWidth="1"/>
    <col min="28" max="28" width="4.57421875" style="7" bestFit="1" customWidth="1"/>
    <col min="29" max="29" width="6.7109375" style="41" customWidth="1"/>
    <col min="30" max="30" width="3.7109375" style="42" customWidth="1"/>
    <col min="31" max="31" width="3.8515625" style="42" bestFit="1" customWidth="1"/>
    <col min="32" max="32" width="3.8515625" style="42" customWidth="1"/>
    <col min="33" max="33" width="6.57421875" style="43" customWidth="1"/>
    <col min="34" max="34" width="4.57421875" style="7" bestFit="1" customWidth="1"/>
    <col min="35" max="35" width="6.7109375" style="41" customWidth="1"/>
    <col min="36" max="36" width="3.7109375" style="42" customWidth="1"/>
    <col min="37" max="37" width="3.8515625" style="42" bestFit="1" customWidth="1"/>
    <col min="38" max="38" width="3.8515625" style="42" customWidth="1"/>
    <col min="39" max="39" width="6.57421875" style="43" customWidth="1"/>
    <col min="40" max="40" width="4.57421875" style="7" bestFit="1" customWidth="1"/>
    <col min="41" max="41" width="6.7109375" style="41" customWidth="1"/>
    <col min="42" max="42" width="3.7109375" style="42" customWidth="1"/>
    <col min="43" max="44" width="3.8515625" style="42" customWidth="1"/>
    <col min="45" max="45" width="6.57421875" style="43" customWidth="1"/>
    <col min="46" max="46" width="4.57421875" style="7" bestFit="1" customWidth="1"/>
    <col min="47" max="47" width="6.7109375" style="52" customWidth="1"/>
    <col min="48" max="50" width="3.7109375" style="52" customWidth="1"/>
    <col min="51" max="51" width="6.7109375" style="52" customWidth="1"/>
    <col min="52" max="52" width="4.7109375" style="52" customWidth="1"/>
    <col min="53" max="53" width="6.7109375" style="52" customWidth="1"/>
    <col min="54" max="56" width="3.7109375" style="52" customWidth="1"/>
    <col min="57" max="57" width="6.7109375" style="52" customWidth="1"/>
    <col min="58" max="58" width="4.7109375" style="52" customWidth="1"/>
    <col min="59" max="59" width="6.7109375" style="52" customWidth="1"/>
    <col min="60" max="62" width="3.7109375" style="52" customWidth="1"/>
    <col min="63" max="63" width="6.7109375" style="52" customWidth="1"/>
    <col min="64" max="64" width="4.7109375" style="52" customWidth="1"/>
    <col min="65" max="65" width="6.7109375" style="52" customWidth="1"/>
    <col min="66" max="68" width="3.7109375" style="52" customWidth="1"/>
    <col min="69" max="69" width="6.7109375" style="52" customWidth="1"/>
    <col min="70" max="70" width="4.7109375" style="52" customWidth="1"/>
    <col min="71" max="71" width="31.421875" style="8" customWidth="1"/>
    <col min="72" max="16384" width="7.8515625" style="8" customWidth="1"/>
  </cols>
  <sheetData>
    <row r="1" spans="1:70" s="2" customFormat="1" ht="12.75" customHeight="1" thickBot="1">
      <c r="A1" s="12" t="s">
        <v>3</v>
      </c>
      <c r="B1" s="13"/>
      <c r="C1" s="13"/>
      <c r="D1" s="13"/>
      <c r="E1" s="13"/>
      <c r="F1" s="13"/>
      <c r="G1" s="13"/>
      <c r="H1" s="13"/>
      <c r="I1" s="14"/>
      <c r="J1" s="53"/>
      <c r="K1" s="91" t="s">
        <v>4</v>
      </c>
      <c r="L1" s="92"/>
      <c r="M1" s="92"/>
      <c r="N1" s="92"/>
      <c r="O1" s="30"/>
      <c r="P1" s="31"/>
      <c r="Q1" s="91" t="s">
        <v>5</v>
      </c>
      <c r="R1" s="92"/>
      <c r="S1" s="92"/>
      <c r="T1" s="92"/>
      <c r="U1" s="30"/>
      <c r="V1" s="31"/>
      <c r="W1" s="91" t="s">
        <v>6</v>
      </c>
      <c r="X1" s="92"/>
      <c r="Y1" s="92"/>
      <c r="Z1" s="92"/>
      <c r="AA1" s="30"/>
      <c r="AB1" s="31"/>
      <c r="AC1" s="91" t="s">
        <v>7</v>
      </c>
      <c r="AD1" s="92"/>
      <c r="AE1" s="92"/>
      <c r="AF1" s="92"/>
      <c r="AG1" s="30"/>
      <c r="AH1" s="31"/>
      <c r="AI1" s="91" t="s">
        <v>8</v>
      </c>
      <c r="AJ1" s="92"/>
      <c r="AK1" s="92"/>
      <c r="AL1" s="92"/>
      <c r="AM1" s="30"/>
      <c r="AN1" s="31"/>
      <c r="AO1" s="91" t="s">
        <v>9</v>
      </c>
      <c r="AP1" s="92"/>
      <c r="AQ1" s="92"/>
      <c r="AR1" s="92"/>
      <c r="AS1" s="30"/>
      <c r="AT1" s="31"/>
      <c r="AU1" s="91" t="s">
        <v>21</v>
      </c>
      <c r="AV1" s="92"/>
      <c r="AW1" s="92"/>
      <c r="AX1" s="92"/>
      <c r="AY1" s="30"/>
      <c r="AZ1" s="31"/>
      <c r="BA1" s="91" t="s">
        <v>22</v>
      </c>
      <c r="BB1" s="92"/>
      <c r="BC1" s="92"/>
      <c r="BD1" s="92"/>
      <c r="BE1" s="30"/>
      <c r="BF1" s="31"/>
      <c r="BG1" s="91" t="s">
        <v>23</v>
      </c>
      <c r="BH1" s="92"/>
      <c r="BI1" s="92"/>
      <c r="BJ1" s="92"/>
      <c r="BK1" s="30"/>
      <c r="BL1" s="31"/>
      <c r="BM1" s="91" t="s">
        <v>24</v>
      </c>
      <c r="BN1" s="92"/>
      <c r="BO1" s="92"/>
      <c r="BP1" s="92"/>
      <c r="BQ1" s="30"/>
      <c r="BR1" s="31"/>
    </row>
    <row r="2" spans="1:71" s="3" customFormat="1" ht="78" customHeight="1" thickBot="1">
      <c r="A2" s="15" t="s">
        <v>10</v>
      </c>
      <c r="B2" s="16" t="s">
        <v>0</v>
      </c>
      <c r="C2" s="16" t="s">
        <v>20</v>
      </c>
      <c r="D2" s="16" t="s">
        <v>19</v>
      </c>
      <c r="E2" s="16" t="s">
        <v>27</v>
      </c>
      <c r="F2" s="17" t="s">
        <v>11</v>
      </c>
      <c r="G2" s="17" t="s">
        <v>12</v>
      </c>
      <c r="H2" s="18" t="s">
        <v>13</v>
      </c>
      <c r="I2" s="19" t="s">
        <v>14</v>
      </c>
      <c r="J2" s="57" t="s">
        <v>26</v>
      </c>
      <c r="K2" s="32" t="s">
        <v>15</v>
      </c>
      <c r="L2" s="33" t="s">
        <v>1</v>
      </c>
      <c r="M2" s="33" t="s">
        <v>16</v>
      </c>
      <c r="N2" s="33" t="s">
        <v>2</v>
      </c>
      <c r="O2" s="34" t="s">
        <v>17</v>
      </c>
      <c r="P2" s="35" t="s">
        <v>11</v>
      </c>
      <c r="Q2" s="32" t="s">
        <v>15</v>
      </c>
      <c r="R2" s="33" t="s">
        <v>1</v>
      </c>
      <c r="S2" s="33" t="s">
        <v>16</v>
      </c>
      <c r="T2" s="33" t="s">
        <v>2</v>
      </c>
      <c r="U2" s="34" t="s">
        <v>17</v>
      </c>
      <c r="V2" s="35" t="s">
        <v>11</v>
      </c>
      <c r="W2" s="32" t="s">
        <v>15</v>
      </c>
      <c r="X2" s="33" t="s">
        <v>1</v>
      </c>
      <c r="Y2" s="33" t="s">
        <v>16</v>
      </c>
      <c r="Z2" s="33" t="s">
        <v>2</v>
      </c>
      <c r="AA2" s="34" t="s">
        <v>17</v>
      </c>
      <c r="AB2" s="35" t="s">
        <v>11</v>
      </c>
      <c r="AC2" s="32" t="s">
        <v>15</v>
      </c>
      <c r="AD2" s="33" t="s">
        <v>1</v>
      </c>
      <c r="AE2" s="33" t="s">
        <v>16</v>
      </c>
      <c r="AF2" s="33" t="s">
        <v>2</v>
      </c>
      <c r="AG2" s="34" t="s">
        <v>17</v>
      </c>
      <c r="AH2" s="35" t="s">
        <v>11</v>
      </c>
      <c r="AI2" s="32" t="s">
        <v>15</v>
      </c>
      <c r="AJ2" s="33" t="s">
        <v>1</v>
      </c>
      <c r="AK2" s="33" t="s">
        <v>16</v>
      </c>
      <c r="AL2" s="33" t="s">
        <v>2</v>
      </c>
      <c r="AM2" s="34" t="s">
        <v>17</v>
      </c>
      <c r="AN2" s="35" t="s">
        <v>11</v>
      </c>
      <c r="AO2" s="32" t="s">
        <v>15</v>
      </c>
      <c r="AP2" s="33" t="s">
        <v>1</v>
      </c>
      <c r="AQ2" s="33" t="s">
        <v>16</v>
      </c>
      <c r="AR2" s="33" t="s">
        <v>2</v>
      </c>
      <c r="AS2" s="34" t="s">
        <v>17</v>
      </c>
      <c r="AT2" s="35" t="s">
        <v>11</v>
      </c>
      <c r="AU2" s="32" t="s">
        <v>15</v>
      </c>
      <c r="AV2" s="33" t="s">
        <v>1</v>
      </c>
      <c r="AW2" s="33" t="s">
        <v>16</v>
      </c>
      <c r="AX2" s="33" t="s">
        <v>2</v>
      </c>
      <c r="AY2" s="34" t="s">
        <v>17</v>
      </c>
      <c r="AZ2" s="35" t="s">
        <v>11</v>
      </c>
      <c r="BA2" s="32" t="s">
        <v>15</v>
      </c>
      <c r="BB2" s="33" t="s">
        <v>1</v>
      </c>
      <c r="BC2" s="33" t="s">
        <v>16</v>
      </c>
      <c r="BD2" s="33" t="s">
        <v>2</v>
      </c>
      <c r="BE2" s="34" t="s">
        <v>17</v>
      </c>
      <c r="BF2" s="35" t="s">
        <v>11</v>
      </c>
      <c r="BG2" s="32" t="s">
        <v>15</v>
      </c>
      <c r="BH2" s="33" t="s">
        <v>1</v>
      </c>
      <c r="BI2" s="33" t="s">
        <v>16</v>
      </c>
      <c r="BJ2" s="33" t="s">
        <v>2</v>
      </c>
      <c r="BK2" s="34" t="s">
        <v>17</v>
      </c>
      <c r="BL2" s="35" t="s">
        <v>11</v>
      </c>
      <c r="BM2" s="32" t="s">
        <v>15</v>
      </c>
      <c r="BN2" s="33" t="s">
        <v>1</v>
      </c>
      <c r="BO2" s="33" t="s">
        <v>16</v>
      </c>
      <c r="BP2" s="33" t="s">
        <v>2</v>
      </c>
      <c r="BQ2" s="34" t="s">
        <v>17</v>
      </c>
      <c r="BR2" s="35" t="s">
        <v>11</v>
      </c>
      <c r="BS2" s="49" t="s">
        <v>25</v>
      </c>
    </row>
    <row r="3" spans="1:70" s="3" customFormat="1" ht="12.75">
      <c r="A3" s="20" t="s">
        <v>18</v>
      </c>
      <c r="B3" s="21"/>
      <c r="C3" s="21"/>
      <c r="D3" s="21"/>
      <c r="E3" s="21"/>
      <c r="F3" s="22"/>
      <c r="G3" s="22"/>
      <c r="H3" s="23"/>
      <c r="I3" s="24"/>
      <c r="J3" s="54"/>
      <c r="K3" s="36"/>
      <c r="L3" s="22"/>
      <c r="M3" s="22"/>
      <c r="N3" s="22"/>
      <c r="O3" s="37"/>
      <c r="P3" s="24"/>
      <c r="Q3" s="36"/>
      <c r="R3" s="22"/>
      <c r="S3" s="22"/>
      <c r="T3" s="22"/>
      <c r="U3" s="37"/>
      <c r="V3" s="24"/>
      <c r="W3" s="36"/>
      <c r="X3" s="22"/>
      <c r="Y3" s="22"/>
      <c r="Z3" s="22"/>
      <c r="AA3" s="37"/>
      <c r="AB3" s="24"/>
      <c r="AC3" s="36"/>
      <c r="AD3" s="22"/>
      <c r="AE3" s="22"/>
      <c r="AF3" s="22"/>
      <c r="AG3" s="37"/>
      <c r="AH3" s="24"/>
      <c r="AI3" s="36"/>
      <c r="AJ3" s="22"/>
      <c r="AK3" s="22"/>
      <c r="AL3" s="22"/>
      <c r="AM3" s="37"/>
      <c r="AN3" s="24"/>
      <c r="AO3" s="36"/>
      <c r="AP3" s="22"/>
      <c r="AQ3" s="22"/>
      <c r="AR3" s="22"/>
      <c r="AS3" s="37"/>
      <c r="AT3" s="24"/>
      <c r="AU3" s="36"/>
      <c r="AV3" s="22"/>
      <c r="AW3" s="22"/>
      <c r="AX3" s="22"/>
      <c r="AY3" s="37"/>
      <c r="AZ3" s="24"/>
      <c r="BA3" s="36"/>
      <c r="BB3" s="22"/>
      <c r="BC3" s="22"/>
      <c r="BD3" s="22"/>
      <c r="BE3" s="37"/>
      <c r="BF3" s="24"/>
      <c r="BG3" s="36"/>
      <c r="BH3" s="22"/>
      <c r="BI3" s="22"/>
      <c r="BJ3" s="22"/>
      <c r="BK3" s="37"/>
      <c r="BL3" s="24"/>
      <c r="BM3" s="36"/>
      <c r="BN3" s="22"/>
      <c r="BO3" s="22"/>
      <c r="BP3" s="22"/>
      <c r="BQ3" s="37"/>
      <c r="BR3" s="24"/>
    </row>
    <row r="4" spans="1:71" s="1" customFormat="1" ht="12.75">
      <c r="A4" s="86" t="s">
        <v>161</v>
      </c>
      <c r="B4" s="65"/>
      <c r="C4" s="59"/>
      <c r="D4" s="59"/>
      <c r="E4" s="67">
        <v>5</v>
      </c>
      <c r="F4" s="44">
        <f aca="true" t="shared" si="0" ref="F4:F35">RANK(G4,G$3:G$106,1)</f>
        <v>1</v>
      </c>
      <c r="G4" s="45">
        <f aca="true" t="shared" si="1" ref="G4:G35">P4+V4+AB4+AH4+AN4+AT4+AZ4+BF4+BL4+BR4</f>
        <v>43</v>
      </c>
      <c r="H4" s="46">
        <f aca="true" t="shared" si="2" ref="H4:H35">IF(L4=0,1,0)+IF(R4=0,1,0)+IF(X4=0,1,0)+IF(AD4=0,1,0)+IF(AJ4=0,1,0)+IF(AP4=0,1,0)+IF(AV4=0,1,0)+IF(BB4=0,1,0)+IF(BH4=0,1,0)+IF(BN4=0,1,0)</f>
        <v>5</v>
      </c>
      <c r="I4" s="47">
        <f aca="true" t="shared" si="3" ref="I4:I35">L4+R4+X4+AD4+AJ4+AP4+AV4+BB4+BH4+BN4</f>
        <v>6</v>
      </c>
      <c r="J4" s="56">
        <f aca="true" t="shared" si="4" ref="J4:J35">O4+U4+AA4+AG4+AM4+AS4+AY4+BE4+BK4+BQ4</f>
        <v>265.54</v>
      </c>
      <c r="K4" s="68">
        <v>23.24</v>
      </c>
      <c r="L4" s="61">
        <v>0</v>
      </c>
      <c r="M4" s="69">
        <v>1</v>
      </c>
      <c r="N4" s="38">
        <v>0</v>
      </c>
      <c r="O4" s="48">
        <f aca="true" t="shared" si="5" ref="O4:O35">IF((OR(K4="",K4="DNF",K4="DQ",K4="DNC")),"",(K4+(5*L4)+(M4*10)-(N4*5)))</f>
        <v>33.239999999999995</v>
      </c>
      <c r="P4" s="47">
        <f aca="true" t="shared" si="6" ref="P4:P35">IF(O4="",Default_Rank_Score,RANK(O4,O$3:O$106,1))</f>
        <v>9</v>
      </c>
      <c r="Q4" s="68">
        <v>13.06</v>
      </c>
      <c r="R4" s="61">
        <v>0</v>
      </c>
      <c r="S4" s="69">
        <v>0</v>
      </c>
      <c r="T4" s="38">
        <v>0</v>
      </c>
      <c r="U4" s="50">
        <f aca="true" t="shared" si="7" ref="U4:U35">IF((OR(Q4="",Q4="DNF",Q4="DQ",Q4="DNC")),"",(Q4+(5*R4)+(S4*10)-(T4*5)))</f>
        <v>13.06</v>
      </c>
      <c r="V4" s="51">
        <f aca="true" t="shared" si="8" ref="V4:V35">IF(U4="",Default_Rank_Score,RANK(U4,U$3:U$106,1))</f>
        <v>1</v>
      </c>
      <c r="W4" s="68">
        <v>24.14</v>
      </c>
      <c r="X4" s="61">
        <v>0</v>
      </c>
      <c r="Y4" s="69">
        <v>0</v>
      </c>
      <c r="Z4" s="38">
        <v>0</v>
      </c>
      <c r="AA4" s="50">
        <f aca="true" t="shared" si="9" ref="AA4:AA35">IF((OR(W4="",W4="DNF",W4="DQ",W4="DNC")),"",(W4+(5*X4)+(Y4*10)-(Z4*5)))</f>
        <v>24.14</v>
      </c>
      <c r="AB4" s="51">
        <f aca="true" t="shared" si="10" ref="AB4:AB35">IF(AA4="",Default_Rank_Score,RANK(AA4,AA$3:AA$106,1))</f>
        <v>1</v>
      </c>
      <c r="AC4" s="68">
        <v>19.8</v>
      </c>
      <c r="AD4" s="61">
        <v>1</v>
      </c>
      <c r="AE4" s="69">
        <v>0</v>
      </c>
      <c r="AF4" s="38">
        <v>0</v>
      </c>
      <c r="AG4" s="50">
        <f aca="true" t="shared" si="11" ref="AG4:AG35">IF((OR(AC4="",AC4="DNF",AC4="DQ",AC4="DNC")),"",(AC4+(5*AD4)+(AE4*10)-(AF4*5)))</f>
        <v>24.8</v>
      </c>
      <c r="AH4" s="51">
        <f aca="true" t="shared" si="12" ref="AH4:AH35">IF(AG4="",Default_Rank_Score,RANK(AG4,AG$3:AG$106,1))</f>
        <v>6</v>
      </c>
      <c r="AI4" s="68">
        <v>28.58</v>
      </c>
      <c r="AJ4" s="61">
        <v>0</v>
      </c>
      <c r="AK4" s="69">
        <v>0</v>
      </c>
      <c r="AL4" s="69">
        <v>0</v>
      </c>
      <c r="AM4" s="50">
        <f aca="true" t="shared" si="13" ref="AM4:AM35">IF((OR(AI4="",AI4="DNF",AI4="DQ",AI4="DNC")),"",(AI4+(5*AJ4)+(AK4*10)-(AL4*5)))</f>
        <v>28.58</v>
      </c>
      <c r="AN4" s="51">
        <f aca="true" t="shared" si="14" ref="AN4:AN35">IF(AM4="",Default_Rank_Score,RANK(AM4,AM$3:AM$106,1))</f>
        <v>1</v>
      </c>
      <c r="AO4" s="68">
        <v>26.21</v>
      </c>
      <c r="AP4" s="61">
        <v>2</v>
      </c>
      <c r="AQ4" s="38">
        <v>0</v>
      </c>
      <c r="AR4" s="38">
        <v>0</v>
      </c>
      <c r="AS4" s="50">
        <f aca="true" t="shared" si="15" ref="AS4:AS35">IF((OR(AO4="",AO4="DNF",AO4="DQ",AO4="DNC")),"",(AO4+(5*AP4)+(AQ4*10)-(AR4*5)))</f>
        <v>36.21</v>
      </c>
      <c r="AT4" s="51">
        <f aca="true" t="shared" si="16" ref="AT4:AT35">IF(AS4="",Default_Rank_Score,RANK(AS4,AS$3:AS$106,1))</f>
        <v>7</v>
      </c>
      <c r="AU4" s="68">
        <v>23.73</v>
      </c>
      <c r="AV4" s="61">
        <v>1</v>
      </c>
      <c r="AW4" s="69">
        <v>0</v>
      </c>
      <c r="AX4" s="38">
        <v>0</v>
      </c>
      <c r="AY4" s="50">
        <f aca="true" t="shared" si="17" ref="AY4:AY35">IF((OR(AU4="",AU4="DNF",AU4="DQ",AU4="DNC")),"",(AU4+(5*AV4)+(AW4*10)-(AX4*5)))</f>
        <v>28.73</v>
      </c>
      <c r="AZ4" s="51">
        <f aca="true" t="shared" si="18" ref="AZ4:AZ35">IF(AY4="",Default_Rank_Score,RANK(AY4,AY$3:AY$106,1))</f>
        <v>8</v>
      </c>
      <c r="BA4" s="68">
        <v>19.65</v>
      </c>
      <c r="BB4" s="61">
        <v>1</v>
      </c>
      <c r="BC4" s="69">
        <v>0</v>
      </c>
      <c r="BD4" s="38">
        <v>0</v>
      </c>
      <c r="BE4" s="50">
        <f aca="true" t="shared" si="19" ref="BE4:BE35">IF((OR(BA4="",BA4="DNF",BA4="DQ",BA4="DNC")),"",(BA4+(5*BB4)+(BC4*10)-(BD4*5)))</f>
        <v>24.65</v>
      </c>
      <c r="BF4" s="51">
        <f aca="true" t="shared" si="20" ref="BF4:BF35">IF(BE4="",Default_Rank_Score,RANK(BE4,BE$3:BE$106,1))</f>
        <v>5</v>
      </c>
      <c r="BG4" s="68">
        <v>24.69</v>
      </c>
      <c r="BH4" s="61">
        <v>0</v>
      </c>
      <c r="BI4" s="69">
        <v>0</v>
      </c>
      <c r="BJ4" s="38">
        <v>0</v>
      </c>
      <c r="BK4" s="50">
        <f aca="true" t="shared" si="21" ref="BK4:BK35">IF((OR(BG4="",BG4="DNF",BG4="DQ",BG4="DNC")),"",(BG4+(5*BH4)+(BI4*10)-(BJ4*5)))</f>
        <v>24.69</v>
      </c>
      <c r="BL4" s="51">
        <f aca="true" t="shared" si="22" ref="BL4:BL35">IF(BK4="",Default_Rank_Score,RANK(BK4,BK$3:BK$106,1))</f>
        <v>2</v>
      </c>
      <c r="BM4" s="68">
        <v>22.44</v>
      </c>
      <c r="BN4" s="61">
        <v>1</v>
      </c>
      <c r="BO4" s="69">
        <v>0</v>
      </c>
      <c r="BP4" s="38">
        <v>0</v>
      </c>
      <c r="BQ4" s="50">
        <f aca="true" t="shared" si="23" ref="BQ4:BQ35">IF((OR(BM4="",BM4="DNF",BM4="DQ",BM4="DNC")),"",(BM4+(5*BN4)+(BO4*10)-(BP4*5)))</f>
        <v>27.44</v>
      </c>
      <c r="BR4" s="51">
        <f aca="true" t="shared" si="24" ref="BR4:BR35">IF(BQ4="",Default_Rank_Score,RANK(BQ4,BQ$3:BQ$106,1))</f>
        <v>3</v>
      </c>
      <c r="BS4" s="1" t="s">
        <v>96</v>
      </c>
    </row>
    <row r="5" spans="1:71" s="1" customFormat="1" ht="12.75">
      <c r="A5" s="59" t="s">
        <v>155</v>
      </c>
      <c r="B5" s="65"/>
      <c r="C5" s="59"/>
      <c r="D5" s="59"/>
      <c r="E5" s="67">
        <v>5</v>
      </c>
      <c r="F5" s="44">
        <f t="shared" si="0"/>
        <v>2</v>
      </c>
      <c r="G5" s="45">
        <f t="shared" si="1"/>
        <v>50</v>
      </c>
      <c r="H5" s="46">
        <f t="shared" si="2"/>
        <v>10</v>
      </c>
      <c r="I5" s="47">
        <f t="shared" si="3"/>
        <v>0</v>
      </c>
      <c r="J5" s="56">
        <f t="shared" si="4"/>
        <v>278.45</v>
      </c>
      <c r="K5" s="68">
        <v>29.94</v>
      </c>
      <c r="L5" s="61">
        <v>0</v>
      </c>
      <c r="M5" s="69">
        <v>0</v>
      </c>
      <c r="N5" s="38">
        <v>0</v>
      </c>
      <c r="O5" s="48">
        <f t="shared" si="5"/>
        <v>29.94</v>
      </c>
      <c r="P5" s="47">
        <f t="shared" si="6"/>
        <v>4</v>
      </c>
      <c r="Q5" s="68">
        <v>17.38</v>
      </c>
      <c r="R5" s="61">
        <v>0</v>
      </c>
      <c r="S5" s="69">
        <v>0</v>
      </c>
      <c r="T5" s="38">
        <v>0</v>
      </c>
      <c r="U5" s="50">
        <f t="shared" si="7"/>
        <v>17.38</v>
      </c>
      <c r="V5" s="51">
        <f t="shared" si="8"/>
        <v>5</v>
      </c>
      <c r="W5" s="68">
        <v>32.62</v>
      </c>
      <c r="X5" s="61">
        <v>0</v>
      </c>
      <c r="Y5" s="69">
        <v>0</v>
      </c>
      <c r="Z5" s="38">
        <v>0</v>
      </c>
      <c r="AA5" s="50">
        <f t="shared" si="9"/>
        <v>32.62</v>
      </c>
      <c r="AB5" s="51">
        <f t="shared" si="10"/>
        <v>9</v>
      </c>
      <c r="AC5" s="68">
        <v>25.97</v>
      </c>
      <c r="AD5" s="61">
        <v>0</v>
      </c>
      <c r="AE5" s="69">
        <v>0</v>
      </c>
      <c r="AF5" s="38">
        <v>0</v>
      </c>
      <c r="AG5" s="50">
        <f t="shared" si="11"/>
        <v>25.97</v>
      </c>
      <c r="AH5" s="51">
        <f t="shared" si="12"/>
        <v>8</v>
      </c>
      <c r="AI5" s="68">
        <v>36.5</v>
      </c>
      <c r="AJ5" s="61">
        <v>0</v>
      </c>
      <c r="AK5" s="69">
        <v>0</v>
      </c>
      <c r="AL5" s="69">
        <v>0</v>
      </c>
      <c r="AM5" s="50">
        <f t="shared" si="13"/>
        <v>36.5</v>
      </c>
      <c r="AN5" s="51">
        <f t="shared" si="14"/>
        <v>6</v>
      </c>
      <c r="AO5" s="68">
        <v>31.02</v>
      </c>
      <c r="AP5" s="61">
        <v>0</v>
      </c>
      <c r="AQ5" s="38">
        <v>0</v>
      </c>
      <c r="AR5" s="38">
        <v>0</v>
      </c>
      <c r="AS5" s="50">
        <f t="shared" si="15"/>
        <v>31.02</v>
      </c>
      <c r="AT5" s="51">
        <f t="shared" si="16"/>
        <v>2</v>
      </c>
      <c r="AU5" s="68">
        <v>26</v>
      </c>
      <c r="AV5" s="61">
        <v>0</v>
      </c>
      <c r="AW5" s="69">
        <v>0</v>
      </c>
      <c r="AX5" s="38">
        <v>0</v>
      </c>
      <c r="AY5" s="50">
        <f t="shared" si="17"/>
        <v>26</v>
      </c>
      <c r="AZ5" s="51">
        <f t="shared" si="18"/>
        <v>2</v>
      </c>
      <c r="BA5" s="68">
        <v>25.94</v>
      </c>
      <c r="BB5" s="61">
        <v>0</v>
      </c>
      <c r="BC5" s="69">
        <v>0</v>
      </c>
      <c r="BD5" s="38">
        <v>0</v>
      </c>
      <c r="BE5" s="50">
        <f t="shared" si="19"/>
        <v>25.94</v>
      </c>
      <c r="BF5" s="51">
        <f t="shared" si="20"/>
        <v>7</v>
      </c>
      <c r="BG5" s="68">
        <v>27.26</v>
      </c>
      <c r="BH5" s="61">
        <v>0</v>
      </c>
      <c r="BI5" s="69">
        <v>0</v>
      </c>
      <c r="BJ5" s="38">
        <v>0</v>
      </c>
      <c r="BK5" s="50">
        <f t="shared" si="21"/>
        <v>27.26</v>
      </c>
      <c r="BL5" s="51">
        <f t="shared" si="22"/>
        <v>5</v>
      </c>
      <c r="BM5" s="68">
        <v>25.82</v>
      </c>
      <c r="BN5" s="61">
        <v>0</v>
      </c>
      <c r="BO5" s="69">
        <v>0</v>
      </c>
      <c r="BP5" s="38">
        <v>0</v>
      </c>
      <c r="BQ5" s="50">
        <f t="shared" si="23"/>
        <v>25.82</v>
      </c>
      <c r="BR5" s="51">
        <f t="shared" si="24"/>
        <v>2</v>
      </c>
      <c r="BS5" s="1" t="s">
        <v>104</v>
      </c>
    </row>
    <row r="6" spans="1:71" s="1" customFormat="1" ht="12.75">
      <c r="A6" s="59" t="s">
        <v>45</v>
      </c>
      <c r="B6" s="60"/>
      <c r="C6" s="9"/>
      <c r="D6" s="11"/>
      <c r="E6" s="66">
        <v>1</v>
      </c>
      <c r="F6" s="44">
        <f t="shared" si="0"/>
        <v>3</v>
      </c>
      <c r="G6" s="45">
        <f t="shared" si="1"/>
        <v>53</v>
      </c>
      <c r="H6" s="46">
        <f t="shared" si="2"/>
        <v>9</v>
      </c>
      <c r="I6" s="47">
        <f t="shared" si="3"/>
        <v>1</v>
      </c>
      <c r="J6" s="56">
        <f t="shared" si="4"/>
        <v>265.71000000000004</v>
      </c>
      <c r="K6" s="68">
        <v>26.76</v>
      </c>
      <c r="L6" s="61">
        <v>0</v>
      </c>
      <c r="M6" s="69">
        <v>0</v>
      </c>
      <c r="N6" s="38">
        <v>0</v>
      </c>
      <c r="O6" s="48">
        <f t="shared" si="5"/>
        <v>26.76</v>
      </c>
      <c r="P6" s="47">
        <f t="shared" si="6"/>
        <v>3</v>
      </c>
      <c r="Q6" s="68">
        <v>26.34</v>
      </c>
      <c r="R6" s="61">
        <v>0</v>
      </c>
      <c r="S6" s="69">
        <v>0</v>
      </c>
      <c r="T6" s="38">
        <v>0</v>
      </c>
      <c r="U6" s="50">
        <f t="shared" si="7"/>
        <v>26.34</v>
      </c>
      <c r="V6" s="51">
        <f t="shared" si="8"/>
        <v>31</v>
      </c>
      <c r="W6" s="68">
        <v>26.14</v>
      </c>
      <c r="X6" s="61">
        <v>0</v>
      </c>
      <c r="Y6" s="69">
        <v>0</v>
      </c>
      <c r="Z6" s="38">
        <v>0</v>
      </c>
      <c r="AA6" s="50">
        <f t="shared" si="9"/>
        <v>26.14</v>
      </c>
      <c r="AB6" s="51">
        <f t="shared" si="10"/>
        <v>2</v>
      </c>
      <c r="AC6" s="68">
        <v>21.91</v>
      </c>
      <c r="AD6" s="61">
        <v>0</v>
      </c>
      <c r="AE6" s="69">
        <v>0</v>
      </c>
      <c r="AF6" s="38">
        <v>0</v>
      </c>
      <c r="AG6" s="50">
        <f t="shared" si="11"/>
        <v>21.91</v>
      </c>
      <c r="AH6" s="51">
        <f t="shared" si="12"/>
        <v>2</v>
      </c>
      <c r="AI6" s="68">
        <v>31.12</v>
      </c>
      <c r="AJ6" s="61">
        <v>1</v>
      </c>
      <c r="AK6" s="69">
        <v>0</v>
      </c>
      <c r="AL6" s="69">
        <v>0</v>
      </c>
      <c r="AM6" s="50">
        <f t="shared" si="13"/>
        <v>36.120000000000005</v>
      </c>
      <c r="AN6" s="51">
        <f t="shared" si="14"/>
        <v>5</v>
      </c>
      <c r="AO6" s="68">
        <v>27.99</v>
      </c>
      <c r="AP6" s="61">
        <v>0</v>
      </c>
      <c r="AQ6" s="38">
        <v>0</v>
      </c>
      <c r="AR6" s="38">
        <v>0</v>
      </c>
      <c r="AS6" s="50">
        <f t="shared" si="15"/>
        <v>27.99</v>
      </c>
      <c r="AT6" s="51">
        <f t="shared" si="16"/>
        <v>1</v>
      </c>
      <c r="AU6" s="68">
        <v>26.69</v>
      </c>
      <c r="AV6" s="61">
        <v>0</v>
      </c>
      <c r="AW6" s="69">
        <v>0</v>
      </c>
      <c r="AX6" s="38">
        <v>0</v>
      </c>
      <c r="AY6" s="50">
        <f t="shared" si="17"/>
        <v>26.69</v>
      </c>
      <c r="AZ6" s="51">
        <f t="shared" si="18"/>
        <v>3</v>
      </c>
      <c r="BA6" s="68">
        <v>22.85</v>
      </c>
      <c r="BB6" s="61">
        <v>0</v>
      </c>
      <c r="BC6" s="69">
        <v>0</v>
      </c>
      <c r="BD6" s="38">
        <v>0</v>
      </c>
      <c r="BE6" s="50">
        <f t="shared" si="19"/>
        <v>22.85</v>
      </c>
      <c r="BF6" s="51">
        <f t="shared" si="20"/>
        <v>2</v>
      </c>
      <c r="BG6" s="68">
        <v>25.24</v>
      </c>
      <c r="BH6" s="61">
        <v>0</v>
      </c>
      <c r="BI6" s="69">
        <v>0</v>
      </c>
      <c r="BJ6" s="38">
        <v>0</v>
      </c>
      <c r="BK6" s="50">
        <f t="shared" si="21"/>
        <v>25.24</v>
      </c>
      <c r="BL6" s="51">
        <f t="shared" si="22"/>
        <v>3</v>
      </c>
      <c r="BM6" s="68">
        <v>25.67</v>
      </c>
      <c r="BN6" s="61">
        <v>0</v>
      </c>
      <c r="BO6" s="69">
        <v>0</v>
      </c>
      <c r="BP6" s="38">
        <v>0</v>
      </c>
      <c r="BQ6" s="50">
        <f t="shared" si="23"/>
        <v>25.67</v>
      </c>
      <c r="BR6" s="51">
        <f t="shared" si="24"/>
        <v>1</v>
      </c>
      <c r="BS6" s="1" t="s">
        <v>97</v>
      </c>
    </row>
    <row r="7" spans="1:71" s="1" customFormat="1" ht="12.75">
      <c r="A7" s="59" t="s">
        <v>48</v>
      </c>
      <c r="B7" s="60"/>
      <c r="C7" s="9"/>
      <c r="D7" s="11"/>
      <c r="E7" s="66">
        <v>1</v>
      </c>
      <c r="F7" s="44">
        <f t="shared" si="0"/>
        <v>4</v>
      </c>
      <c r="G7" s="45">
        <f t="shared" si="1"/>
        <v>73</v>
      </c>
      <c r="H7" s="46">
        <f t="shared" si="2"/>
        <v>6</v>
      </c>
      <c r="I7" s="47">
        <f t="shared" si="3"/>
        <v>4</v>
      </c>
      <c r="J7" s="56">
        <f t="shared" si="4"/>
        <v>289.74</v>
      </c>
      <c r="K7" s="68">
        <v>29.31</v>
      </c>
      <c r="L7" s="61">
        <v>1</v>
      </c>
      <c r="M7" s="69">
        <v>0</v>
      </c>
      <c r="N7" s="38">
        <v>0</v>
      </c>
      <c r="O7" s="48">
        <f t="shared" si="5"/>
        <v>34.31</v>
      </c>
      <c r="P7" s="47">
        <f t="shared" si="6"/>
        <v>13</v>
      </c>
      <c r="Q7" s="68">
        <v>18.43</v>
      </c>
      <c r="R7" s="61">
        <v>0</v>
      </c>
      <c r="S7" s="69">
        <v>0</v>
      </c>
      <c r="T7" s="38">
        <v>0</v>
      </c>
      <c r="U7" s="50">
        <f t="shared" si="7"/>
        <v>18.43</v>
      </c>
      <c r="V7" s="51">
        <f t="shared" si="8"/>
        <v>6</v>
      </c>
      <c r="W7" s="68">
        <v>27.53</v>
      </c>
      <c r="X7" s="61">
        <v>1</v>
      </c>
      <c r="Y7" s="69">
        <v>0</v>
      </c>
      <c r="Z7" s="38">
        <v>0</v>
      </c>
      <c r="AA7" s="50">
        <f t="shared" si="9"/>
        <v>32.53</v>
      </c>
      <c r="AB7" s="51">
        <f t="shared" si="10"/>
        <v>8</v>
      </c>
      <c r="AC7" s="68">
        <v>20.97</v>
      </c>
      <c r="AD7" s="61">
        <v>0</v>
      </c>
      <c r="AE7" s="69">
        <v>0</v>
      </c>
      <c r="AF7" s="38">
        <v>0</v>
      </c>
      <c r="AG7" s="50">
        <f t="shared" si="11"/>
        <v>20.97</v>
      </c>
      <c r="AH7" s="51">
        <f t="shared" si="12"/>
        <v>1</v>
      </c>
      <c r="AI7" s="68">
        <v>35.32</v>
      </c>
      <c r="AJ7" s="61">
        <v>1</v>
      </c>
      <c r="AK7" s="69">
        <v>0</v>
      </c>
      <c r="AL7" s="69">
        <v>0</v>
      </c>
      <c r="AM7" s="50">
        <f t="shared" si="13"/>
        <v>40.32</v>
      </c>
      <c r="AN7" s="51">
        <f t="shared" si="14"/>
        <v>13</v>
      </c>
      <c r="AO7" s="68">
        <v>28.57</v>
      </c>
      <c r="AP7" s="61">
        <v>1</v>
      </c>
      <c r="AQ7" s="38">
        <v>0</v>
      </c>
      <c r="AR7" s="38">
        <v>0</v>
      </c>
      <c r="AS7" s="50">
        <f t="shared" si="15"/>
        <v>33.57</v>
      </c>
      <c r="AT7" s="51">
        <f t="shared" si="16"/>
        <v>5</v>
      </c>
      <c r="AU7" s="68">
        <v>24.37</v>
      </c>
      <c r="AV7" s="61">
        <v>0</v>
      </c>
      <c r="AW7" s="69">
        <v>0</v>
      </c>
      <c r="AX7" s="38">
        <v>0</v>
      </c>
      <c r="AY7" s="50">
        <f t="shared" si="17"/>
        <v>24.37</v>
      </c>
      <c r="AZ7" s="51">
        <f t="shared" si="18"/>
        <v>1</v>
      </c>
      <c r="BA7" s="68">
        <v>23.41</v>
      </c>
      <c r="BB7" s="61">
        <v>0</v>
      </c>
      <c r="BC7" s="69">
        <v>0</v>
      </c>
      <c r="BD7" s="38">
        <v>0</v>
      </c>
      <c r="BE7" s="50">
        <f t="shared" si="19"/>
        <v>23.41</v>
      </c>
      <c r="BF7" s="51">
        <f t="shared" si="20"/>
        <v>3</v>
      </c>
      <c r="BG7" s="68">
        <v>28.24</v>
      </c>
      <c r="BH7" s="61">
        <v>0</v>
      </c>
      <c r="BI7" s="69">
        <v>0</v>
      </c>
      <c r="BJ7" s="38">
        <v>0</v>
      </c>
      <c r="BK7" s="50">
        <f t="shared" si="21"/>
        <v>28.24</v>
      </c>
      <c r="BL7" s="51">
        <f t="shared" si="22"/>
        <v>8</v>
      </c>
      <c r="BM7" s="68">
        <v>33.59</v>
      </c>
      <c r="BN7" s="61">
        <v>0</v>
      </c>
      <c r="BO7" s="69">
        <v>0</v>
      </c>
      <c r="BP7" s="38">
        <v>0</v>
      </c>
      <c r="BQ7" s="50">
        <f t="shared" si="23"/>
        <v>33.59</v>
      </c>
      <c r="BR7" s="51">
        <f t="shared" si="24"/>
        <v>15</v>
      </c>
      <c r="BS7" s="1" t="s">
        <v>96</v>
      </c>
    </row>
    <row r="8" spans="1:71" s="1" customFormat="1" ht="12.75">
      <c r="A8" s="83" t="s">
        <v>59</v>
      </c>
      <c r="B8" s="60"/>
      <c r="C8" s="9"/>
      <c r="D8" s="11"/>
      <c r="E8" s="66">
        <v>3</v>
      </c>
      <c r="F8" s="44">
        <f t="shared" si="0"/>
        <v>5</v>
      </c>
      <c r="G8" s="45">
        <f t="shared" si="1"/>
        <v>91</v>
      </c>
      <c r="H8" s="46">
        <f t="shared" si="2"/>
        <v>7</v>
      </c>
      <c r="I8" s="47">
        <f t="shared" si="3"/>
        <v>3</v>
      </c>
      <c r="J8" s="56">
        <f t="shared" si="4"/>
        <v>300.71999999999997</v>
      </c>
      <c r="K8" s="68">
        <v>35.22</v>
      </c>
      <c r="L8" s="61">
        <v>1</v>
      </c>
      <c r="M8" s="69">
        <v>0</v>
      </c>
      <c r="N8" s="38">
        <v>0</v>
      </c>
      <c r="O8" s="48">
        <f t="shared" si="5"/>
        <v>40.22</v>
      </c>
      <c r="P8" s="47">
        <f t="shared" si="6"/>
        <v>25</v>
      </c>
      <c r="Q8" s="68">
        <v>15.49</v>
      </c>
      <c r="R8" s="61">
        <v>0</v>
      </c>
      <c r="S8" s="69">
        <v>0</v>
      </c>
      <c r="T8" s="38">
        <v>0</v>
      </c>
      <c r="U8" s="50">
        <f t="shared" si="7"/>
        <v>15.49</v>
      </c>
      <c r="V8" s="51">
        <f t="shared" si="8"/>
        <v>3</v>
      </c>
      <c r="W8" s="68">
        <v>27.77</v>
      </c>
      <c r="X8" s="61">
        <v>1</v>
      </c>
      <c r="Y8" s="69">
        <v>0</v>
      </c>
      <c r="Z8" s="38">
        <v>0</v>
      </c>
      <c r="AA8" s="50">
        <f t="shared" si="9"/>
        <v>32.769999999999996</v>
      </c>
      <c r="AB8" s="51">
        <f t="shared" si="10"/>
        <v>10</v>
      </c>
      <c r="AC8" s="68">
        <v>24.6</v>
      </c>
      <c r="AD8" s="61">
        <v>0</v>
      </c>
      <c r="AE8" s="69">
        <v>0</v>
      </c>
      <c r="AF8" s="38">
        <v>0</v>
      </c>
      <c r="AG8" s="50">
        <f t="shared" si="11"/>
        <v>24.6</v>
      </c>
      <c r="AH8" s="51">
        <f t="shared" si="12"/>
        <v>5</v>
      </c>
      <c r="AI8" s="68">
        <v>37.48</v>
      </c>
      <c r="AJ8" s="61">
        <v>0</v>
      </c>
      <c r="AK8" s="69">
        <v>0</v>
      </c>
      <c r="AL8" s="69">
        <v>0</v>
      </c>
      <c r="AM8" s="50">
        <f t="shared" si="13"/>
        <v>37.48</v>
      </c>
      <c r="AN8" s="51">
        <f t="shared" si="14"/>
        <v>8</v>
      </c>
      <c r="AO8" s="68">
        <v>37.53</v>
      </c>
      <c r="AP8" s="61">
        <v>0</v>
      </c>
      <c r="AQ8" s="38">
        <v>0</v>
      </c>
      <c r="AR8" s="38">
        <v>0</v>
      </c>
      <c r="AS8" s="50">
        <f t="shared" si="15"/>
        <v>37.53</v>
      </c>
      <c r="AT8" s="51">
        <f t="shared" si="16"/>
        <v>9</v>
      </c>
      <c r="AU8" s="68">
        <v>27.25</v>
      </c>
      <c r="AV8" s="61">
        <v>0</v>
      </c>
      <c r="AW8" s="69">
        <v>0</v>
      </c>
      <c r="AX8" s="38">
        <v>0</v>
      </c>
      <c r="AY8" s="50">
        <f t="shared" si="17"/>
        <v>27.25</v>
      </c>
      <c r="AZ8" s="51">
        <f t="shared" si="18"/>
        <v>5</v>
      </c>
      <c r="BA8" s="68">
        <v>25.57</v>
      </c>
      <c r="BB8" s="61">
        <v>0</v>
      </c>
      <c r="BC8" s="69">
        <v>0</v>
      </c>
      <c r="BD8" s="38">
        <v>0</v>
      </c>
      <c r="BE8" s="50">
        <f t="shared" si="19"/>
        <v>25.57</v>
      </c>
      <c r="BF8" s="51">
        <f t="shared" si="20"/>
        <v>6</v>
      </c>
      <c r="BG8" s="68">
        <v>28.12</v>
      </c>
      <c r="BH8" s="61">
        <v>0</v>
      </c>
      <c r="BI8" s="69">
        <v>0</v>
      </c>
      <c r="BJ8" s="38">
        <v>0</v>
      </c>
      <c r="BK8" s="50">
        <f t="shared" si="21"/>
        <v>28.12</v>
      </c>
      <c r="BL8" s="51">
        <f t="shared" si="22"/>
        <v>7</v>
      </c>
      <c r="BM8" s="68">
        <v>26.69</v>
      </c>
      <c r="BN8" s="61">
        <v>1</v>
      </c>
      <c r="BO8" s="69">
        <v>0</v>
      </c>
      <c r="BP8" s="38">
        <v>0</v>
      </c>
      <c r="BQ8" s="50">
        <f t="shared" si="23"/>
        <v>31.69</v>
      </c>
      <c r="BR8" s="51">
        <f t="shared" si="24"/>
        <v>13</v>
      </c>
      <c r="BS8" s="1" t="s">
        <v>96</v>
      </c>
    </row>
    <row r="9" spans="1:71" s="1" customFormat="1" ht="12.75">
      <c r="A9" s="59" t="s">
        <v>71</v>
      </c>
      <c r="B9" s="60"/>
      <c r="C9" s="9"/>
      <c r="D9" s="11"/>
      <c r="E9" s="66">
        <v>3</v>
      </c>
      <c r="F9" s="44">
        <f t="shared" si="0"/>
        <v>6</v>
      </c>
      <c r="G9" s="45">
        <f t="shared" si="1"/>
        <v>96</v>
      </c>
      <c r="H9" s="46">
        <f t="shared" si="2"/>
        <v>6</v>
      </c>
      <c r="I9" s="47">
        <f t="shared" si="3"/>
        <v>7</v>
      </c>
      <c r="J9" s="56">
        <f t="shared" si="4"/>
        <v>296.40000000000003</v>
      </c>
      <c r="K9" s="68">
        <v>26.16</v>
      </c>
      <c r="L9" s="61">
        <v>0</v>
      </c>
      <c r="M9" s="69">
        <v>0</v>
      </c>
      <c r="N9" s="38">
        <v>0</v>
      </c>
      <c r="O9" s="48">
        <f t="shared" si="5"/>
        <v>26.16</v>
      </c>
      <c r="P9" s="47">
        <f t="shared" si="6"/>
        <v>2</v>
      </c>
      <c r="Q9" s="68">
        <v>15.78</v>
      </c>
      <c r="R9" s="61">
        <v>0</v>
      </c>
      <c r="S9" s="69">
        <v>0</v>
      </c>
      <c r="T9" s="38">
        <v>0</v>
      </c>
      <c r="U9" s="50">
        <f t="shared" si="7"/>
        <v>15.78</v>
      </c>
      <c r="V9" s="51">
        <f t="shared" si="8"/>
        <v>4</v>
      </c>
      <c r="W9" s="68">
        <v>26.73</v>
      </c>
      <c r="X9" s="61">
        <v>0</v>
      </c>
      <c r="Y9" s="69">
        <v>0</v>
      </c>
      <c r="Z9" s="38">
        <v>0</v>
      </c>
      <c r="AA9" s="50">
        <f t="shared" si="9"/>
        <v>26.73</v>
      </c>
      <c r="AB9" s="51">
        <f t="shared" si="10"/>
        <v>3</v>
      </c>
      <c r="AC9" s="68">
        <v>26.14</v>
      </c>
      <c r="AD9" s="61">
        <v>0</v>
      </c>
      <c r="AE9" s="69">
        <v>0</v>
      </c>
      <c r="AF9" s="38">
        <v>0</v>
      </c>
      <c r="AG9" s="50">
        <f t="shared" si="11"/>
        <v>26.14</v>
      </c>
      <c r="AH9" s="51">
        <f t="shared" si="12"/>
        <v>10</v>
      </c>
      <c r="AI9" s="68">
        <v>38.86</v>
      </c>
      <c r="AJ9" s="61">
        <v>1</v>
      </c>
      <c r="AK9" s="69">
        <v>0</v>
      </c>
      <c r="AL9" s="69">
        <v>0</v>
      </c>
      <c r="AM9" s="50">
        <f t="shared" si="13"/>
        <v>43.86</v>
      </c>
      <c r="AN9" s="51">
        <f t="shared" si="14"/>
        <v>19</v>
      </c>
      <c r="AO9" s="68">
        <v>28.33</v>
      </c>
      <c r="AP9" s="61">
        <v>3</v>
      </c>
      <c r="AQ9" s="38">
        <v>0</v>
      </c>
      <c r="AR9" s="38">
        <v>0</v>
      </c>
      <c r="AS9" s="50">
        <f t="shared" si="15"/>
        <v>43.33</v>
      </c>
      <c r="AT9" s="51">
        <f t="shared" si="16"/>
        <v>25</v>
      </c>
      <c r="AU9" s="68">
        <v>25.31</v>
      </c>
      <c r="AV9" s="61">
        <v>1</v>
      </c>
      <c r="AW9" s="69">
        <v>0</v>
      </c>
      <c r="AX9" s="38">
        <v>0</v>
      </c>
      <c r="AY9" s="50">
        <f t="shared" si="17"/>
        <v>30.31</v>
      </c>
      <c r="AZ9" s="51">
        <f t="shared" si="18"/>
        <v>11</v>
      </c>
      <c r="BA9" s="68">
        <v>24.37</v>
      </c>
      <c r="BB9" s="61">
        <v>0</v>
      </c>
      <c r="BC9" s="69">
        <v>0</v>
      </c>
      <c r="BD9" s="38">
        <v>0</v>
      </c>
      <c r="BE9" s="50">
        <f t="shared" si="19"/>
        <v>24.37</v>
      </c>
      <c r="BF9" s="51">
        <f t="shared" si="20"/>
        <v>4</v>
      </c>
      <c r="BG9" s="68">
        <v>26.85</v>
      </c>
      <c r="BH9" s="61">
        <v>0</v>
      </c>
      <c r="BI9" s="69">
        <v>0</v>
      </c>
      <c r="BJ9" s="38">
        <v>0</v>
      </c>
      <c r="BK9" s="50">
        <f t="shared" si="21"/>
        <v>26.85</v>
      </c>
      <c r="BL9" s="51">
        <f t="shared" si="22"/>
        <v>4</v>
      </c>
      <c r="BM9" s="68">
        <v>22.87</v>
      </c>
      <c r="BN9" s="61">
        <v>2</v>
      </c>
      <c r="BO9" s="69">
        <v>0</v>
      </c>
      <c r="BP9" s="38">
        <v>0</v>
      </c>
      <c r="BQ9" s="50">
        <f t="shared" si="23"/>
        <v>32.870000000000005</v>
      </c>
      <c r="BR9" s="51">
        <f t="shared" si="24"/>
        <v>14</v>
      </c>
      <c r="BS9" s="1" t="s">
        <v>104</v>
      </c>
    </row>
    <row r="10" spans="1:71" s="1" customFormat="1" ht="12.75">
      <c r="A10" s="59" t="s">
        <v>152</v>
      </c>
      <c r="B10" s="60"/>
      <c r="C10" s="9"/>
      <c r="D10" s="11"/>
      <c r="E10" s="66">
        <v>1</v>
      </c>
      <c r="F10" s="44">
        <f t="shared" si="0"/>
        <v>7</v>
      </c>
      <c r="G10" s="45">
        <f t="shared" si="1"/>
        <v>98</v>
      </c>
      <c r="H10" s="46">
        <f t="shared" si="2"/>
        <v>6</v>
      </c>
      <c r="I10" s="47">
        <f t="shared" si="3"/>
        <v>4</v>
      </c>
      <c r="J10" s="56">
        <f t="shared" si="4"/>
        <v>301.4</v>
      </c>
      <c r="K10" s="68">
        <v>26.51</v>
      </c>
      <c r="L10" s="61">
        <v>1</v>
      </c>
      <c r="M10" s="69">
        <v>0</v>
      </c>
      <c r="N10" s="38">
        <v>0</v>
      </c>
      <c r="O10" s="48">
        <f t="shared" si="5"/>
        <v>31.51</v>
      </c>
      <c r="P10" s="47">
        <f t="shared" si="6"/>
        <v>6</v>
      </c>
      <c r="Q10" s="68">
        <v>23.85</v>
      </c>
      <c r="R10" s="61">
        <v>0</v>
      </c>
      <c r="S10" s="69">
        <v>0</v>
      </c>
      <c r="T10" s="38">
        <v>0</v>
      </c>
      <c r="U10" s="50">
        <f t="shared" si="7"/>
        <v>23.85</v>
      </c>
      <c r="V10" s="51">
        <f t="shared" si="8"/>
        <v>22</v>
      </c>
      <c r="W10" s="68">
        <v>28.89</v>
      </c>
      <c r="X10" s="61">
        <v>1</v>
      </c>
      <c r="Y10" s="69">
        <v>0</v>
      </c>
      <c r="Z10" s="38">
        <v>0</v>
      </c>
      <c r="AA10" s="50">
        <f t="shared" si="9"/>
        <v>33.89</v>
      </c>
      <c r="AB10" s="51">
        <f t="shared" si="10"/>
        <v>11</v>
      </c>
      <c r="AC10" s="68">
        <v>22.08</v>
      </c>
      <c r="AD10" s="61">
        <v>0</v>
      </c>
      <c r="AE10" s="69">
        <v>0</v>
      </c>
      <c r="AF10" s="38">
        <v>0</v>
      </c>
      <c r="AG10" s="50">
        <f t="shared" si="11"/>
        <v>22.08</v>
      </c>
      <c r="AH10" s="51">
        <f t="shared" si="12"/>
        <v>3</v>
      </c>
      <c r="AI10" s="68">
        <v>29.49</v>
      </c>
      <c r="AJ10" s="61">
        <v>0</v>
      </c>
      <c r="AK10" s="69">
        <v>0</v>
      </c>
      <c r="AL10" s="69">
        <v>0</v>
      </c>
      <c r="AM10" s="50">
        <f t="shared" si="13"/>
        <v>29.49</v>
      </c>
      <c r="AN10" s="51">
        <f t="shared" si="14"/>
        <v>2</v>
      </c>
      <c r="AO10" s="68">
        <v>34.55</v>
      </c>
      <c r="AP10" s="61">
        <v>1</v>
      </c>
      <c r="AQ10" s="38">
        <v>0</v>
      </c>
      <c r="AR10" s="38">
        <v>0</v>
      </c>
      <c r="AS10" s="50">
        <f t="shared" si="15"/>
        <v>39.55</v>
      </c>
      <c r="AT10" s="51">
        <f t="shared" si="16"/>
        <v>14</v>
      </c>
      <c r="AU10" s="68">
        <v>27.41</v>
      </c>
      <c r="AV10" s="61">
        <v>0</v>
      </c>
      <c r="AW10" s="69">
        <v>0</v>
      </c>
      <c r="AX10" s="38">
        <v>0</v>
      </c>
      <c r="AY10" s="50">
        <f t="shared" si="17"/>
        <v>27.41</v>
      </c>
      <c r="AZ10" s="51">
        <f t="shared" si="18"/>
        <v>6</v>
      </c>
      <c r="BA10" s="68">
        <v>31.34</v>
      </c>
      <c r="BB10" s="61">
        <v>0</v>
      </c>
      <c r="BC10" s="69">
        <v>0</v>
      </c>
      <c r="BD10" s="38">
        <v>0</v>
      </c>
      <c r="BE10" s="50">
        <f t="shared" si="19"/>
        <v>31.34</v>
      </c>
      <c r="BF10" s="51">
        <f t="shared" si="20"/>
        <v>18</v>
      </c>
      <c r="BG10" s="68">
        <v>29.02</v>
      </c>
      <c r="BH10" s="61">
        <v>1</v>
      </c>
      <c r="BI10" s="69">
        <v>0</v>
      </c>
      <c r="BJ10" s="38">
        <v>0</v>
      </c>
      <c r="BK10" s="50">
        <f t="shared" si="21"/>
        <v>34.019999999999996</v>
      </c>
      <c r="BL10" s="51">
        <f t="shared" si="22"/>
        <v>12</v>
      </c>
      <c r="BM10" s="68">
        <v>28.26</v>
      </c>
      <c r="BN10" s="61">
        <v>0</v>
      </c>
      <c r="BO10" s="69">
        <v>0</v>
      </c>
      <c r="BP10" s="38">
        <v>0</v>
      </c>
      <c r="BQ10" s="50">
        <f t="shared" si="23"/>
        <v>28.26</v>
      </c>
      <c r="BR10" s="51">
        <f t="shared" si="24"/>
        <v>4</v>
      </c>
      <c r="BS10" s="1" t="s">
        <v>98</v>
      </c>
    </row>
    <row r="11" spans="1:71" s="1" customFormat="1" ht="12.75">
      <c r="A11" s="59" t="s">
        <v>74</v>
      </c>
      <c r="B11" s="60"/>
      <c r="C11" s="9"/>
      <c r="D11" s="11"/>
      <c r="E11" s="66">
        <v>4</v>
      </c>
      <c r="F11" s="44">
        <f t="shared" si="0"/>
        <v>8</v>
      </c>
      <c r="G11" s="45">
        <f t="shared" si="1"/>
        <v>107</v>
      </c>
      <c r="H11" s="46">
        <f t="shared" si="2"/>
        <v>10</v>
      </c>
      <c r="I11" s="47">
        <f t="shared" si="3"/>
        <v>0</v>
      </c>
      <c r="J11" s="56">
        <f t="shared" si="4"/>
        <v>313.68000000000006</v>
      </c>
      <c r="K11" s="68">
        <v>33.92</v>
      </c>
      <c r="L11" s="61">
        <v>0</v>
      </c>
      <c r="M11" s="69">
        <v>0</v>
      </c>
      <c r="N11" s="38">
        <v>0</v>
      </c>
      <c r="O11" s="48">
        <f t="shared" si="5"/>
        <v>33.92</v>
      </c>
      <c r="P11" s="47">
        <f t="shared" si="6"/>
        <v>12</v>
      </c>
      <c r="Q11" s="68">
        <v>19.34</v>
      </c>
      <c r="R11" s="61">
        <v>0</v>
      </c>
      <c r="S11" s="69">
        <v>0</v>
      </c>
      <c r="T11" s="38">
        <v>0</v>
      </c>
      <c r="U11" s="50">
        <f t="shared" si="7"/>
        <v>19.34</v>
      </c>
      <c r="V11" s="51">
        <f t="shared" si="8"/>
        <v>9</v>
      </c>
      <c r="W11" s="68">
        <v>34.32</v>
      </c>
      <c r="X11" s="61">
        <v>0</v>
      </c>
      <c r="Y11" s="69">
        <v>0</v>
      </c>
      <c r="Z11" s="38">
        <v>0</v>
      </c>
      <c r="AA11" s="50">
        <f t="shared" si="9"/>
        <v>34.32</v>
      </c>
      <c r="AB11" s="51">
        <f t="shared" si="10"/>
        <v>12</v>
      </c>
      <c r="AC11" s="68">
        <v>27.7</v>
      </c>
      <c r="AD11" s="61">
        <v>0</v>
      </c>
      <c r="AE11" s="69">
        <v>0</v>
      </c>
      <c r="AF11" s="38">
        <v>0</v>
      </c>
      <c r="AG11" s="50">
        <f t="shared" si="11"/>
        <v>27.7</v>
      </c>
      <c r="AH11" s="51">
        <f t="shared" si="12"/>
        <v>12</v>
      </c>
      <c r="AI11" s="68">
        <v>41.67</v>
      </c>
      <c r="AJ11" s="61">
        <v>0</v>
      </c>
      <c r="AK11" s="69">
        <v>0</v>
      </c>
      <c r="AL11" s="69">
        <v>0</v>
      </c>
      <c r="AM11" s="50">
        <f t="shared" si="13"/>
        <v>41.67</v>
      </c>
      <c r="AN11" s="51">
        <f t="shared" si="14"/>
        <v>15</v>
      </c>
      <c r="AO11" s="68">
        <v>39.37</v>
      </c>
      <c r="AP11" s="61">
        <v>0</v>
      </c>
      <c r="AQ11" s="38">
        <v>0</v>
      </c>
      <c r="AR11" s="38">
        <v>0</v>
      </c>
      <c r="AS11" s="50">
        <f t="shared" si="15"/>
        <v>39.37</v>
      </c>
      <c r="AT11" s="51">
        <f t="shared" si="16"/>
        <v>13</v>
      </c>
      <c r="AU11" s="68">
        <v>28.18</v>
      </c>
      <c r="AV11" s="61">
        <v>0</v>
      </c>
      <c r="AW11" s="69">
        <v>0</v>
      </c>
      <c r="AX11" s="38">
        <v>0</v>
      </c>
      <c r="AY11" s="50">
        <f t="shared" si="17"/>
        <v>28.18</v>
      </c>
      <c r="AZ11" s="51">
        <f t="shared" si="18"/>
        <v>7</v>
      </c>
      <c r="BA11" s="68">
        <v>27.49</v>
      </c>
      <c r="BB11" s="61">
        <v>0</v>
      </c>
      <c r="BC11" s="69">
        <v>0</v>
      </c>
      <c r="BD11" s="38">
        <v>0</v>
      </c>
      <c r="BE11" s="50">
        <f t="shared" si="19"/>
        <v>27.49</v>
      </c>
      <c r="BF11" s="51">
        <f t="shared" si="20"/>
        <v>9</v>
      </c>
      <c r="BG11" s="68">
        <v>32.91</v>
      </c>
      <c r="BH11" s="61">
        <v>0</v>
      </c>
      <c r="BI11" s="69">
        <v>0</v>
      </c>
      <c r="BJ11" s="38">
        <v>0</v>
      </c>
      <c r="BK11" s="50">
        <f t="shared" si="21"/>
        <v>32.91</v>
      </c>
      <c r="BL11" s="51">
        <f t="shared" si="22"/>
        <v>11</v>
      </c>
      <c r="BM11" s="68">
        <v>28.78</v>
      </c>
      <c r="BN11" s="61">
        <v>0</v>
      </c>
      <c r="BO11" s="69">
        <v>0</v>
      </c>
      <c r="BP11" s="38">
        <v>0</v>
      </c>
      <c r="BQ11" s="50">
        <f t="shared" si="23"/>
        <v>28.78</v>
      </c>
      <c r="BR11" s="51">
        <f t="shared" si="24"/>
        <v>7</v>
      </c>
      <c r="BS11" s="1" t="s">
        <v>117</v>
      </c>
    </row>
    <row r="12" spans="1:71" s="1" customFormat="1" ht="12.75">
      <c r="A12" s="59" t="s">
        <v>66</v>
      </c>
      <c r="B12" s="60"/>
      <c r="C12" s="9"/>
      <c r="D12" s="11"/>
      <c r="E12" s="66">
        <v>3</v>
      </c>
      <c r="F12" s="44">
        <f t="shared" si="0"/>
        <v>9</v>
      </c>
      <c r="G12" s="45">
        <f t="shared" si="1"/>
        <v>136</v>
      </c>
      <c r="H12" s="46">
        <f t="shared" si="2"/>
        <v>6</v>
      </c>
      <c r="I12" s="47">
        <f t="shared" si="3"/>
        <v>10</v>
      </c>
      <c r="J12" s="56">
        <f t="shared" si="4"/>
        <v>329.81000000000006</v>
      </c>
      <c r="K12" s="68">
        <v>23.79</v>
      </c>
      <c r="L12" s="61">
        <v>2</v>
      </c>
      <c r="M12" s="69">
        <v>0</v>
      </c>
      <c r="N12" s="38">
        <v>0</v>
      </c>
      <c r="O12" s="48">
        <f t="shared" si="5"/>
        <v>33.79</v>
      </c>
      <c r="P12" s="47">
        <f t="shared" si="6"/>
        <v>10</v>
      </c>
      <c r="Q12" s="68">
        <v>14.18</v>
      </c>
      <c r="R12" s="61">
        <v>0</v>
      </c>
      <c r="S12" s="69">
        <v>0</v>
      </c>
      <c r="T12" s="38">
        <v>0</v>
      </c>
      <c r="U12" s="50">
        <f t="shared" si="7"/>
        <v>14.18</v>
      </c>
      <c r="V12" s="51">
        <f t="shared" si="8"/>
        <v>2</v>
      </c>
      <c r="W12" s="68">
        <v>27.22</v>
      </c>
      <c r="X12" s="61">
        <v>0</v>
      </c>
      <c r="Y12" s="69">
        <v>0</v>
      </c>
      <c r="Z12" s="38">
        <v>0</v>
      </c>
      <c r="AA12" s="50">
        <f t="shared" si="9"/>
        <v>27.22</v>
      </c>
      <c r="AB12" s="51">
        <f t="shared" si="10"/>
        <v>4</v>
      </c>
      <c r="AC12" s="68">
        <v>20.48</v>
      </c>
      <c r="AD12" s="61">
        <v>1</v>
      </c>
      <c r="AE12" s="69">
        <v>0</v>
      </c>
      <c r="AF12" s="38">
        <v>0</v>
      </c>
      <c r="AG12" s="50">
        <f t="shared" si="11"/>
        <v>25.48</v>
      </c>
      <c r="AH12" s="51">
        <f t="shared" si="12"/>
        <v>7</v>
      </c>
      <c r="AI12" s="68">
        <v>36.29</v>
      </c>
      <c r="AJ12" s="61">
        <v>1</v>
      </c>
      <c r="AK12" s="69">
        <v>0</v>
      </c>
      <c r="AL12" s="69">
        <v>0</v>
      </c>
      <c r="AM12" s="50">
        <f t="shared" si="13"/>
        <v>41.29</v>
      </c>
      <c r="AN12" s="51">
        <f t="shared" si="14"/>
        <v>14</v>
      </c>
      <c r="AO12" s="68">
        <v>31.4</v>
      </c>
      <c r="AP12" s="61">
        <v>0</v>
      </c>
      <c r="AQ12" s="38">
        <v>0</v>
      </c>
      <c r="AR12" s="38">
        <v>0</v>
      </c>
      <c r="AS12" s="50">
        <f t="shared" si="15"/>
        <v>31.4</v>
      </c>
      <c r="AT12" s="51">
        <f t="shared" si="16"/>
        <v>4</v>
      </c>
      <c r="AU12" s="68">
        <v>50.37</v>
      </c>
      <c r="AV12" s="61">
        <v>6</v>
      </c>
      <c r="AW12" s="69">
        <v>0</v>
      </c>
      <c r="AX12" s="38">
        <v>0</v>
      </c>
      <c r="AY12" s="50">
        <f t="shared" si="17"/>
        <v>80.37</v>
      </c>
      <c r="AZ12" s="51">
        <f t="shared" si="18"/>
        <v>84</v>
      </c>
      <c r="BA12" s="68">
        <v>22.25</v>
      </c>
      <c r="BB12" s="61">
        <v>0</v>
      </c>
      <c r="BC12" s="69">
        <v>0</v>
      </c>
      <c r="BD12" s="38">
        <v>0</v>
      </c>
      <c r="BE12" s="50">
        <f t="shared" si="19"/>
        <v>22.25</v>
      </c>
      <c r="BF12" s="51">
        <f t="shared" si="20"/>
        <v>1</v>
      </c>
      <c r="BG12" s="68">
        <v>24.42</v>
      </c>
      <c r="BH12" s="61">
        <v>0</v>
      </c>
      <c r="BI12" s="69">
        <v>0</v>
      </c>
      <c r="BJ12" s="38">
        <v>0</v>
      </c>
      <c r="BK12" s="50">
        <f t="shared" si="21"/>
        <v>24.42</v>
      </c>
      <c r="BL12" s="51">
        <f t="shared" si="22"/>
        <v>1</v>
      </c>
      <c r="BM12" s="68">
        <v>29.41</v>
      </c>
      <c r="BN12" s="61">
        <v>0</v>
      </c>
      <c r="BO12" s="69">
        <v>0</v>
      </c>
      <c r="BP12" s="38">
        <v>0</v>
      </c>
      <c r="BQ12" s="50">
        <f t="shared" si="23"/>
        <v>29.41</v>
      </c>
      <c r="BR12" s="51">
        <f t="shared" si="24"/>
        <v>9</v>
      </c>
      <c r="BS12" s="1" t="s">
        <v>104</v>
      </c>
    </row>
    <row r="13" spans="1:71" s="1" customFormat="1" ht="12.75">
      <c r="A13" s="59" t="s">
        <v>87</v>
      </c>
      <c r="B13" s="65"/>
      <c r="C13" s="59"/>
      <c r="D13" s="59"/>
      <c r="E13" s="67">
        <v>5</v>
      </c>
      <c r="F13" s="44">
        <f t="shared" si="0"/>
        <v>10</v>
      </c>
      <c r="G13" s="45">
        <f t="shared" si="1"/>
        <v>144</v>
      </c>
      <c r="H13" s="46">
        <f t="shared" si="2"/>
        <v>3</v>
      </c>
      <c r="I13" s="47">
        <f t="shared" si="3"/>
        <v>11</v>
      </c>
      <c r="J13" s="56">
        <f t="shared" si="4"/>
        <v>326.22999999999996</v>
      </c>
      <c r="K13" s="68">
        <v>25.46</v>
      </c>
      <c r="L13" s="61">
        <v>0</v>
      </c>
      <c r="M13" s="69">
        <v>0</v>
      </c>
      <c r="N13" s="38">
        <v>0</v>
      </c>
      <c r="O13" s="48">
        <f t="shared" si="5"/>
        <v>25.46</v>
      </c>
      <c r="P13" s="47">
        <f t="shared" si="6"/>
        <v>1</v>
      </c>
      <c r="Q13" s="68">
        <v>18.38</v>
      </c>
      <c r="R13" s="61">
        <v>1</v>
      </c>
      <c r="S13" s="69">
        <v>0</v>
      </c>
      <c r="T13" s="38">
        <v>0</v>
      </c>
      <c r="U13" s="50">
        <f t="shared" si="7"/>
        <v>23.38</v>
      </c>
      <c r="V13" s="51">
        <f t="shared" si="8"/>
        <v>18</v>
      </c>
      <c r="W13" s="68">
        <v>30.88</v>
      </c>
      <c r="X13" s="61">
        <v>0</v>
      </c>
      <c r="Y13" s="69">
        <v>0</v>
      </c>
      <c r="Z13" s="38">
        <v>0</v>
      </c>
      <c r="AA13" s="50">
        <f t="shared" si="9"/>
        <v>30.88</v>
      </c>
      <c r="AB13" s="51">
        <f t="shared" si="10"/>
        <v>7</v>
      </c>
      <c r="AC13" s="68">
        <v>23.69</v>
      </c>
      <c r="AD13" s="61">
        <v>2</v>
      </c>
      <c r="AE13" s="69">
        <v>0</v>
      </c>
      <c r="AF13" s="38">
        <v>0</v>
      </c>
      <c r="AG13" s="50">
        <f t="shared" si="11"/>
        <v>33.69</v>
      </c>
      <c r="AH13" s="51">
        <f t="shared" si="12"/>
        <v>26</v>
      </c>
      <c r="AI13" s="68">
        <v>34.22</v>
      </c>
      <c r="AJ13" s="61">
        <v>0</v>
      </c>
      <c r="AK13" s="69">
        <v>0</v>
      </c>
      <c r="AL13" s="69">
        <v>0</v>
      </c>
      <c r="AM13" s="50">
        <f t="shared" si="13"/>
        <v>34.22</v>
      </c>
      <c r="AN13" s="51">
        <f t="shared" si="14"/>
        <v>3</v>
      </c>
      <c r="AO13" s="68">
        <v>29.87</v>
      </c>
      <c r="AP13" s="61">
        <v>2</v>
      </c>
      <c r="AQ13" s="38">
        <v>0</v>
      </c>
      <c r="AR13" s="38">
        <v>0</v>
      </c>
      <c r="AS13" s="50">
        <f t="shared" si="15"/>
        <v>39.870000000000005</v>
      </c>
      <c r="AT13" s="51">
        <f t="shared" si="16"/>
        <v>18</v>
      </c>
      <c r="AU13" s="68">
        <v>24.58</v>
      </c>
      <c r="AV13" s="61">
        <v>1</v>
      </c>
      <c r="AW13" s="69">
        <v>0</v>
      </c>
      <c r="AX13" s="38">
        <v>0</v>
      </c>
      <c r="AY13" s="50">
        <f t="shared" si="17"/>
        <v>29.58</v>
      </c>
      <c r="AZ13" s="51">
        <f t="shared" si="18"/>
        <v>10</v>
      </c>
      <c r="BA13" s="68">
        <v>27.04</v>
      </c>
      <c r="BB13" s="61">
        <v>1</v>
      </c>
      <c r="BC13" s="69">
        <v>0</v>
      </c>
      <c r="BD13" s="38">
        <v>0</v>
      </c>
      <c r="BE13" s="50">
        <f t="shared" si="19"/>
        <v>32.04</v>
      </c>
      <c r="BF13" s="51">
        <f t="shared" si="20"/>
        <v>19</v>
      </c>
      <c r="BG13" s="68">
        <v>27.46</v>
      </c>
      <c r="BH13" s="61">
        <v>2</v>
      </c>
      <c r="BI13" s="69">
        <v>0</v>
      </c>
      <c r="BJ13" s="38">
        <v>0</v>
      </c>
      <c r="BK13" s="50">
        <f t="shared" si="21"/>
        <v>37.46</v>
      </c>
      <c r="BL13" s="51">
        <f t="shared" si="22"/>
        <v>17</v>
      </c>
      <c r="BM13" s="68">
        <v>29.65</v>
      </c>
      <c r="BN13" s="61">
        <v>2</v>
      </c>
      <c r="BO13" s="69">
        <v>0</v>
      </c>
      <c r="BP13" s="38">
        <v>0</v>
      </c>
      <c r="BQ13" s="50">
        <f t="shared" si="23"/>
        <v>39.65</v>
      </c>
      <c r="BR13" s="51">
        <f t="shared" si="24"/>
        <v>25</v>
      </c>
      <c r="BS13" s="1" t="s">
        <v>104</v>
      </c>
    </row>
    <row r="14" spans="1:71" s="1" customFormat="1" ht="12.75">
      <c r="A14" s="59" t="s">
        <v>63</v>
      </c>
      <c r="B14" s="60"/>
      <c r="C14" s="9"/>
      <c r="D14" s="11"/>
      <c r="E14" s="66">
        <v>3</v>
      </c>
      <c r="F14" s="44">
        <f t="shared" si="0"/>
        <v>11</v>
      </c>
      <c r="G14" s="45">
        <f t="shared" si="1"/>
        <v>146</v>
      </c>
      <c r="H14" s="46">
        <f t="shared" si="2"/>
        <v>9</v>
      </c>
      <c r="I14" s="47">
        <f t="shared" si="3"/>
        <v>2</v>
      </c>
      <c r="J14" s="56">
        <f t="shared" si="4"/>
        <v>332.19</v>
      </c>
      <c r="K14" s="68">
        <v>36.9</v>
      </c>
      <c r="L14" s="61">
        <v>0</v>
      </c>
      <c r="M14" s="69">
        <v>0</v>
      </c>
      <c r="N14" s="38">
        <v>0</v>
      </c>
      <c r="O14" s="48">
        <f t="shared" si="5"/>
        <v>36.9</v>
      </c>
      <c r="P14" s="47">
        <f t="shared" si="6"/>
        <v>20</v>
      </c>
      <c r="Q14" s="68">
        <v>21.38</v>
      </c>
      <c r="R14" s="61">
        <v>0</v>
      </c>
      <c r="S14" s="69">
        <v>0</v>
      </c>
      <c r="T14" s="38">
        <v>0</v>
      </c>
      <c r="U14" s="50">
        <f t="shared" si="7"/>
        <v>21.38</v>
      </c>
      <c r="V14" s="51">
        <f t="shared" si="8"/>
        <v>13</v>
      </c>
      <c r="W14" s="68">
        <v>36.39</v>
      </c>
      <c r="X14" s="61">
        <v>0</v>
      </c>
      <c r="Y14" s="69">
        <v>0</v>
      </c>
      <c r="Z14" s="38">
        <v>0</v>
      </c>
      <c r="AA14" s="50">
        <f t="shared" si="9"/>
        <v>36.39</v>
      </c>
      <c r="AB14" s="51">
        <f t="shared" si="10"/>
        <v>16</v>
      </c>
      <c r="AC14" s="68">
        <v>29.74</v>
      </c>
      <c r="AD14" s="61">
        <v>0</v>
      </c>
      <c r="AE14" s="69">
        <v>0</v>
      </c>
      <c r="AF14" s="38">
        <v>0</v>
      </c>
      <c r="AG14" s="50">
        <f t="shared" si="11"/>
        <v>29.74</v>
      </c>
      <c r="AH14" s="51">
        <f t="shared" si="12"/>
        <v>17</v>
      </c>
      <c r="AI14" s="68">
        <v>37.88</v>
      </c>
      <c r="AJ14" s="61">
        <v>2</v>
      </c>
      <c r="AK14" s="69">
        <v>0</v>
      </c>
      <c r="AL14" s="69">
        <v>0</v>
      </c>
      <c r="AM14" s="50">
        <f t="shared" si="13"/>
        <v>47.88</v>
      </c>
      <c r="AN14" s="51">
        <f t="shared" si="14"/>
        <v>29</v>
      </c>
      <c r="AO14" s="68">
        <v>34.91</v>
      </c>
      <c r="AP14" s="61">
        <v>0</v>
      </c>
      <c r="AQ14" s="38">
        <v>0</v>
      </c>
      <c r="AR14" s="38">
        <v>0</v>
      </c>
      <c r="AS14" s="50">
        <f t="shared" si="15"/>
        <v>34.91</v>
      </c>
      <c r="AT14" s="51">
        <f t="shared" si="16"/>
        <v>6</v>
      </c>
      <c r="AU14" s="68">
        <v>29.52</v>
      </c>
      <c r="AV14" s="61">
        <v>0</v>
      </c>
      <c r="AW14" s="69">
        <v>0</v>
      </c>
      <c r="AX14" s="38">
        <v>0</v>
      </c>
      <c r="AY14" s="50">
        <f t="shared" si="17"/>
        <v>29.52</v>
      </c>
      <c r="AZ14" s="51">
        <f t="shared" si="18"/>
        <v>9</v>
      </c>
      <c r="BA14" s="68">
        <v>29.14</v>
      </c>
      <c r="BB14" s="61">
        <v>0</v>
      </c>
      <c r="BC14" s="69">
        <v>0</v>
      </c>
      <c r="BD14" s="38">
        <v>0</v>
      </c>
      <c r="BE14" s="50">
        <f t="shared" si="19"/>
        <v>29.14</v>
      </c>
      <c r="BF14" s="51">
        <f t="shared" si="20"/>
        <v>11</v>
      </c>
      <c r="BG14" s="68">
        <v>34.77</v>
      </c>
      <c r="BH14" s="61">
        <v>0</v>
      </c>
      <c r="BI14" s="69">
        <v>0</v>
      </c>
      <c r="BJ14" s="38">
        <v>0</v>
      </c>
      <c r="BK14" s="50">
        <f t="shared" si="21"/>
        <v>34.77</v>
      </c>
      <c r="BL14" s="51">
        <f t="shared" si="22"/>
        <v>13</v>
      </c>
      <c r="BM14" s="68">
        <v>31.56</v>
      </c>
      <c r="BN14" s="61">
        <v>0</v>
      </c>
      <c r="BO14" s="69">
        <v>0</v>
      </c>
      <c r="BP14" s="38">
        <v>0</v>
      </c>
      <c r="BQ14" s="50">
        <f t="shared" si="23"/>
        <v>31.56</v>
      </c>
      <c r="BR14" s="51">
        <f t="shared" si="24"/>
        <v>12</v>
      </c>
      <c r="BS14" s="1" t="s">
        <v>115</v>
      </c>
    </row>
    <row r="15" spans="1:71" s="1" customFormat="1" ht="12.75">
      <c r="A15" s="59" t="s">
        <v>46</v>
      </c>
      <c r="B15" s="62"/>
      <c r="C15" s="63"/>
      <c r="D15" s="64"/>
      <c r="E15" s="66">
        <v>1</v>
      </c>
      <c r="F15" s="44">
        <f t="shared" si="0"/>
        <v>12</v>
      </c>
      <c r="G15" s="45">
        <f t="shared" si="1"/>
        <v>147</v>
      </c>
      <c r="H15" s="46">
        <f t="shared" si="2"/>
        <v>6</v>
      </c>
      <c r="I15" s="47">
        <f t="shared" si="3"/>
        <v>4</v>
      </c>
      <c r="J15" s="56">
        <f t="shared" si="4"/>
        <v>329.90000000000003</v>
      </c>
      <c r="K15" s="68">
        <v>31.24</v>
      </c>
      <c r="L15" s="61">
        <v>1</v>
      </c>
      <c r="M15" s="69">
        <v>0</v>
      </c>
      <c r="N15" s="38">
        <v>0</v>
      </c>
      <c r="O15" s="48">
        <f t="shared" si="5"/>
        <v>36.239999999999995</v>
      </c>
      <c r="P15" s="47">
        <f t="shared" si="6"/>
        <v>16</v>
      </c>
      <c r="Q15" s="68">
        <v>22.61</v>
      </c>
      <c r="R15" s="61">
        <v>0</v>
      </c>
      <c r="S15" s="69">
        <v>0</v>
      </c>
      <c r="T15" s="38">
        <v>0</v>
      </c>
      <c r="U15" s="50">
        <f t="shared" si="7"/>
        <v>22.61</v>
      </c>
      <c r="V15" s="51">
        <f t="shared" si="8"/>
        <v>16</v>
      </c>
      <c r="W15" s="68">
        <v>33.07</v>
      </c>
      <c r="X15" s="61">
        <v>1</v>
      </c>
      <c r="Y15" s="69">
        <v>0</v>
      </c>
      <c r="Z15" s="38">
        <v>0</v>
      </c>
      <c r="AA15" s="50">
        <f t="shared" si="9"/>
        <v>38.07</v>
      </c>
      <c r="AB15" s="51">
        <f t="shared" si="10"/>
        <v>20</v>
      </c>
      <c r="AC15" s="68">
        <v>29.49</v>
      </c>
      <c r="AD15" s="61">
        <v>0</v>
      </c>
      <c r="AE15" s="69">
        <v>0</v>
      </c>
      <c r="AF15" s="38">
        <v>0</v>
      </c>
      <c r="AG15" s="50">
        <f t="shared" si="11"/>
        <v>29.49</v>
      </c>
      <c r="AH15" s="51">
        <f t="shared" si="12"/>
        <v>14</v>
      </c>
      <c r="AI15" s="68">
        <v>34.95</v>
      </c>
      <c r="AJ15" s="61">
        <v>0</v>
      </c>
      <c r="AK15" s="69">
        <v>0</v>
      </c>
      <c r="AL15" s="69">
        <v>0</v>
      </c>
      <c r="AM15" s="50">
        <f t="shared" si="13"/>
        <v>34.95</v>
      </c>
      <c r="AN15" s="51">
        <f t="shared" si="14"/>
        <v>4</v>
      </c>
      <c r="AO15" s="68">
        <v>37.12</v>
      </c>
      <c r="AP15" s="61">
        <v>1</v>
      </c>
      <c r="AQ15" s="38">
        <v>0</v>
      </c>
      <c r="AR15" s="38">
        <v>0</v>
      </c>
      <c r="AS15" s="50">
        <f t="shared" si="15"/>
        <v>42.12</v>
      </c>
      <c r="AT15" s="51">
        <f t="shared" si="16"/>
        <v>22</v>
      </c>
      <c r="AU15" s="68">
        <v>31.96</v>
      </c>
      <c r="AV15" s="61">
        <v>1</v>
      </c>
      <c r="AW15" s="69">
        <v>0</v>
      </c>
      <c r="AX15" s="38">
        <v>0</v>
      </c>
      <c r="AY15" s="50">
        <f t="shared" si="17"/>
        <v>36.96</v>
      </c>
      <c r="AZ15" s="51">
        <f t="shared" si="18"/>
        <v>20</v>
      </c>
      <c r="BA15" s="68">
        <v>32.38</v>
      </c>
      <c r="BB15" s="61">
        <v>0</v>
      </c>
      <c r="BC15" s="69">
        <v>0</v>
      </c>
      <c r="BD15" s="38">
        <v>0</v>
      </c>
      <c r="BE15" s="50">
        <f t="shared" si="19"/>
        <v>32.38</v>
      </c>
      <c r="BF15" s="51">
        <f t="shared" si="20"/>
        <v>20</v>
      </c>
      <c r="BG15" s="68">
        <v>28.41</v>
      </c>
      <c r="BH15" s="61">
        <v>0</v>
      </c>
      <c r="BI15" s="69">
        <v>0</v>
      </c>
      <c r="BJ15" s="38">
        <v>0</v>
      </c>
      <c r="BK15" s="50">
        <f t="shared" si="21"/>
        <v>28.41</v>
      </c>
      <c r="BL15" s="51">
        <f t="shared" si="22"/>
        <v>9</v>
      </c>
      <c r="BM15" s="68">
        <v>28.67</v>
      </c>
      <c r="BN15" s="61">
        <v>0</v>
      </c>
      <c r="BO15" s="69">
        <v>0</v>
      </c>
      <c r="BP15" s="38">
        <v>0</v>
      </c>
      <c r="BQ15" s="50">
        <f t="shared" si="23"/>
        <v>28.67</v>
      </c>
      <c r="BR15" s="51">
        <f t="shared" si="24"/>
        <v>6</v>
      </c>
      <c r="BS15" s="1" t="s">
        <v>106</v>
      </c>
    </row>
    <row r="16" spans="1:71" s="1" customFormat="1" ht="12.75">
      <c r="A16" s="59" t="s">
        <v>43</v>
      </c>
      <c r="B16" s="82"/>
      <c r="C16" s="84"/>
      <c r="D16" s="85"/>
      <c r="E16" s="66">
        <v>2</v>
      </c>
      <c r="F16" s="44">
        <f t="shared" si="0"/>
        <v>13</v>
      </c>
      <c r="G16" s="45">
        <f t="shared" si="1"/>
        <v>161</v>
      </c>
      <c r="H16" s="46">
        <f t="shared" si="2"/>
        <v>7</v>
      </c>
      <c r="I16" s="47">
        <f t="shared" si="3"/>
        <v>4</v>
      </c>
      <c r="J16" s="56">
        <f t="shared" si="4"/>
        <v>335.44</v>
      </c>
      <c r="K16" s="68">
        <v>29.99</v>
      </c>
      <c r="L16" s="61">
        <v>0</v>
      </c>
      <c r="M16" s="69">
        <v>0</v>
      </c>
      <c r="N16" s="38">
        <v>0</v>
      </c>
      <c r="O16" s="48">
        <f t="shared" si="5"/>
        <v>29.99</v>
      </c>
      <c r="P16" s="47">
        <f t="shared" si="6"/>
        <v>5</v>
      </c>
      <c r="Q16" s="68">
        <v>19.92</v>
      </c>
      <c r="R16" s="61">
        <v>0</v>
      </c>
      <c r="S16" s="69">
        <v>0</v>
      </c>
      <c r="T16" s="38">
        <v>0</v>
      </c>
      <c r="U16" s="50">
        <f t="shared" si="7"/>
        <v>19.92</v>
      </c>
      <c r="V16" s="51">
        <f t="shared" si="8"/>
        <v>11</v>
      </c>
      <c r="W16" s="68">
        <v>32.57</v>
      </c>
      <c r="X16" s="61">
        <v>2</v>
      </c>
      <c r="Y16" s="69">
        <v>0</v>
      </c>
      <c r="Z16" s="38">
        <v>0</v>
      </c>
      <c r="AA16" s="50">
        <f t="shared" si="9"/>
        <v>42.57</v>
      </c>
      <c r="AB16" s="51">
        <f t="shared" si="10"/>
        <v>36</v>
      </c>
      <c r="AC16" s="68">
        <v>22.74</v>
      </c>
      <c r="AD16" s="61">
        <v>0</v>
      </c>
      <c r="AE16" s="69">
        <v>0</v>
      </c>
      <c r="AF16" s="38">
        <v>0</v>
      </c>
      <c r="AG16" s="50">
        <f t="shared" si="11"/>
        <v>22.74</v>
      </c>
      <c r="AH16" s="51">
        <f t="shared" si="12"/>
        <v>4</v>
      </c>
      <c r="AI16" s="68">
        <v>42.72</v>
      </c>
      <c r="AJ16" s="61">
        <v>0</v>
      </c>
      <c r="AK16" s="69">
        <v>0</v>
      </c>
      <c r="AL16" s="69">
        <v>0</v>
      </c>
      <c r="AM16" s="50">
        <f t="shared" si="13"/>
        <v>42.72</v>
      </c>
      <c r="AN16" s="51">
        <f t="shared" si="14"/>
        <v>18</v>
      </c>
      <c r="AO16" s="68">
        <v>37</v>
      </c>
      <c r="AP16" s="61">
        <v>0</v>
      </c>
      <c r="AQ16" s="38">
        <v>0</v>
      </c>
      <c r="AR16" s="38">
        <v>0</v>
      </c>
      <c r="AS16" s="50">
        <f t="shared" si="15"/>
        <v>37</v>
      </c>
      <c r="AT16" s="51">
        <f t="shared" si="16"/>
        <v>8</v>
      </c>
      <c r="AU16" s="68">
        <v>38.31</v>
      </c>
      <c r="AV16" s="61">
        <v>1</v>
      </c>
      <c r="AW16" s="69">
        <v>0</v>
      </c>
      <c r="AX16" s="38">
        <v>0</v>
      </c>
      <c r="AY16" s="50">
        <f t="shared" si="17"/>
        <v>43.31</v>
      </c>
      <c r="AZ16" s="51">
        <f t="shared" si="18"/>
        <v>40</v>
      </c>
      <c r="BA16" s="68">
        <v>28.88</v>
      </c>
      <c r="BB16" s="61">
        <v>0</v>
      </c>
      <c r="BC16" s="69">
        <v>0</v>
      </c>
      <c r="BD16" s="38">
        <v>0</v>
      </c>
      <c r="BE16" s="50">
        <f t="shared" si="19"/>
        <v>28.88</v>
      </c>
      <c r="BF16" s="51">
        <f t="shared" si="20"/>
        <v>10</v>
      </c>
      <c r="BG16" s="68">
        <v>32.77</v>
      </c>
      <c r="BH16" s="61">
        <v>1</v>
      </c>
      <c r="BI16" s="69">
        <v>0</v>
      </c>
      <c r="BJ16" s="38">
        <v>0</v>
      </c>
      <c r="BK16" s="50">
        <f t="shared" si="21"/>
        <v>37.77</v>
      </c>
      <c r="BL16" s="51">
        <f t="shared" si="22"/>
        <v>18</v>
      </c>
      <c r="BM16" s="68">
        <v>30.54</v>
      </c>
      <c r="BN16" s="61">
        <v>0</v>
      </c>
      <c r="BO16" s="69">
        <v>0</v>
      </c>
      <c r="BP16" s="38">
        <v>0</v>
      </c>
      <c r="BQ16" s="50">
        <f t="shared" si="23"/>
        <v>30.54</v>
      </c>
      <c r="BR16" s="51">
        <f t="shared" si="24"/>
        <v>11</v>
      </c>
      <c r="BS16" s="1" t="s">
        <v>104</v>
      </c>
    </row>
    <row r="17" spans="1:71" s="1" customFormat="1" ht="12.75">
      <c r="A17" s="59" t="s">
        <v>157</v>
      </c>
      <c r="B17" s="83"/>
      <c r="C17" s="83"/>
      <c r="D17" s="83"/>
      <c r="E17" s="67">
        <v>5</v>
      </c>
      <c r="F17" s="44">
        <f t="shared" si="0"/>
        <v>14</v>
      </c>
      <c r="G17" s="45">
        <f t="shared" si="1"/>
        <v>188</v>
      </c>
      <c r="H17" s="46">
        <f t="shared" si="2"/>
        <v>6</v>
      </c>
      <c r="I17" s="47">
        <f t="shared" si="3"/>
        <v>5</v>
      </c>
      <c r="J17" s="56">
        <f t="shared" si="4"/>
        <v>349.02000000000004</v>
      </c>
      <c r="K17" s="68">
        <v>33.21</v>
      </c>
      <c r="L17" s="61">
        <v>0</v>
      </c>
      <c r="M17" s="69">
        <v>0</v>
      </c>
      <c r="N17" s="38">
        <v>0</v>
      </c>
      <c r="O17" s="48">
        <f t="shared" si="5"/>
        <v>33.21</v>
      </c>
      <c r="P17" s="47">
        <f t="shared" si="6"/>
        <v>8</v>
      </c>
      <c r="Q17" s="68">
        <v>19.32</v>
      </c>
      <c r="R17" s="61">
        <v>0</v>
      </c>
      <c r="S17" s="69">
        <v>0</v>
      </c>
      <c r="T17" s="38">
        <v>0</v>
      </c>
      <c r="U17" s="50">
        <f t="shared" si="7"/>
        <v>19.32</v>
      </c>
      <c r="V17" s="51">
        <f t="shared" si="8"/>
        <v>8</v>
      </c>
      <c r="W17" s="68">
        <v>40.53</v>
      </c>
      <c r="X17" s="61">
        <v>0</v>
      </c>
      <c r="Y17" s="69">
        <v>0</v>
      </c>
      <c r="Z17" s="38">
        <v>0</v>
      </c>
      <c r="AA17" s="50">
        <f t="shared" si="9"/>
        <v>40.53</v>
      </c>
      <c r="AB17" s="51">
        <f t="shared" si="10"/>
        <v>29</v>
      </c>
      <c r="AC17" s="68">
        <v>25.07</v>
      </c>
      <c r="AD17" s="61">
        <v>1</v>
      </c>
      <c r="AE17" s="69">
        <v>0</v>
      </c>
      <c r="AF17" s="38">
        <v>0</v>
      </c>
      <c r="AG17" s="50">
        <f t="shared" si="11"/>
        <v>30.07</v>
      </c>
      <c r="AH17" s="51">
        <f t="shared" si="12"/>
        <v>18</v>
      </c>
      <c r="AI17" s="68">
        <v>40.2</v>
      </c>
      <c r="AJ17" s="61">
        <v>0</v>
      </c>
      <c r="AK17" s="69">
        <v>0</v>
      </c>
      <c r="AL17" s="69">
        <v>0</v>
      </c>
      <c r="AM17" s="50">
        <f t="shared" si="13"/>
        <v>40.2</v>
      </c>
      <c r="AN17" s="51">
        <f t="shared" si="14"/>
        <v>12</v>
      </c>
      <c r="AO17" s="68">
        <v>36.25</v>
      </c>
      <c r="AP17" s="61">
        <v>1</v>
      </c>
      <c r="AQ17" s="38">
        <v>0</v>
      </c>
      <c r="AR17" s="38">
        <v>0</v>
      </c>
      <c r="AS17" s="50">
        <f t="shared" si="15"/>
        <v>41.25</v>
      </c>
      <c r="AT17" s="51">
        <f t="shared" si="16"/>
        <v>21</v>
      </c>
      <c r="AU17" s="68">
        <v>33.86</v>
      </c>
      <c r="AV17" s="61">
        <v>2</v>
      </c>
      <c r="AW17" s="69">
        <v>0</v>
      </c>
      <c r="AX17" s="38">
        <v>0</v>
      </c>
      <c r="AY17" s="50">
        <f t="shared" si="17"/>
        <v>43.86</v>
      </c>
      <c r="AZ17" s="51">
        <f t="shared" si="18"/>
        <v>41</v>
      </c>
      <c r="BA17" s="68">
        <v>32.86</v>
      </c>
      <c r="BB17" s="61">
        <v>0</v>
      </c>
      <c r="BC17" s="69">
        <v>0</v>
      </c>
      <c r="BD17" s="38">
        <v>0</v>
      </c>
      <c r="BE17" s="50">
        <f t="shared" si="19"/>
        <v>32.86</v>
      </c>
      <c r="BF17" s="51">
        <f t="shared" si="20"/>
        <v>23</v>
      </c>
      <c r="BG17" s="68">
        <v>33.62</v>
      </c>
      <c r="BH17" s="61">
        <v>1</v>
      </c>
      <c r="BI17" s="69">
        <v>0</v>
      </c>
      <c r="BJ17" s="38">
        <v>0</v>
      </c>
      <c r="BK17" s="50">
        <f t="shared" si="21"/>
        <v>38.62</v>
      </c>
      <c r="BL17" s="51">
        <f t="shared" si="22"/>
        <v>20</v>
      </c>
      <c r="BM17" s="68">
        <v>29.1</v>
      </c>
      <c r="BN17" s="61">
        <v>0</v>
      </c>
      <c r="BO17" s="69">
        <v>0</v>
      </c>
      <c r="BP17" s="38">
        <v>0</v>
      </c>
      <c r="BQ17" s="50">
        <f t="shared" si="23"/>
        <v>29.1</v>
      </c>
      <c r="BR17" s="51">
        <f t="shared" si="24"/>
        <v>8</v>
      </c>
      <c r="BS17" s="1" t="s">
        <v>109</v>
      </c>
    </row>
    <row r="18" spans="1:71" s="1" customFormat="1" ht="12.75">
      <c r="A18" s="83" t="s">
        <v>88</v>
      </c>
      <c r="B18" s="10"/>
      <c r="C18" s="9"/>
      <c r="D18" s="11"/>
      <c r="E18" s="66">
        <v>4</v>
      </c>
      <c r="F18" s="44">
        <f t="shared" si="0"/>
        <v>15</v>
      </c>
      <c r="G18" s="45">
        <f t="shared" si="1"/>
        <v>204</v>
      </c>
      <c r="H18" s="46">
        <f t="shared" si="2"/>
        <v>4</v>
      </c>
      <c r="I18" s="47">
        <f t="shared" si="3"/>
        <v>9</v>
      </c>
      <c r="J18" s="56">
        <f t="shared" si="4"/>
        <v>355.63999999999993</v>
      </c>
      <c r="K18" s="68">
        <v>37.89</v>
      </c>
      <c r="L18" s="61">
        <v>2</v>
      </c>
      <c r="M18" s="69">
        <v>0</v>
      </c>
      <c r="N18" s="38">
        <v>0</v>
      </c>
      <c r="O18" s="48">
        <f t="shared" si="5"/>
        <v>47.89</v>
      </c>
      <c r="P18" s="47">
        <f t="shared" si="6"/>
        <v>43</v>
      </c>
      <c r="Q18" s="68">
        <v>21.97</v>
      </c>
      <c r="R18" s="61">
        <v>0</v>
      </c>
      <c r="S18" s="69">
        <v>0</v>
      </c>
      <c r="T18" s="38">
        <v>0</v>
      </c>
      <c r="U18" s="50">
        <f t="shared" si="7"/>
        <v>21.97</v>
      </c>
      <c r="V18" s="51">
        <f t="shared" si="8"/>
        <v>14</v>
      </c>
      <c r="W18" s="68">
        <v>30.58</v>
      </c>
      <c r="X18" s="61">
        <v>0</v>
      </c>
      <c r="Y18" s="69">
        <v>0</v>
      </c>
      <c r="Z18" s="38">
        <v>0</v>
      </c>
      <c r="AA18" s="50">
        <f t="shared" si="9"/>
        <v>30.58</v>
      </c>
      <c r="AB18" s="51">
        <f t="shared" si="10"/>
        <v>6</v>
      </c>
      <c r="AC18" s="68">
        <v>23.53</v>
      </c>
      <c r="AD18" s="61">
        <v>1</v>
      </c>
      <c r="AE18" s="69">
        <v>0</v>
      </c>
      <c r="AF18" s="38">
        <v>0</v>
      </c>
      <c r="AG18" s="50">
        <f t="shared" si="11"/>
        <v>28.53</v>
      </c>
      <c r="AH18" s="51">
        <f t="shared" si="12"/>
        <v>13</v>
      </c>
      <c r="AI18" s="68">
        <v>46.82</v>
      </c>
      <c r="AJ18" s="61">
        <v>1</v>
      </c>
      <c r="AK18" s="69">
        <v>0</v>
      </c>
      <c r="AL18" s="69">
        <v>0</v>
      </c>
      <c r="AM18" s="50">
        <f t="shared" si="13"/>
        <v>51.82</v>
      </c>
      <c r="AN18" s="51">
        <f t="shared" si="14"/>
        <v>40</v>
      </c>
      <c r="AO18" s="68">
        <v>36.05</v>
      </c>
      <c r="AP18" s="61">
        <v>2</v>
      </c>
      <c r="AQ18" s="38">
        <v>0</v>
      </c>
      <c r="AR18" s="38">
        <v>0</v>
      </c>
      <c r="AS18" s="50">
        <f t="shared" si="15"/>
        <v>46.05</v>
      </c>
      <c r="AT18" s="51">
        <f t="shared" si="16"/>
        <v>32</v>
      </c>
      <c r="AU18" s="68">
        <v>26.92</v>
      </c>
      <c r="AV18" s="61">
        <v>1</v>
      </c>
      <c r="AW18" s="69">
        <v>0</v>
      </c>
      <c r="AX18" s="38">
        <v>0</v>
      </c>
      <c r="AY18" s="50">
        <f t="shared" si="17"/>
        <v>31.92</v>
      </c>
      <c r="AZ18" s="51">
        <f t="shared" si="18"/>
        <v>13</v>
      </c>
      <c r="BA18" s="68">
        <v>26.59</v>
      </c>
      <c r="BB18" s="61">
        <v>0</v>
      </c>
      <c r="BC18" s="69">
        <v>0</v>
      </c>
      <c r="BD18" s="38">
        <v>0</v>
      </c>
      <c r="BE18" s="50">
        <f t="shared" si="19"/>
        <v>26.59</v>
      </c>
      <c r="BF18" s="51">
        <f t="shared" si="20"/>
        <v>8</v>
      </c>
      <c r="BG18" s="68">
        <v>29.95</v>
      </c>
      <c r="BH18" s="61">
        <v>2</v>
      </c>
      <c r="BI18" s="69">
        <v>0</v>
      </c>
      <c r="BJ18" s="38">
        <v>0</v>
      </c>
      <c r="BK18" s="50">
        <f t="shared" si="21"/>
        <v>39.95</v>
      </c>
      <c r="BL18" s="51">
        <f t="shared" si="22"/>
        <v>25</v>
      </c>
      <c r="BM18" s="68">
        <v>30.34</v>
      </c>
      <c r="BN18" s="61">
        <v>0</v>
      </c>
      <c r="BO18" s="69">
        <v>0</v>
      </c>
      <c r="BP18" s="38">
        <v>0</v>
      </c>
      <c r="BQ18" s="50">
        <f t="shared" si="23"/>
        <v>30.34</v>
      </c>
      <c r="BR18" s="51">
        <f t="shared" si="24"/>
        <v>10</v>
      </c>
      <c r="BS18" s="1" t="s">
        <v>93</v>
      </c>
    </row>
    <row r="19" spans="1:71" s="1" customFormat="1" ht="12.75">
      <c r="A19" s="59" t="s">
        <v>91</v>
      </c>
      <c r="B19" s="59"/>
      <c r="C19" s="59"/>
      <c r="D19" s="59"/>
      <c r="E19" s="67">
        <v>5</v>
      </c>
      <c r="F19" s="44">
        <f t="shared" si="0"/>
        <v>16</v>
      </c>
      <c r="G19" s="45">
        <f t="shared" si="1"/>
        <v>220</v>
      </c>
      <c r="H19" s="46">
        <f t="shared" si="2"/>
        <v>2</v>
      </c>
      <c r="I19" s="47">
        <f t="shared" si="3"/>
        <v>12</v>
      </c>
      <c r="J19" s="56">
        <f t="shared" si="4"/>
        <v>360.72</v>
      </c>
      <c r="K19" s="68">
        <v>27.81</v>
      </c>
      <c r="L19" s="61">
        <v>2</v>
      </c>
      <c r="M19" s="69">
        <v>0</v>
      </c>
      <c r="N19" s="38">
        <v>0</v>
      </c>
      <c r="O19" s="48">
        <f t="shared" si="5"/>
        <v>37.81</v>
      </c>
      <c r="P19" s="47">
        <f t="shared" si="6"/>
        <v>21</v>
      </c>
      <c r="Q19" s="68">
        <v>19.34</v>
      </c>
      <c r="R19" s="61">
        <v>1</v>
      </c>
      <c r="S19" s="69">
        <v>0</v>
      </c>
      <c r="T19" s="38">
        <v>0</v>
      </c>
      <c r="U19" s="50">
        <f t="shared" si="7"/>
        <v>24.34</v>
      </c>
      <c r="V19" s="51">
        <f t="shared" si="8"/>
        <v>23</v>
      </c>
      <c r="W19" s="68">
        <v>30.46</v>
      </c>
      <c r="X19" s="61">
        <v>2</v>
      </c>
      <c r="Y19" s="69">
        <v>0</v>
      </c>
      <c r="Z19" s="38">
        <v>0</v>
      </c>
      <c r="AA19" s="50">
        <f t="shared" si="9"/>
        <v>40.46</v>
      </c>
      <c r="AB19" s="51">
        <f t="shared" si="10"/>
        <v>28</v>
      </c>
      <c r="AC19" s="68">
        <v>26.18</v>
      </c>
      <c r="AD19" s="61">
        <v>0</v>
      </c>
      <c r="AE19" s="69">
        <v>0</v>
      </c>
      <c r="AF19" s="38">
        <v>0</v>
      </c>
      <c r="AG19" s="50">
        <f t="shared" si="11"/>
        <v>26.18</v>
      </c>
      <c r="AH19" s="51">
        <f t="shared" si="12"/>
        <v>11</v>
      </c>
      <c r="AI19" s="68">
        <v>34.4</v>
      </c>
      <c r="AJ19" s="61">
        <v>1</v>
      </c>
      <c r="AK19" s="69">
        <v>1</v>
      </c>
      <c r="AL19" s="69">
        <v>0</v>
      </c>
      <c r="AM19" s="50">
        <f t="shared" si="13"/>
        <v>49.4</v>
      </c>
      <c r="AN19" s="51">
        <f t="shared" si="14"/>
        <v>34</v>
      </c>
      <c r="AO19" s="68">
        <v>34.55</v>
      </c>
      <c r="AP19" s="61">
        <v>1</v>
      </c>
      <c r="AQ19" s="38">
        <v>0</v>
      </c>
      <c r="AR19" s="38">
        <v>0</v>
      </c>
      <c r="AS19" s="50">
        <f t="shared" si="15"/>
        <v>39.55</v>
      </c>
      <c r="AT19" s="51">
        <f t="shared" si="16"/>
        <v>14</v>
      </c>
      <c r="AU19" s="68">
        <v>24.97</v>
      </c>
      <c r="AV19" s="61">
        <v>2</v>
      </c>
      <c r="AW19" s="69">
        <v>0</v>
      </c>
      <c r="AX19" s="38">
        <v>0</v>
      </c>
      <c r="AY19" s="50">
        <f t="shared" si="17"/>
        <v>34.97</v>
      </c>
      <c r="AZ19" s="51">
        <f t="shared" si="18"/>
        <v>17</v>
      </c>
      <c r="BA19" s="68">
        <v>32.02</v>
      </c>
      <c r="BB19" s="61">
        <v>2</v>
      </c>
      <c r="BC19" s="69">
        <v>0</v>
      </c>
      <c r="BD19" s="38">
        <v>0</v>
      </c>
      <c r="BE19" s="50">
        <f t="shared" si="19"/>
        <v>42.02</v>
      </c>
      <c r="BF19" s="51">
        <f t="shared" si="20"/>
        <v>46</v>
      </c>
      <c r="BG19" s="68">
        <v>28.07</v>
      </c>
      <c r="BH19" s="61">
        <v>0</v>
      </c>
      <c r="BI19" s="69">
        <v>0</v>
      </c>
      <c r="BJ19" s="38">
        <v>0</v>
      </c>
      <c r="BK19" s="50">
        <f t="shared" si="21"/>
        <v>28.07</v>
      </c>
      <c r="BL19" s="51">
        <f t="shared" si="22"/>
        <v>6</v>
      </c>
      <c r="BM19" s="68">
        <v>32.92</v>
      </c>
      <c r="BN19" s="61">
        <v>1</v>
      </c>
      <c r="BO19" s="69">
        <v>0</v>
      </c>
      <c r="BP19" s="38">
        <v>0</v>
      </c>
      <c r="BQ19" s="50">
        <f t="shared" si="23"/>
        <v>37.92</v>
      </c>
      <c r="BR19" s="51">
        <f t="shared" si="24"/>
        <v>20</v>
      </c>
      <c r="BS19" s="1" t="s">
        <v>115</v>
      </c>
    </row>
    <row r="20" spans="1:71" s="1" customFormat="1" ht="12.75">
      <c r="A20" s="59" t="s">
        <v>49</v>
      </c>
      <c r="B20" s="10"/>
      <c r="C20" s="9"/>
      <c r="D20" s="11"/>
      <c r="E20" s="66">
        <v>1</v>
      </c>
      <c r="F20" s="44">
        <f t="shared" si="0"/>
        <v>17</v>
      </c>
      <c r="G20" s="45">
        <f t="shared" si="1"/>
        <v>232</v>
      </c>
      <c r="H20" s="46">
        <f t="shared" si="2"/>
        <v>6</v>
      </c>
      <c r="I20" s="47">
        <f t="shared" si="3"/>
        <v>15</v>
      </c>
      <c r="J20" s="56">
        <f t="shared" si="4"/>
        <v>378.07000000000005</v>
      </c>
      <c r="K20" s="68">
        <v>32.39</v>
      </c>
      <c r="L20" s="61">
        <v>0</v>
      </c>
      <c r="M20" s="69">
        <v>0</v>
      </c>
      <c r="N20" s="38">
        <v>0</v>
      </c>
      <c r="O20" s="48">
        <f t="shared" si="5"/>
        <v>32.39</v>
      </c>
      <c r="P20" s="47">
        <f t="shared" si="6"/>
        <v>7</v>
      </c>
      <c r="Q20" s="68">
        <v>19.8</v>
      </c>
      <c r="R20" s="61">
        <v>0</v>
      </c>
      <c r="S20" s="69">
        <v>0</v>
      </c>
      <c r="T20" s="38">
        <v>0</v>
      </c>
      <c r="U20" s="50">
        <f t="shared" si="7"/>
        <v>19.8</v>
      </c>
      <c r="V20" s="51">
        <f t="shared" si="8"/>
        <v>10</v>
      </c>
      <c r="W20" s="68">
        <v>31.14</v>
      </c>
      <c r="X20" s="61">
        <v>1</v>
      </c>
      <c r="Y20" s="69">
        <v>0</v>
      </c>
      <c r="Z20" s="38">
        <v>0</v>
      </c>
      <c r="AA20" s="50">
        <f t="shared" si="9"/>
        <v>36.14</v>
      </c>
      <c r="AB20" s="51">
        <f t="shared" si="10"/>
        <v>15</v>
      </c>
      <c r="AC20" s="68">
        <v>23.59</v>
      </c>
      <c r="AD20" s="61">
        <v>3</v>
      </c>
      <c r="AE20" s="69">
        <v>0</v>
      </c>
      <c r="AF20" s="38">
        <v>0</v>
      </c>
      <c r="AG20" s="50">
        <f t="shared" si="11"/>
        <v>38.59</v>
      </c>
      <c r="AH20" s="51">
        <f t="shared" si="12"/>
        <v>43</v>
      </c>
      <c r="AI20" s="68">
        <v>38.17</v>
      </c>
      <c r="AJ20" s="61">
        <v>0</v>
      </c>
      <c r="AK20" s="69">
        <v>0</v>
      </c>
      <c r="AL20" s="69">
        <v>0</v>
      </c>
      <c r="AM20" s="50">
        <f t="shared" si="13"/>
        <v>38.17</v>
      </c>
      <c r="AN20" s="51">
        <f t="shared" si="14"/>
        <v>9</v>
      </c>
      <c r="AO20" s="68">
        <v>30.83</v>
      </c>
      <c r="AP20" s="61">
        <v>10</v>
      </c>
      <c r="AQ20" s="38">
        <v>0</v>
      </c>
      <c r="AR20" s="38">
        <v>0</v>
      </c>
      <c r="AS20" s="50">
        <f t="shared" si="15"/>
        <v>80.83</v>
      </c>
      <c r="AT20" s="51">
        <f t="shared" si="16"/>
        <v>83</v>
      </c>
      <c r="AU20" s="68">
        <v>31.36</v>
      </c>
      <c r="AV20" s="61">
        <v>0</v>
      </c>
      <c r="AW20" s="69">
        <v>1</v>
      </c>
      <c r="AX20" s="38">
        <v>0</v>
      </c>
      <c r="AY20" s="50">
        <f t="shared" si="17"/>
        <v>41.36</v>
      </c>
      <c r="AZ20" s="51">
        <f t="shared" si="18"/>
        <v>35</v>
      </c>
      <c r="BA20" s="68">
        <v>25.9</v>
      </c>
      <c r="BB20" s="61">
        <v>1</v>
      </c>
      <c r="BC20" s="69">
        <v>0</v>
      </c>
      <c r="BD20" s="38">
        <v>0</v>
      </c>
      <c r="BE20" s="50">
        <f t="shared" si="19"/>
        <v>30.9</v>
      </c>
      <c r="BF20" s="51">
        <f t="shared" si="20"/>
        <v>15</v>
      </c>
      <c r="BG20" s="68">
        <v>31.6</v>
      </c>
      <c r="BH20" s="61">
        <v>0</v>
      </c>
      <c r="BI20" s="69">
        <v>0</v>
      </c>
      <c r="BJ20" s="38">
        <v>0</v>
      </c>
      <c r="BK20" s="50">
        <f t="shared" si="21"/>
        <v>31.6</v>
      </c>
      <c r="BL20" s="51">
        <f t="shared" si="22"/>
        <v>10</v>
      </c>
      <c r="BM20" s="68">
        <v>28.29</v>
      </c>
      <c r="BN20" s="61">
        <v>0</v>
      </c>
      <c r="BO20" s="69">
        <v>0</v>
      </c>
      <c r="BP20" s="38">
        <v>0</v>
      </c>
      <c r="BQ20" s="50">
        <f t="shared" si="23"/>
        <v>28.29</v>
      </c>
      <c r="BR20" s="51">
        <f t="shared" si="24"/>
        <v>5</v>
      </c>
      <c r="BS20" s="77" t="s">
        <v>108</v>
      </c>
    </row>
    <row r="21" spans="1:71" s="1" customFormat="1" ht="12.75">
      <c r="A21" s="59" t="s">
        <v>47</v>
      </c>
      <c r="B21" s="10"/>
      <c r="C21" s="9"/>
      <c r="D21" s="11"/>
      <c r="E21" s="66">
        <v>1</v>
      </c>
      <c r="F21" s="44">
        <f t="shared" si="0"/>
        <v>18</v>
      </c>
      <c r="G21" s="45">
        <f t="shared" si="1"/>
        <v>244</v>
      </c>
      <c r="H21" s="46">
        <f t="shared" si="2"/>
        <v>5</v>
      </c>
      <c r="I21" s="47">
        <f t="shared" si="3"/>
        <v>8</v>
      </c>
      <c r="J21" s="56">
        <f t="shared" si="4"/>
        <v>378.97</v>
      </c>
      <c r="K21" s="68">
        <v>36.86</v>
      </c>
      <c r="L21" s="61">
        <v>3</v>
      </c>
      <c r="M21" s="69">
        <v>0</v>
      </c>
      <c r="N21" s="38">
        <v>0</v>
      </c>
      <c r="O21" s="48">
        <f t="shared" si="5"/>
        <v>51.86</v>
      </c>
      <c r="P21" s="47">
        <f t="shared" si="6"/>
        <v>52</v>
      </c>
      <c r="Q21" s="68">
        <v>20.49</v>
      </c>
      <c r="R21" s="61">
        <v>0</v>
      </c>
      <c r="S21" s="69">
        <v>0</v>
      </c>
      <c r="T21" s="38">
        <v>0</v>
      </c>
      <c r="U21" s="50">
        <f t="shared" si="7"/>
        <v>20.49</v>
      </c>
      <c r="V21" s="51">
        <f t="shared" si="8"/>
        <v>12</v>
      </c>
      <c r="W21" s="68">
        <v>38.27</v>
      </c>
      <c r="X21" s="61">
        <v>0</v>
      </c>
      <c r="Y21" s="69">
        <v>0</v>
      </c>
      <c r="Z21" s="38">
        <v>0</v>
      </c>
      <c r="AA21" s="50">
        <f t="shared" si="9"/>
        <v>38.27</v>
      </c>
      <c r="AB21" s="51">
        <f t="shared" si="10"/>
        <v>21</v>
      </c>
      <c r="AC21" s="68">
        <v>29.86</v>
      </c>
      <c r="AD21" s="61">
        <v>1</v>
      </c>
      <c r="AE21" s="79">
        <v>0</v>
      </c>
      <c r="AF21" s="38">
        <v>0</v>
      </c>
      <c r="AG21" s="50">
        <f t="shared" si="11"/>
        <v>34.86</v>
      </c>
      <c r="AH21" s="51">
        <f t="shared" si="12"/>
        <v>29</v>
      </c>
      <c r="AI21" s="68">
        <v>39.42</v>
      </c>
      <c r="AJ21" s="61">
        <v>0</v>
      </c>
      <c r="AK21" s="69">
        <v>0</v>
      </c>
      <c r="AL21" s="69">
        <v>0</v>
      </c>
      <c r="AM21" s="50">
        <f t="shared" si="13"/>
        <v>39.42</v>
      </c>
      <c r="AN21" s="51">
        <f t="shared" si="14"/>
        <v>10</v>
      </c>
      <c r="AO21" s="68">
        <v>39.26</v>
      </c>
      <c r="AP21" s="61">
        <v>0</v>
      </c>
      <c r="AQ21" s="38">
        <v>0</v>
      </c>
      <c r="AR21" s="38">
        <v>0</v>
      </c>
      <c r="AS21" s="50">
        <f t="shared" si="15"/>
        <v>39.26</v>
      </c>
      <c r="AT21" s="51">
        <f t="shared" si="16"/>
        <v>12</v>
      </c>
      <c r="AU21" s="68">
        <v>33.96</v>
      </c>
      <c r="AV21" s="61">
        <v>1</v>
      </c>
      <c r="AW21" s="69">
        <v>0</v>
      </c>
      <c r="AX21" s="38">
        <v>0</v>
      </c>
      <c r="AY21" s="50">
        <f t="shared" si="17"/>
        <v>38.96</v>
      </c>
      <c r="AZ21" s="51">
        <f t="shared" si="18"/>
        <v>27</v>
      </c>
      <c r="BA21" s="68">
        <v>32.17</v>
      </c>
      <c r="BB21" s="61">
        <v>2</v>
      </c>
      <c r="BC21" s="69">
        <v>0</v>
      </c>
      <c r="BD21" s="38">
        <v>0</v>
      </c>
      <c r="BE21" s="50">
        <f t="shared" si="19"/>
        <v>42.17</v>
      </c>
      <c r="BF21" s="51">
        <f t="shared" si="20"/>
        <v>47</v>
      </c>
      <c r="BG21" s="68">
        <v>36.07</v>
      </c>
      <c r="BH21" s="61">
        <v>0</v>
      </c>
      <c r="BI21" s="69">
        <v>0</v>
      </c>
      <c r="BJ21" s="38">
        <v>0</v>
      </c>
      <c r="BK21" s="50">
        <f t="shared" si="21"/>
        <v>36.07</v>
      </c>
      <c r="BL21" s="51">
        <f t="shared" si="22"/>
        <v>15</v>
      </c>
      <c r="BM21" s="68">
        <v>32.61</v>
      </c>
      <c r="BN21" s="61">
        <v>1</v>
      </c>
      <c r="BO21" s="69">
        <v>0</v>
      </c>
      <c r="BP21" s="38">
        <v>0</v>
      </c>
      <c r="BQ21" s="50">
        <f t="shared" si="23"/>
        <v>37.61</v>
      </c>
      <c r="BR21" s="51">
        <f t="shared" si="24"/>
        <v>19</v>
      </c>
      <c r="BS21" s="1" t="s">
        <v>107</v>
      </c>
    </row>
    <row r="22" spans="1:71" s="1" customFormat="1" ht="12.75">
      <c r="A22" s="59" t="s">
        <v>145</v>
      </c>
      <c r="B22" s="59"/>
      <c r="C22" s="59"/>
      <c r="D22" s="59"/>
      <c r="E22" s="66">
        <v>4</v>
      </c>
      <c r="F22" s="44">
        <f t="shared" si="0"/>
        <v>19</v>
      </c>
      <c r="G22" s="45">
        <f t="shared" si="1"/>
        <v>254</v>
      </c>
      <c r="H22" s="46">
        <f t="shared" si="2"/>
        <v>8</v>
      </c>
      <c r="I22" s="47">
        <f t="shared" si="3"/>
        <v>2</v>
      </c>
      <c r="J22" s="56">
        <f t="shared" si="4"/>
        <v>383.47999999999996</v>
      </c>
      <c r="K22" s="68">
        <v>36.5</v>
      </c>
      <c r="L22" s="61">
        <v>0</v>
      </c>
      <c r="M22" s="69">
        <v>0</v>
      </c>
      <c r="N22" s="38">
        <v>0</v>
      </c>
      <c r="O22" s="48">
        <f t="shared" si="5"/>
        <v>36.5</v>
      </c>
      <c r="P22" s="47">
        <f t="shared" si="6"/>
        <v>17</v>
      </c>
      <c r="Q22" s="68">
        <v>26.96</v>
      </c>
      <c r="R22" s="61">
        <v>0</v>
      </c>
      <c r="S22" s="69">
        <v>0</v>
      </c>
      <c r="T22" s="38">
        <v>0</v>
      </c>
      <c r="U22" s="50">
        <f t="shared" si="7"/>
        <v>26.96</v>
      </c>
      <c r="V22" s="51">
        <f t="shared" si="8"/>
        <v>32</v>
      </c>
      <c r="W22" s="68">
        <v>36.07</v>
      </c>
      <c r="X22" s="61">
        <v>1</v>
      </c>
      <c r="Y22" s="69">
        <v>0</v>
      </c>
      <c r="Z22" s="38">
        <v>0</v>
      </c>
      <c r="AA22" s="50">
        <f t="shared" si="9"/>
        <v>41.07</v>
      </c>
      <c r="AB22" s="51">
        <f t="shared" si="10"/>
        <v>30</v>
      </c>
      <c r="AC22" s="68">
        <v>25.99</v>
      </c>
      <c r="AD22" s="61">
        <v>0</v>
      </c>
      <c r="AE22" s="69">
        <v>0</v>
      </c>
      <c r="AF22" s="38">
        <v>0</v>
      </c>
      <c r="AG22" s="50">
        <f t="shared" si="11"/>
        <v>25.99</v>
      </c>
      <c r="AH22" s="51">
        <f t="shared" si="12"/>
        <v>9</v>
      </c>
      <c r="AI22" s="68">
        <v>46.55</v>
      </c>
      <c r="AJ22" s="61">
        <v>0</v>
      </c>
      <c r="AK22" s="69">
        <v>0</v>
      </c>
      <c r="AL22" s="69">
        <v>0</v>
      </c>
      <c r="AM22" s="50">
        <f t="shared" si="13"/>
        <v>46.55</v>
      </c>
      <c r="AN22" s="51">
        <f t="shared" si="14"/>
        <v>24</v>
      </c>
      <c r="AO22" s="68">
        <v>42.39</v>
      </c>
      <c r="AP22" s="61">
        <v>0</v>
      </c>
      <c r="AQ22" s="38">
        <v>0</v>
      </c>
      <c r="AR22" s="38">
        <v>0</v>
      </c>
      <c r="AS22" s="50">
        <f t="shared" si="15"/>
        <v>42.39</v>
      </c>
      <c r="AT22" s="51">
        <f t="shared" si="16"/>
        <v>24</v>
      </c>
      <c r="AU22" s="68">
        <v>39.64</v>
      </c>
      <c r="AV22" s="61">
        <v>0</v>
      </c>
      <c r="AW22" s="69">
        <v>0</v>
      </c>
      <c r="AX22" s="38">
        <v>0</v>
      </c>
      <c r="AY22" s="50">
        <f t="shared" si="17"/>
        <v>39.64</v>
      </c>
      <c r="AZ22" s="51">
        <f t="shared" si="18"/>
        <v>30</v>
      </c>
      <c r="BA22" s="68">
        <v>30.89</v>
      </c>
      <c r="BB22" s="61">
        <v>0</v>
      </c>
      <c r="BC22" s="69">
        <v>0</v>
      </c>
      <c r="BD22" s="38">
        <v>0</v>
      </c>
      <c r="BE22" s="50">
        <f t="shared" si="19"/>
        <v>30.89</v>
      </c>
      <c r="BF22" s="51">
        <f t="shared" si="20"/>
        <v>14</v>
      </c>
      <c r="BG22" s="68">
        <v>37.98</v>
      </c>
      <c r="BH22" s="61">
        <v>0</v>
      </c>
      <c r="BI22" s="69">
        <v>0</v>
      </c>
      <c r="BJ22" s="38">
        <v>0</v>
      </c>
      <c r="BK22" s="50">
        <f t="shared" si="21"/>
        <v>37.98</v>
      </c>
      <c r="BL22" s="51">
        <f t="shared" si="22"/>
        <v>19</v>
      </c>
      <c r="BM22" s="68">
        <v>50.51</v>
      </c>
      <c r="BN22" s="61">
        <v>1</v>
      </c>
      <c r="BO22" s="69">
        <v>0</v>
      </c>
      <c r="BP22" s="38">
        <v>0</v>
      </c>
      <c r="BQ22" s="50">
        <f t="shared" si="23"/>
        <v>55.51</v>
      </c>
      <c r="BR22" s="51">
        <f t="shared" si="24"/>
        <v>55</v>
      </c>
      <c r="BS22" s="1" t="s">
        <v>104</v>
      </c>
    </row>
    <row r="23" spans="1:71" s="1" customFormat="1" ht="12.75">
      <c r="A23" s="59" t="s">
        <v>72</v>
      </c>
      <c r="B23" s="10"/>
      <c r="C23" s="9"/>
      <c r="D23" s="11"/>
      <c r="E23" s="66">
        <v>3</v>
      </c>
      <c r="F23" s="44">
        <f t="shared" si="0"/>
        <v>20</v>
      </c>
      <c r="G23" s="45">
        <f t="shared" si="1"/>
        <v>262</v>
      </c>
      <c r="H23" s="46">
        <f t="shared" si="2"/>
        <v>7</v>
      </c>
      <c r="I23" s="47">
        <f t="shared" si="3"/>
        <v>3</v>
      </c>
      <c r="J23" s="56">
        <f t="shared" si="4"/>
        <v>384.2900000000001</v>
      </c>
      <c r="K23" s="68">
        <v>34.35</v>
      </c>
      <c r="L23" s="61">
        <v>0</v>
      </c>
      <c r="M23" s="69">
        <v>0</v>
      </c>
      <c r="N23" s="38">
        <v>0</v>
      </c>
      <c r="O23" s="48">
        <f t="shared" si="5"/>
        <v>34.35</v>
      </c>
      <c r="P23" s="47">
        <f t="shared" si="6"/>
        <v>14</v>
      </c>
      <c r="Q23" s="68">
        <v>23.83</v>
      </c>
      <c r="R23" s="61">
        <v>0</v>
      </c>
      <c r="S23" s="69">
        <v>0</v>
      </c>
      <c r="T23" s="38">
        <v>0</v>
      </c>
      <c r="U23" s="50">
        <f t="shared" si="7"/>
        <v>23.83</v>
      </c>
      <c r="V23" s="51">
        <f t="shared" si="8"/>
        <v>21</v>
      </c>
      <c r="W23" s="68">
        <v>38.97</v>
      </c>
      <c r="X23" s="61">
        <v>0</v>
      </c>
      <c r="Y23" s="69">
        <v>0</v>
      </c>
      <c r="Z23" s="38">
        <v>0</v>
      </c>
      <c r="AA23" s="50">
        <f t="shared" si="9"/>
        <v>38.97</v>
      </c>
      <c r="AB23" s="51">
        <f t="shared" si="10"/>
        <v>24</v>
      </c>
      <c r="AC23" s="68">
        <v>33.29</v>
      </c>
      <c r="AD23" s="61">
        <v>0</v>
      </c>
      <c r="AE23" s="69">
        <v>0</v>
      </c>
      <c r="AF23" s="38">
        <v>0</v>
      </c>
      <c r="AG23" s="50">
        <f t="shared" si="11"/>
        <v>33.29</v>
      </c>
      <c r="AH23" s="51">
        <f t="shared" si="12"/>
        <v>23</v>
      </c>
      <c r="AI23" s="68">
        <v>45.59</v>
      </c>
      <c r="AJ23" s="61">
        <v>1</v>
      </c>
      <c r="AK23" s="69">
        <v>0</v>
      </c>
      <c r="AL23" s="69">
        <v>0</v>
      </c>
      <c r="AM23" s="50">
        <f t="shared" si="13"/>
        <v>50.59</v>
      </c>
      <c r="AN23" s="51">
        <f t="shared" si="14"/>
        <v>35</v>
      </c>
      <c r="AO23" s="68">
        <v>45.32</v>
      </c>
      <c r="AP23" s="61">
        <v>0</v>
      </c>
      <c r="AQ23" s="38">
        <v>0</v>
      </c>
      <c r="AR23" s="38">
        <v>0</v>
      </c>
      <c r="AS23" s="50">
        <f t="shared" si="15"/>
        <v>45.32</v>
      </c>
      <c r="AT23" s="51">
        <f t="shared" si="16"/>
        <v>28</v>
      </c>
      <c r="AU23" s="68">
        <v>37.25</v>
      </c>
      <c r="AV23" s="61">
        <v>0</v>
      </c>
      <c r="AW23" s="69">
        <v>0</v>
      </c>
      <c r="AX23" s="38">
        <v>0</v>
      </c>
      <c r="AY23" s="50">
        <f t="shared" si="17"/>
        <v>37.25</v>
      </c>
      <c r="AZ23" s="51">
        <f t="shared" si="18"/>
        <v>21</v>
      </c>
      <c r="BA23" s="68">
        <v>36.42</v>
      </c>
      <c r="BB23" s="61">
        <v>1</v>
      </c>
      <c r="BC23" s="69">
        <v>0</v>
      </c>
      <c r="BD23" s="38">
        <v>0</v>
      </c>
      <c r="BE23" s="50">
        <f t="shared" si="19"/>
        <v>41.42</v>
      </c>
      <c r="BF23" s="51">
        <f t="shared" si="20"/>
        <v>45</v>
      </c>
      <c r="BG23" s="68">
        <v>39.61</v>
      </c>
      <c r="BH23" s="61">
        <v>1</v>
      </c>
      <c r="BI23" s="69">
        <v>0</v>
      </c>
      <c r="BJ23" s="38">
        <v>0</v>
      </c>
      <c r="BK23" s="50">
        <f t="shared" si="21"/>
        <v>44.61</v>
      </c>
      <c r="BL23" s="51">
        <f t="shared" si="22"/>
        <v>34</v>
      </c>
      <c r="BM23" s="68">
        <v>34.66</v>
      </c>
      <c r="BN23" s="61">
        <v>0</v>
      </c>
      <c r="BO23" s="69">
        <v>0</v>
      </c>
      <c r="BP23" s="38">
        <v>0</v>
      </c>
      <c r="BQ23" s="50">
        <f t="shared" si="23"/>
        <v>34.66</v>
      </c>
      <c r="BR23" s="51">
        <f t="shared" si="24"/>
        <v>17</v>
      </c>
      <c r="BS23" s="1" t="s">
        <v>118</v>
      </c>
    </row>
    <row r="24" spans="1:71" s="1" customFormat="1" ht="12.75">
      <c r="A24" s="59" t="s">
        <v>138</v>
      </c>
      <c r="B24" s="59"/>
      <c r="C24" s="59"/>
      <c r="D24" s="59"/>
      <c r="E24" s="66">
        <v>2</v>
      </c>
      <c r="F24" s="44">
        <f t="shared" si="0"/>
        <v>21</v>
      </c>
      <c r="G24" s="45">
        <f t="shared" si="1"/>
        <v>264</v>
      </c>
      <c r="H24" s="46">
        <f t="shared" si="2"/>
        <v>4</v>
      </c>
      <c r="I24" s="47">
        <f t="shared" si="3"/>
        <v>7</v>
      </c>
      <c r="J24" s="56">
        <f t="shared" si="4"/>
        <v>387.87999999999994</v>
      </c>
      <c r="K24" s="68">
        <v>31.79</v>
      </c>
      <c r="L24" s="61">
        <v>2</v>
      </c>
      <c r="M24" s="69">
        <v>0</v>
      </c>
      <c r="N24" s="38">
        <v>0</v>
      </c>
      <c r="O24" s="48">
        <f t="shared" si="5"/>
        <v>41.79</v>
      </c>
      <c r="P24" s="47">
        <f t="shared" si="6"/>
        <v>27</v>
      </c>
      <c r="Q24" s="68">
        <v>25.02</v>
      </c>
      <c r="R24" s="61">
        <v>0</v>
      </c>
      <c r="S24" s="69">
        <v>0</v>
      </c>
      <c r="T24" s="38">
        <v>0</v>
      </c>
      <c r="U24" s="50">
        <f t="shared" si="7"/>
        <v>25.02</v>
      </c>
      <c r="V24" s="51">
        <f t="shared" si="8"/>
        <v>24</v>
      </c>
      <c r="W24" s="68">
        <v>35.31</v>
      </c>
      <c r="X24" s="61">
        <v>1</v>
      </c>
      <c r="Y24" s="69">
        <v>0</v>
      </c>
      <c r="Z24" s="38">
        <v>0</v>
      </c>
      <c r="AA24" s="50">
        <f t="shared" si="9"/>
        <v>40.31</v>
      </c>
      <c r="AB24" s="51">
        <f t="shared" si="10"/>
        <v>27</v>
      </c>
      <c r="AC24" s="68">
        <v>29.69</v>
      </c>
      <c r="AD24" s="61">
        <v>0</v>
      </c>
      <c r="AE24" s="69">
        <v>0</v>
      </c>
      <c r="AF24" s="38">
        <v>0</v>
      </c>
      <c r="AG24" s="50">
        <f t="shared" si="11"/>
        <v>29.69</v>
      </c>
      <c r="AH24" s="51">
        <f t="shared" si="12"/>
        <v>16</v>
      </c>
      <c r="AI24" s="68">
        <v>37.66</v>
      </c>
      <c r="AJ24" s="61">
        <v>1</v>
      </c>
      <c r="AK24" s="69">
        <v>0</v>
      </c>
      <c r="AL24" s="69">
        <v>0</v>
      </c>
      <c r="AM24" s="50">
        <f t="shared" si="13"/>
        <v>42.66</v>
      </c>
      <c r="AN24" s="51">
        <f t="shared" si="14"/>
        <v>17</v>
      </c>
      <c r="AO24" s="68">
        <v>39.92</v>
      </c>
      <c r="AP24" s="61">
        <v>0</v>
      </c>
      <c r="AQ24" s="38">
        <v>0</v>
      </c>
      <c r="AR24" s="38">
        <v>0</v>
      </c>
      <c r="AS24" s="50">
        <f t="shared" si="15"/>
        <v>39.92</v>
      </c>
      <c r="AT24" s="51">
        <f t="shared" si="16"/>
        <v>19</v>
      </c>
      <c r="AU24" s="68">
        <v>31.64</v>
      </c>
      <c r="AV24" s="61">
        <v>1</v>
      </c>
      <c r="AW24" s="69">
        <v>1</v>
      </c>
      <c r="AX24" s="38">
        <v>0</v>
      </c>
      <c r="AY24" s="50">
        <f t="shared" si="17"/>
        <v>46.64</v>
      </c>
      <c r="AZ24" s="51">
        <f t="shared" si="18"/>
        <v>46</v>
      </c>
      <c r="BA24" s="68">
        <v>32.41</v>
      </c>
      <c r="BB24" s="61">
        <v>0</v>
      </c>
      <c r="BC24" s="69">
        <v>0</v>
      </c>
      <c r="BD24" s="38">
        <v>0</v>
      </c>
      <c r="BE24" s="50">
        <f t="shared" si="19"/>
        <v>32.41</v>
      </c>
      <c r="BF24" s="51">
        <f t="shared" si="20"/>
        <v>21</v>
      </c>
      <c r="BG24" s="68">
        <v>39.02</v>
      </c>
      <c r="BH24" s="61">
        <v>1</v>
      </c>
      <c r="BI24" s="69">
        <v>0</v>
      </c>
      <c r="BJ24" s="38">
        <v>0</v>
      </c>
      <c r="BK24" s="50">
        <f t="shared" si="21"/>
        <v>44.02</v>
      </c>
      <c r="BL24" s="51">
        <f t="shared" si="22"/>
        <v>33</v>
      </c>
      <c r="BM24" s="68">
        <v>40.42</v>
      </c>
      <c r="BN24" s="61">
        <v>1</v>
      </c>
      <c r="BO24" s="69">
        <v>0</v>
      </c>
      <c r="BP24" s="38">
        <v>0</v>
      </c>
      <c r="BQ24" s="50">
        <f t="shared" si="23"/>
        <v>45.42</v>
      </c>
      <c r="BR24" s="51">
        <f t="shared" si="24"/>
        <v>34</v>
      </c>
      <c r="BS24" s="1" t="s">
        <v>107</v>
      </c>
    </row>
    <row r="25" spans="1:71" s="1" customFormat="1" ht="12.75">
      <c r="A25" s="59" t="s">
        <v>64</v>
      </c>
      <c r="B25" s="10"/>
      <c r="C25" s="9"/>
      <c r="D25" s="11"/>
      <c r="E25" s="66">
        <v>3</v>
      </c>
      <c r="F25" s="44">
        <f t="shared" si="0"/>
        <v>22</v>
      </c>
      <c r="G25" s="45">
        <f t="shared" si="1"/>
        <v>272</v>
      </c>
      <c r="H25" s="46">
        <f t="shared" si="2"/>
        <v>8</v>
      </c>
      <c r="I25" s="47">
        <f t="shared" si="3"/>
        <v>13</v>
      </c>
      <c r="J25" s="56">
        <f t="shared" si="4"/>
        <v>456.00000000000006</v>
      </c>
      <c r="K25" s="68">
        <v>39.04</v>
      </c>
      <c r="L25" s="61">
        <v>0</v>
      </c>
      <c r="M25" s="69">
        <v>0</v>
      </c>
      <c r="N25" s="38">
        <v>0</v>
      </c>
      <c r="O25" s="48">
        <f t="shared" si="5"/>
        <v>39.04</v>
      </c>
      <c r="P25" s="47">
        <f t="shared" si="6"/>
        <v>23</v>
      </c>
      <c r="Q25" s="68">
        <v>87.42</v>
      </c>
      <c r="R25" s="61">
        <v>8</v>
      </c>
      <c r="S25" s="69">
        <v>0</v>
      </c>
      <c r="T25" s="38">
        <v>0</v>
      </c>
      <c r="U25" s="50">
        <f t="shared" si="7"/>
        <v>127.42</v>
      </c>
      <c r="V25" s="51">
        <f t="shared" si="8"/>
        <v>102</v>
      </c>
      <c r="W25" s="68">
        <v>28.14</v>
      </c>
      <c r="X25" s="61">
        <v>0</v>
      </c>
      <c r="Y25" s="69">
        <v>0</v>
      </c>
      <c r="Z25" s="38">
        <v>0</v>
      </c>
      <c r="AA25" s="50">
        <f t="shared" si="9"/>
        <v>28.14</v>
      </c>
      <c r="AB25" s="51">
        <f t="shared" si="10"/>
        <v>5</v>
      </c>
      <c r="AC25" s="68">
        <v>26.97</v>
      </c>
      <c r="AD25" s="61">
        <v>5</v>
      </c>
      <c r="AE25" s="69">
        <v>0</v>
      </c>
      <c r="AF25" s="38">
        <v>0</v>
      </c>
      <c r="AG25" s="50">
        <f t="shared" si="11"/>
        <v>51.97</v>
      </c>
      <c r="AH25" s="51">
        <f t="shared" si="12"/>
        <v>65</v>
      </c>
      <c r="AI25" s="68">
        <v>45.58</v>
      </c>
      <c r="AJ25" s="61">
        <v>0</v>
      </c>
      <c r="AK25" s="69">
        <v>0</v>
      </c>
      <c r="AL25" s="69">
        <v>0</v>
      </c>
      <c r="AM25" s="50">
        <f t="shared" si="13"/>
        <v>45.58</v>
      </c>
      <c r="AN25" s="51">
        <f t="shared" si="14"/>
        <v>21</v>
      </c>
      <c r="AO25" s="68">
        <v>37.55</v>
      </c>
      <c r="AP25" s="61">
        <v>0</v>
      </c>
      <c r="AQ25" s="38">
        <v>0</v>
      </c>
      <c r="AR25" s="38">
        <v>0</v>
      </c>
      <c r="AS25" s="50">
        <f t="shared" si="15"/>
        <v>37.55</v>
      </c>
      <c r="AT25" s="51">
        <f t="shared" si="16"/>
        <v>10</v>
      </c>
      <c r="AU25" s="68">
        <v>27.12</v>
      </c>
      <c r="AV25" s="61">
        <v>0</v>
      </c>
      <c r="AW25" s="69">
        <v>0</v>
      </c>
      <c r="AX25" s="38">
        <v>0</v>
      </c>
      <c r="AY25" s="50">
        <f t="shared" si="17"/>
        <v>27.12</v>
      </c>
      <c r="AZ25" s="51">
        <f t="shared" si="18"/>
        <v>4</v>
      </c>
      <c r="BA25" s="68">
        <v>30.26</v>
      </c>
      <c r="BB25" s="61">
        <v>0</v>
      </c>
      <c r="BC25" s="69">
        <v>0</v>
      </c>
      <c r="BD25" s="38">
        <v>0</v>
      </c>
      <c r="BE25" s="50">
        <f t="shared" si="19"/>
        <v>30.26</v>
      </c>
      <c r="BF25" s="51">
        <f t="shared" si="20"/>
        <v>12</v>
      </c>
      <c r="BG25" s="68">
        <v>35.09</v>
      </c>
      <c r="BH25" s="61">
        <v>0</v>
      </c>
      <c r="BI25" s="69">
        <v>0</v>
      </c>
      <c r="BJ25" s="38">
        <v>0</v>
      </c>
      <c r="BK25" s="50">
        <f t="shared" si="21"/>
        <v>35.09</v>
      </c>
      <c r="BL25" s="51">
        <f t="shared" si="22"/>
        <v>14</v>
      </c>
      <c r="BM25" s="68">
        <v>33.83</v>
      </c>
      <c r="BN25" s="61">
        <v>0</v>
      </c>
      <c r="BO25" s="69">
        <v>0</v>
      </c>
      <c r="BP25" s="38">
        <v>0</v>
      </c>
      <c r="BQ25" s="50">
        <f t="shared" si="23"/>
        <v>33.83</v>
      </c>
      <c r="BR25" s="51">
        <f t="shared" si="24"/>
        <v>16</v>
      </c>
      <c r="BS25" s="1" t="s">
        <v>101</v>
      </c>
    </row>
    <row r="26" spans="1:71" s="1" customFormat="1" ht="12.75" customHeight="1">
      <c r="A26" s="59" t="s">
        <v>77</v>
      </c>
      <c r="B26" s="10"/>
      <c r="C26" s="9"/>
      <c r="D26" s="11"/>
      <c r="E26" s="66">
        <v>4</v>
      </c>
      <c r="F26" s="44">
        <f t="shared" si="0"/>
        <v>23</v>
      </c>
      <c r="G26" s="45">
        <f t="shared" si="1"/>
        <v>280</v>
      </c>
      <c r="H26" s="46">
        <f t="shared" si="2"/>
        <v>6</v>
      </c>
      <c r="I26" s="47">
        <f t="shared" si="3"/>
        <v>7</v>
      </c>
      <c r="J26" s="56">
        <f t="shared" si="4"/>
        <v>390.85</v>
      </c>
      <c r="K26" s="68">
        <v>39.03</v>
      </c>
      <c r="L26" s="61">
        <v>1</v>
      </c>
      <c r="M26" s="69">
        <v>0</v>
      </c>
      <c r="N26" s="38">
        <v>0</v>
      </c>
      <c r="O26" s="48">
        <f t="shared" si="5"/>
        <v>44.03</v>
      </c>
      <c r="P26" s="47">
        <f t="shared" si="6"/>
        <v>35</v>
      </c>
      <c r="Q26" s="68">
        <v>32.84</v>
      </c>
      <c r="R26" s="61">
        <v>3</v>
      </c>
      <c r="S26" s="69">
        <v>0</v>
      </c>
      <c r="T26" s="38">
        <v>0</v>
      </c>
      <c r="U26" s="50">
        <f t="shared" si="7"/>
        <v>47.84</v>
      </c>
      <c r="V26" s="51">
        <f t="shared" si="8"/>
        <v>85</v>
      </c>
      <c r="W26" s="68">
        <v>35.35</v>
      </c>
      <c r="X26" s="61">
        <v>0</v>
      </c>
      <c r="Y26" s="69">
        <v>0</v>
      </c>
      <c r="Z26" s="38">
        <v>0</v>
      </c>
      <c r="AA26" s="50">
        <f t="shared" si="9"/>
        <v>35.35</v>
      </c>
      <c r="AB26" s="51">
        <f t="shared" si="10"/>
        <v>14</v>
      </c>
      <c r="AC26" s="68">
        <v>30.49</v>
      </c>
      <c r="AD26" s="61">
        <v>0</v>
      </c>
      <c r="AE26" s="69">
        <v>0</v>
      </c>
      <c r="AF26" s="38">
        <v>0</v>
      </c>
      <c r="AG26" s="50">
        <f t="shared" si="11"/>
        <v>30.49</v>
      </c>
      <c r="AH26" s="51">
        <f t="shared" si="12"/>
        <v>19</v>
      </c>
      <c r="AI26" s="68">
        <v>37.47</v>
      </c>
      <c r="AJ26" s="61">
        <v>0</v>
      </c>
      <c r="AK26" s="69">
        <v>0</v>
      </c>
      <c r="AL26" s="69">
        <v>0</v>
      </c>
      <c r="AM26" s="50">
        <f t="shared" si="13"/>
        <v>37.47</v>
      </c>
      <c r="AN26" s="51">
        <f t="shared" si="14"/>
        <v>7</v>
      </c>
      <c r="AO26" s="68">
        <v>46.6</v>
      </c>
      <c r="AP26" s="61">
        <v>0</v>
      </c>
      <c r="AQ26" s="38">
        <v>0</v>
      </c>
      <c r="AR26" s="38">
        <v>0</v>
      </c>
      <c r="AS26" s="50">
        <f t="shared" si="15"/>
        <v>46.6</v>
      </c>
      <c r="AT26" s="51">
        <f t="shared" si="16"/>
        <v>33</v>
      </c>
      <c r="AU26" s="68">
        <v>37.45</v>
      </c>
      <c r="AV26" s="61">
        <v>0</v>
      </c>
      <c r="AW26" s="69">
        <v>0</v>
      </c>
      <c r="AX26" s="38">
        <v>0</v>
      </c>
      <c r="AY26" s="50">
        <f t="shared" si="17"/>
        <v>37.45</v>
      </c>
      <c r="AZ26" s="51">
        <f t="shared" si="18"/>
        <v>24</v>
      </c>
      <c r="BA26" s="68">
        <v>30.97</v>
      </c>
      <c r="BB26" s="61">
        <v>0</v>
      </c>
      <c r="BC26" s="69">
        <v>0</v>
      </c>
      <c r="BD26" s="38">
        <v>0</v>
      </c>
      <c r="BE26" s="50">
        <f t="shared" si="19"/>
        <v>30.97</v>
      </c>
      <c r="BF26" s="51">
        <f t="shared" si="20"/>
        <v>16</v>
      </c>
      <c r="BG26" s="68">
        <v>32.4</v>
      </c>
      <c r="BH26" s="61">
        <v>1</v>
      </c>
      <c r="BI26" s="69">
        <v>0</v>
      </c>
      <c r="BJ26" s="38">
        <v>0</v>
      </c>
      <c r="BK26" s="50">
        <f t="shared" si="21"/>
        <v>37.4</v>
      </c>
      <c r="BL26" s="51">
        <f t="shared" si="22"/>
        <v>16</v>
      </c>
      <c r="BM26" s="68">
        <v>33.25</v>
      </c>
      <c r="BN26" s="61">
        <v>2</v>
      </c>
      <c r="BO26" s="69">
        <v>0</v>
      </c>
      <c r="BP26" s="38">
        <v>0</v>
      </c>
      <c r="BQ26" s="50">
        <f t="shared" si="23"/>
        <v>43.25</v>
      </c>
      <c r="BR26" s="51">
        <f t="shared" si="24"/>
        <v>31</v>
      </c>
      <c r="BS26" s="1" t="s">
        <v>97</v>
      </c>
    </row>
    <row r="27" spans="1:71" s="1" customFormat="1" ht="12.75">
      <c r="A27" s="59" t="s">
        <v>134</v>
      </c>
      <c r="B27" s="10"/>
      <c r="C27" s="9"/>
      <c r="D27" s="11"/>
      <c r="E27" s="66">
        <v>1</v>
      </c>
      <c r="F27" s="44">
        <f t="shared" si="0"/>
        <v>24</v>
      </c>
      <c r="G27" s="45">
        <f t="shared" si="1"/>
        <v>281</v>
      </c>
      <c r="H27" s="46">
        <f t="shared" si="2"/>
        <v>3</v>
      </c>
      <c r="I27" s="47">
        <f t="shared" si="3"/>
        <v>12</v>
      </c>
      <c r="J27" s="56">
        <f t="shared" si="4"/>
        <v>390.19</v>
      </c>
      <c r="K27" s="68">
        <v>41.32</v>
      </c>
      <c r="L27" s="61">
        <v>0</v>
      </c>
      <c r="M27" s="79">
        <v>1</v>
      </c>
      <c r="N27" s="38">
        <v>0</v>
      </c>
      <c r="O27" s="48">
        <f t="shared" si="5"/>
        <v>51.32</v>
      </c>
      <c r="P27" s="47">
        <f t="shared" si="6"/>
        <v>51</v>
      </c>
      <c r="Q27" s="68">
        <v>19.27</v>
      </c>
      <c r="R27" s="61">
        <v>0</v>
      </c>
      <c r="S27" s="69">
        <v>0</v>
      </c>
      <c r="T27" s="38">
        <v>0</v>
      </c>
      <c r="U27" s="50">
        <f t="shared" si="7"/>
        <v>19.27</v>
      </c>
      <c r="V27" s="51">
        <f t="shared" si="8"/>
        <v>7</v>
      </c>
      <c r="W27" s="68">
        <v>29.47</v>
      </c>
      <c r="X27" s="61">
        <v>2</v>
      </c>
      <c r="Y27" s="69">
        <v>0</v>
      </c>
      <c r="Z27" s="38">
        <v>0</v>
      </c>
      <c r="AA27" s="50">
        <f t="shared" si="9"/>
        <v>39.47</v>
      </c>
      <c r="AB27" s="51">
        <f t="shared" si="10"/>
        <v>25</v>
      </c>
      <c r="AC27" s="68">
        <v>24.52</v>
      </c>
      <c r="AD27" s="61">
        <v>2</v>
      </c>
      <c r="AE27" s="69">
        <v>0</v>
      </c>
      <c r="AF27" s="38">
        <v>0</v>
      </c>
      <c r="AG27" s="50">
        <f t="shared" si="11"/>
        <v>34.519999999999996</v>
      </c>
      <c r="AH27" s="51">
        <f t="shared" si="12"/>
        <v>28</v>
      </c>
      <c r="AI27" s="68">
        <v>38.99</v>
      </c>
      <c r="AJ27" s="61">
        <v>1</v>
      </c>
      <c r="AK27" s="69">
        <v>1</v>
      </c>
      <c r="AL27" s="69">
        <v>0</v>
      </c>
      <c r="AM27" s="50">
        <f t="shared" si="13"/>
        <v>53.99</v>
      </c>
      <c r="AN27" s="51">
        <f t="shared" si="14"/>
        <v>47</v>
      </c>
      <c r="AO27" s="68">
        <v>31.36</v>
      </c>
      <c r="AP27" s="61">
        <v>0</v>
      </c>
      <c r="AQ27" s="38">
        <v>0</v>
      </c>
      <c r="AR27" s="38">
        <v>0</v>
      </c>
      <c r="AS27" s="50">
        <f t="shared" si="15"/>
        <v>31.36</v>
      </c>
      <c r="AT27" s="51">
        <f t="shared" si="16"/>
        <v>3</v>
      </c>
      <c r="AU27" s="68">
        <v>30.01</v>
      </c>
      <c r="AV27" s="61">
        <v>1</v>
      </c>
      <c r="AW27" s="69">
        <v>1</v>
      </c>
      <c r="AX27" s="38">
        <v>0</v>
      </c>
      <c r="AY27" s="50">
        <f t="shared" si="17"/>
        <v>45.010000000000005</v>
      </c>
      <c r="AZ27" s="51">
        <f t="shared" si="18"/>
        <v>43</v>
      </c>
      <c r="BA27" s="68">
        <v>26.92</v>
      </c>
      <c r="BB27" s="61">
        <v>2</v>
      </c>
      <c r="BC27" s="69">
        <v>0</v>
      </c>
      <c r="BD27" s="38">
        <v>0</v>
      </c>
      <c r="BE27" s="50">
        <f t="shared" si="19"/>
        <v>36.92</v>
      </c>
      <c r="BF27" s="51">
        <f t="shared" si="20"/>
        <v>31</v>
      </c>
      <c r="BG27" s="68">
        <v>29.93</v>
      </c>
      <c r="BH27" s="61">
        <v>2</v>
      </c>
      <c r="BI27" s="69">
        <v>0</v>
      </c>
      <c r="BJ27" s="38">
        <v>0</v>
      </c>
      <c r="BK27" s="50">
        <f t="shared" si="21"/>
        <v>39.93</v>
      </c>
      <c r="BL27" s="51">
        <f t="shared" si="22"/>
        <v>24</v>
      </c>
      <c r="BM27" s="68">
        <v>28.4</v>
      </c>
      <c r="BN27" s="61">
        <v>2</v>
      </c>
      <c r="BO27" s="69">
        <v>0</v>
      </c>
      <c r="BP27" s="38">
        <v>0</v>
      </c>
      <c r="BQ27" s="50">
        <f t="shared" si="23"/>
        <v>38.4</v>
      </c>
      <c r="BR27" s="51">
        <f t="shared" si="24"/>
        <v>22</v>
      </c>
      <c r="BS27" s="1" t="s">
        <v>107</v>
      </c>
    </row>
    <row r="28" spans="1:71" s="1" customFormat="1" ht="12.75">
      <c r="A28" s="59" t="s">
        <v>40</v>
      </c>
      <c r="B28" s="59"/>
      <c r="C28" s="59"/>
      <c r="D28" s="59"/>
      <c r="E28" s="67">
        <v>5</v>
      </c>
      <c r="F28" s="44">
        <f t="shared" si="0"/>
        <v>25</v>
      </c>
      <c r="G28" s="45">
        <f t="shared" si="1"/>
        <v>290</v>
      </c>
      <c r="H28" s="46">
        <f t="shared" si="2"/>
        <v>6</v>
      </c>
      <c r="I28" s="47">
        <f t="shared" si="3"/>
        <v>6</v>
      </c>
      <c r="J28" s="56">
        <f t="shared" si="4"/>
        <v>396.42999999999995</v>
      </c>
      <c r="K28" s="68">
        <v>33.28</v>
      </c>
      <c r="L28" s="61">
        <v>3</v>
      </c>
      <c r="M28" s="69">
        <v>0</v>
      </c>
      <c r="N28" s="38">
        <v>0</v>
      </c>
      <c r="O28" s="48">
        <f t="shared" si="5"/>
        <v>48.28</v>
      </c>
      <c r="P28" s="47">
        <f t="shared" si="6"/>
        <v>46</v>
      </c>
      <c r="Q28" s="68">
        <v>22.05</v>
      </c>
      <c r="R28" s="61">
        <v>0</v>
      </c>
      <c r="S28" s="69">
        <v>0</v>
      </c>
      <c r="T28" s="38">
        <v>0</v>
      </c>
      <c r="U28" s="50">
        <f t="shared" si="7"/>
        <v>22.05</v>
      </c>
      <c r="V28" s="51">
        <f t="shared" si="8"/>
        <v>15</v>
      </c>
      <c r="W28" s="68">
        <v>41.37</v>
      </c>
      <c r="X28" s="61">
        <v>0</v>
      </c>
      <c r="Y28" s="69">
        <v>0</v>
      </c>
      <c r="Z28" s="38">
        <v>0</v>
      </c>
      <c r="AA28" s="50">
        <f t="shared" si="9"/>
        <v>41.37</v>
      </c>
      <c r="AB28" s="51">
        <f t="shared" si="10"/>
        <v>31</v>
      </c>
      <c r="AC28" s="68">
        <v>32.58</v>
      </c>
      <c r="AD28" s="61">
        <v>0</v>
      </c>
      <c r="AE28" s="69">
        <v>0</v>
      </c>
      <c r="AF28" s="38">
        <v>0</v>
      </c>
      <c r="AG28" s="50">
        <f t="shared" si="11"/>
        <v>32.58</v>
      </c>
      <c r="AH28" s="51">
        <f t="shared" si="12"/>
        <v>21</v>
      </c>
      <c r="AI28" s="68">
        <v>42.54</v>
      </c>
      <c r="AJ28" s="61">
        <v>0</v>
      </c>
      <c r="AK28" s="69">
        <v>0</v>
      </c>
      <c r="AL28" s="69">
        <v>0</v>
      </c>
      <c r="AM28" s="50">
        <f t="shared" si="13"/>
        <v>42.54</v>
      </c>
      <c r="AN28" s="51">
        <f t="shared" si="14"/>
        <v>16</v>
      </c>
      <c r="AO28" s="68">
        <v>39.82</v>
      </c>
      <c r="AP28" s="61">
        <v>0</v>
      </c>
      <c r="AQ28" s="38">
        <v>0</v>
      </c>
      <c r="AR28" s="38">
        <v>0</v>
      </c>
      <c r="AS28" s="50">
        <f t="shared" si="15"/>
        <v>39.82</v>
      </c>
      <c r="AT28" s="51">
        <f t="shared" si="16"/>
        <v>17</v>
      </c>
      <c r="AU28" s="68">
        <v>29.19</v>
      </c>
      <c r="AV28" s="61">
        <v>1</v>
      </c>
      <c r="AW28" s="69">
        <v>0</v>
      </c>
      <c r="AX28" s="38">
        <v>0</v>
      </c>
      <c r="AY28" s="50">
        <f t="shared" si="17"/>
        <v>34.19</v>
      </c>
      <c r="AZ28" s="51">
        <f t="shared" si="18"/>
        <v>16</v>
      </c>
      <c r="BA28" s="68">
        <v>45.55</v>
      </c>
      <c r="BB28" s="61">
        <v>0</v>
      </c>
      <c r="BC28" s="69">
        <v>0</v>
      </c>
      <c r="BD28" s="38">
        <v>0</v>
      </c>
      <c r="BE28" s="50">
        <f t="shared" si="19"/>
        <v>45.55</v>
      </c>
      <c r="BF28" s="51">
        <f t="shared" si="20"/>
        <v>57</v>
      </c>
      <c r="BG28" s="68">
        <v>37.16</v>
      </c>
      <c r="BH28" s="61">
        <v>1</v>
      </c>
      <c r="BI28" s="69">
        <v>0</v>
      </c>
      <c r="BJ28" s="38">
        <v>0</v>
      </c>
      <c r="BK28" s="50">
        <f t="shared" si="21"/>
        <v>42.16</v>
      </c>
      <c r="BL28" s="51">
        <f t="shared" si="22"/>
        <v>29</v>
      </c>
      <c r="BM28" s="68">
        <v>42.89</v>
      </c>
      <c r="BN28" s="61">
        <v>1</v>
      </c>
      <c r="BO28" s="69">
        <v>0</v>
      </c>
      <c r="BP28" s="38">
        <v>0</v>
      </c>
      <c r="BQ28" s="50">
        <f t="shared" si="23"/>
        <v>47.89</v>
      </c>
      <c r="BR28" s="51">
        <f t="shared" si="24"/>
        <v>42</v>
      </c>
      <c r="BS28" s="1" t="s">
        <v>101</v>
      </c>
    </row>
    <row r="29" spans="1:71" s="1" customFormat="1" ht="12.75">
      <c r="A29" s="59" t="s">
        <v>149</v>
      </c>
      <c r="B29" s="59"/>
      <c r="C29" s="59"/>
      <c r="D29" s="59"/>
      <c r="E29" s="67">
        <v>5</v>
      </c>
      <c r="F29" s="44">
        <f t="shared" si="0"/>
        <v>26</v>
      </c>
      <c r="G29" s="45">
        <f t="shared" si="1"/>
        <v>312</v>
      </c>
      <c r="H29" s="46">
        <f t="shared" si="2"/>
        <v>5</v>
      </c>
      <c r="I29" s="47">
        <f t="shared" si="3"/>
        <v>7</v>
      </c>
      <c r="J29" s="56">
        <f t="shared" si="4"/>
        <v>399.68</v>
      </c>
      <c r="K29" s="68">
        <v>35.23</v>
      </c>
      <c r="L29" s="61">
        <v>0</v>
      </c>
      <c r="M29" s="69">
        <v>0</v>
      </c>
      <c r="N29" s="38">
        <v>0</v>
      </c>
      <c r="O29" s="48">
        <f t="shared" si="5"/>
        <v>35.23</v>
      </c>
      <c r="P29" s="47">
        <f t="shared" si="6"/>
        <v>15</v>
      </c>
      <c r="Q29" s="68">
        <v>35.41</v>
      </c>
      <c r="R29" s="61">
        <v>0</v>
      </c>
      <c r="S29" s="69">
        <v>0</v>
      </c>
      <c r="T29" s="38">
        <v>0</v>
      </c>
      <c r="U29" s="50">
        <f t="shared" si="7"/>
        <v>35.41</v>
      </c>
      <c r="V29" s="51">
        <f t="shared" si="8"/>
        <v>65</v>
      </c>
      <c r="W29" s="68">
        <v>37.74</v>
      </c>
      <c r="X29" s="61">
        <v>0</v>
      </c>
      <c r="Y29" s="69">
        <v>0</v>
      </c>
      <c r="Z29" s="38">
        <v>0</v>
      </c>
      <c r="AA29" s="50">
        <f t="shared" si="9"/>
        <v>37.74</v>
      </c>
      <c r="AB29" s="51">
        <f t="shared" si="10"/>
        <v>19</v>
      </c>
      <c r="AC29" s="68">
        <v>28.77</v>
      </c>
      <c r="AD29" s="61">
        <v>1</v>
      </c>
      <c r="AE29" s="69">
        <v>0</v>
      </c>
      <c r="AF29" s="38">
        <v>0</v>
      </c>
      <c r="AG29" s="50">
        <f t="shared" si="11"/>
        <v>33.769999999999996</v>
      </c>
      <c r="AH29" s="51">
        <f t="shared" si="12"/>
        <v>27</v>
      </c>
      <c r="AI29" s="68">
        <v>41.13</v>
      </c>
      <c r="AJ29" s="61">
        <v>2</v>
      </c>
      <c r="AK29" s="69">
        <v>0</v>
      </c>
      <c r="AL29" s="69">
        <v>0</v>
      </c>
      <c r="AM29" s="50">
        <f t="shared" si="13"/>
        <v>51.13</v>
      </c>
      <c r="AN29" s="51">
        <f t="shared" si="14"/>
        <v>38</v>
      </c>
      <c r="AO29" s="68">
        <v>43.74</v>
      </c>
      <c r="AP29" s="61">
        <v>2</v>
      </c>
      <c r="AQ29" s="38">
        <v>0</v>
      </c>
      <c r="AR29" s="38">
        <v>0</v>
      </c>
      <c r="AS29" s="50">
        <f t="shared" si="15"/>
        <v>53.74</v>
      </c>
      <c r="AT29" s="51">
        <f t="shared" si="16"/>
        <v>45</v>
      </c>
      <c r="AU29" s="68">
        <v>34.8</v>
      </c>
      <c r="AV29" s="61">
        <v>1</v>
      </c>
      <c r="AW29" s="69">
        <v>0</v>
      </c>
      <c r="AX29" s="38">
        <v>0</v>
      </c>
      <c r="AY29" s="50">
        <f t="shared" si="17"/>
        <v>39.8</v>
      </c>
      <c r="AZ29" s="51">
        <f t="shared" si="18"/>
        <v>31</v>
      </c>
      <c r="BA29" s="68">
        <v>32.99</v>
      </c>
      <c r="BB29" s="61">
        <v>0</v>
      </c>
      <c r="BC29" s="69">
        <v>0</v>
      </c>
      <c r="BD29" s="38">
        <v>0</v>
      </c>
      <c r="BE29" s="50">
        <f t="shared" si="19"/>
        <v>32.99</v>
      </c>
      <c r="BF29" s="51">
        <f t="shared" si="20"/>
        <v>24</v>
      </c>
      <c r="BG29" s="68">
        <v>36.81</v>
      </c>
      <c r="BH29" s="61">
        <v>1</v>
      </c>
      <c r="BI29" s="69">
        <v>0</v>
      </c>
      <c r="BJ29" s="38">
        <v>0</v>
      </c>
      <c r="BK29" s="50">
        <f t="shared" si="21"/>
        <v>41.81</v>
      </c>
      <c r="BL29" s="51">
        <f t="shared" si="22"/>
        <v>27</v>
      </c>
      <c r="BM29" s="68">
        <v>38.06</v>
      </c>
      <c r="BN29" s="61">
        <v>0</v>
      </c>
      <c r="BO29" s="69">
        <v>0</v>
      </c>
      <c r="BP29" s="38">
        <v>0</v>
      </c>
      <c r="BQ29" s="50">
        <f t="shared" si="23"/>
        <v>38.06</v>
      </c>
      <c r="BR29" s="51">
        <f t="shared" si="24"/>
        <v>21</v>
      </c>
      <c r="BS29" s="1" t="s">
        <v>94</v>
      </c>
    </row>
    <row r="30" spans="1:71" s="1" customFormat="1" ht="12.75">
      <c r="A30" s="59" t="s">
        <v>123</v>
      </c>
      <c r="B30" s="59"/>
      <c r="C30" s="59"/>
      <c r="D30" s="59"/>
      <c r="E30" s="66" t="s">
        <v>158</v>
      </c>
      <c r="F30" s="44">
        <f t="shared" si="0"/>
        <v>27</v>
      </c>
      <c r="G30" s="45">
        <f t="shared" si="1"/>
        <v>321</v>
      </c>
      <c r="H30" s="46">
        <f t="shared" si="2"/>
        <v>7</v>
      </c>
      <c r="I30" s="47">
        <f t="shared" si="3"/>
        <v>4</v>
      </c>
      <c r="J30" s="56">
        <f t="shared" si="4"/>
        <v>418.82</v>
      </c>
      <c r="K30" s="68">
        <v>42.52</v>
      </c>
      <c r="L30" s="61">
        <v>0</v>
      </c>
      <c r="M30" s="69">
        <v>0</v>
      </c>
      <c r="N30" s="38">
        <v>0</v>
      </c>
      <c r="O30" s="48">
        <f t="shared" si="5"/>
        <v>42.52</v>
      </c>
      <c r="P30" s="47">
        <f t="shared" si="6"/>
        <v>32</v>
      </c>
      <c r="Q30" s="68">
        <v>24.42</v>
      </c>
      <c r="R30" s="61">
        <v>1</v>
      </c>
      <c r="S30" s="69">
        <v>0</v>
      </c>
      <c r="T30" s="38">
        <v>0</v>
      </c>
      <c r="U30" s="50">
        <f t="shared" si="7"/>
        <v>29.42</v>
      </c>
      <c r="V30" s="51">
        <f t="shared" si="8"/>
        <v>44</v>
      </c>
      <c r="W30" s="68">
        <v>34.64</v>
      </c>
      <c r="X30" s="61">
        <v>0</v>
      </c>
      <c r="Y30" s="69">
        <v>0</v>
      </c>
      <c r="Z30" s="38">
        <v>0</v>
      </c>
      <c r="AA30" s="50">
        <f t="shared" si="9"/>
        <v>34.64</v>
      </c>
      <c r="AB30" s="51">
        <f t="shared" si="10"/>
        <v>13</v>
      </c>
      <c r="AC30" s="68">
        <v>29.51</v>
      </c>
      <c r="AD30" s="61">
        <v>0</v>
      </c>
      <c r="AE30" s="69">
        <v>0</v>
      </c>
      <c r="AF30" s="38">
        <v>0</v>
      </c>
      <c r="AG30" s="50">
        <f t="shared" si="11"/>
        <v>29.51</v>
      </c>
      <c r="AH30" s="51">
        <f t="shared" si="12"/>
        <v>15</v>
      </c>
      <c r="AI30" s="68">
        <v>46.79</v>
      </c>
      <c r="AJ30" s="61">
        <v>0</v>
      </c>
      <c r="AK30" s="69">
        <v>0</v>
      </c>
      <c r="AL30" s="69">
        <v>0</v>
      </c>
      <c r="AM30" s="50">
        <f t="shared" si="13"/>
        <v>46.79</v>
      </c>
      <c r="AN30" s="51">
        <f t="shared" si="14"/>
        <v>25</v>
      </c>
      <c r="AO30" s="68">
        <v>44.5</v>
      </c>
      <c r="AP30" s="61">
        <v>0</v>
      </c>
      <c r="AQ30" s="38">
        <v>1</v>
      </c>
      <c r="AR30" s="38">
        <v>0</v>
      </c>
      <c r="AS30" s="50">
        <f t="shared" si="15"/>
        <v>54.5</v>
      </c>
      <c r="AT30" s="51">
        <f t="shared" si="16"/>
        <v>47</v>
      </c>
      <c r="AU30" s="68">
        <v>30.56</v>
      </c>
      <c r="AV30" s="61">
        <v>1</v>
      </c>
      <c r="AW30" s="69">
        <v>0</v>
      </c>
      <c r="AX30" s="38">
        <v>0</v>
      </c>
      <c r="AY30" s="50">
        <f t="shared" si="17"/>
        <v>35.56</v>
      </c>
      <c r="AZ30" s="51">
        <f t="shared" si="18"/>
        <v>18</v>
      </c>
      <c r="BA30" s="68">
        <v>30.8</v>
      </c>
      <c r="BB30" s="61">
        <v>0</v>
      </c>
      <c r="BC30" s="69">
        <v>0</v>
      </c>
      <c r="BD30" s="38">
        <v>0</v>
      </c>
      <c r="BE30" s="50">
        <f t="shared" si="19"/>
        <v>30.8</v>
      </c>
      <c r="BF30" s="51">
        <f t="shared" si="20"/>
        <v>13</v>
      </c>
      <c r="BG30" s="68">
        <v>37.33</v>
      </c>
      <c r="BH30" s="61">
        <v>2</v>
      </c>
      <c r="BI30" s="69">
        <v>0</v>
      </c>
      <c r="BJ30" s="38">
        <v>0</v>
      </c>
      <c r="BK30" s="50">
        <f t="shared" si="21"/>
        <v>47.33</v>
      </c>
      <c r="BL30" s="51">
        <f t="shared" si="22"/>
        <v>43</v>
      </c>
      <c r="BM30" s="68">
        <v>67.75</v>
      </c>
      <c r="BN30" s="61">
        <v>0</v>
      </c>
      <c r="BO30" s="69">
        <v>0</v>
      </c>
      <c r="BP30" s="38">
        <v>0</v>
      </c>
      <c r="BQ30" s="50">
        <f t="shared" si="23"/>
        <v>67.75</v>
      </c>
      <c r="BR30" s="51">
        <f t="shared" si="24"/>
        <v>71</v>
      </c>
      <c r="BS30" s="1" t="s">
        <v>104</v>
      </c>
    </row>
    <row r="31" spans="1:71" s="1" customFormat="1" ht="12.75">
      <c r="A31" s="83" t="s">
        <v>57</v>
      </c>
      <c r="B31" s="82"/>
      <c r="C31" s="84"/>
      <c r="D31" s="85"/>
      <c r="E31" s="66">
        <v>2</v>
      </c>
      <c r="F31" s="44">
        <f t="shared" si="0"/>
        <v>28</v>
      </c>
      <c r="G31" s="45">
        <f t="shared" si="1"/>
        <v>323</v>
      </c>
      <c r="H31" s="46">
        <f t="shared" si="2"/>
        <v>6</v>
      </c>
      <c r="I31" s="47">
        <f t="shared" si="3"/>
        <v>4</v>
      </c>
      <c r="J31" s="56">
        <f t="shared" si="4"/>
        <v>403.57000000000005</v>
      </c>
      <c r="K31" s="68">
        <v>36.55</v>
      </c>
      <c r="L31" s="61">
        <v>0</v>
      </c>
      <c r="M31" s="69">
        <v>0</v>
      </c>
      <c r="N31" s="38">
        <v>0</v>
      </c>
      <c r="O31" s="48">
        <f t="shared" si="5"/>
        <v>36.55</v>
      </c>
      <c r="P31" s="47">
        <f t="shared" si="6"/>
        <v>18</v>
      </c>
      <c r="Q31" s="68">
        <v>34.83</v>
      </c>
      <c r="R31" s="61">
        <v>0</v>
      </c>
      <c r="S31" s="69">
        <v>0</v>
      </c>
      <c r="T31" s="38">
        <v>0</v>
      </c>
      <c r="U31" s="50">
        <f t="shared" si="7"/>
        <v>34.83</v>
      </c>
      <c r="V31" s="51">
        <f t="shared" si="8"/>
        <v>63</v>
      </c>
      <c r="W31" s="68">
        <v>37</v>
      </c>
      <c r="X31" s="61">
        <v>0</v>
      </c>
      <c r="Y31" s="69">
        <v>0</v>
      </c>
      <c r="Z31" s="38">
        <v>0</v>
      </c>
      <c r="AA31" s="50">
        <f t="shared" si="9"/>
        <v>37</v>
      </c>
      <c r="AB31" s="51">
        <f t="shared" si="10"/>
        <v>17</v>
      </c>
      <c r="AC31" s="68">
        <v>31.71</v>
      </c>
      <c r="AD31" s="61">
        <v>1</v>
      </c>
      <c r="AE31" s="69">
        <v>0</v>
      </c>
      <c r="AF31" s="38">
        <v>0</v>
      </c>
      <c r="AG31" s="50">
        <f t="shared" si="11"/>
        <v>36.71</v>
      </c>
      <c r="AH31" s="51">
        <f t="shared" si="12"/>
        <v>34</v>
      </c>
      <c r="AI31" s="68">
        <v>46.46</v>
      </c>
      <c r="AJ31" s="61">
        <v>0</v>
      </c>
      <c r="AK31" s="69">
        <v>0</v>
      </c>
      <c r="AL31" s="69">
        <v>0</v>
      </c>
      <c r="AM31" s="50">
        <f t="shared" si="13"/>
        <v>46.46</v>
      </c>
      <c r="AN31" s="51">
        <f t="shared" si="14"/>
        <v>23</v>
      </c>
      <c r="AO31" s="68">
        <v>40</v>
      </c>
      <c r="AP31" s="61">
        <v>0</v>
      </c>
      <c r="AQ31" s="38">
        <v>0</v>
      </c>
      <c r="AR31" s="38">
        <v>0</v>
      </c>
      <c r="AS31" s="50">
        <f t="shared" si="15"/>
        <v>40</v>
      </c>
      <c r="AT31" s="51">
        <f t="shared" si="16"/>
        <v>20</v>
      </c>
      <c r="AU31" s="68">
        <v>40.11</v>
      </c>
      <c r="AV31" s="61">
        <v>1</v>
      </c>
      <c r="AW31" s="69">
        <v>0</v>
      </c>
      <c r="AX31" s="38">
        <v>0</v>
      </c>
      <c r="AY31" s="50">
        <f t="shared" si="17"/>
        <v>45.11</v>
      </c>
      <c r="AZ31" s="51">
        <f t="shared" si="18"/>
        <v>44</v>
      </c>
      <c r="BA31" s="68">
        <v>34.76</v>
      </c>
      <c r="BB31" s="61">
        <v>1</v>
      </c>
      <c r="BC31" s="69">
        <v>0</v>
      </c>
      <c r="BD31" s="38">
        <v>0</v>
      </c>
      <c r="BE31" s="50">
        <f t="shared" si="19"/>
        <v>39.76</v>
      </c>
      <c r="BF31" s="51">
        <f t="shared" si="20"/>
        <v>39</v>
      </c>
      <c r="BG31" s="68">
        <v>40.99</v>
      </c>
      <c r="BH31" s="61">
        <v>1</v>
      </c>
      <c r="BI31" s="69">
        <v>0</v>
      </c>
      <c r="BJ31" s="38">
        <v>0</v>
      </c>
      <c r="BK31" s="50">
        <f t="shared" si="21"/>
        <v>45.99</v>
      </c>
      <c r="BL31" s="51">
        <f t="shared" si="22"/>
        <v>38</v>
      </c>
      <c r="BM31" s="68">
        <v>41.16</v>
      </c>
      <c r="BN31" s="61">
        <v>0</v>
      </c>
      <c r="BO31" s="69">
        <v>0</v>
      </c>
      <c r="BP31" s="38">
        <v>0</v>
      </c>
      <c r="BQ31" s="50">
        <f t="shared" si="23"/>
        <v>41.16</v>
      </c>
      <c r="BR31" s="51">
        <f t="shared" si="24"/>
        <v>27</v>
      </c>
      <c r="BS31" s="1" t="s">
        <v>112</v>
      </c>
    </row>
    <row r="32" spans="1:71" s="1" customFormat="1" ht="12.75">
      <c r="A32" s="59" t="s">
        <v>153</v>
      </c>
      <c r="B32" s="10"/>
      <c r="C32" s="9"/>
      <c r="D32" s="11"/>
      <c r="E32" s="66">
        <v>3</v>
      </c>
      <c r="F32" s="44">
        <f t="shared" si="0"/>
        <v>29</v>
      </c>
      <c r="G32" s="45">
        <f t="shared" si="1"/>
        <v>328</v>
      </c>
      <c r="H32" s="46">
        <f t="shared" si="2"/>
        <v>7</v>
      </c>
      <c r="I32" s="47">
        <f t="shared" si="3"/>
        <v>3</v>
      </c>
      <c r="J32" s="56">
        <f t="shared" si="4"/>
        <v>406.86999999999995</v>
      </c>
      <c r="K32" s="68">
        <v>39.4</v>
      </c>
      <c r="L32" s="61">
        <v>0</v>
      </c>
      <c r="M32" s="69">
        <v>0</v>
      </c>
      <c r="N32" s="38">
        <v>0</v>
      </c>
      <c r="O32" s="48">
        <f t="shared" si="5"/>
        <v>39.4</v>
      </c>
      <c r="P32" s="47">
        <f t="shared" si="6"/>
        <v>24</v>
      </c>
      <c r="Q32" s="68">
        <v>31.1</v>
      </c>
      <c r="R32" s="61">
        <v>0</v>
      </c>
      <c r="S32" s="69">
        <v>0</v>
      </c>
      <c r="T32" s="38">
        <v>0</v>
      </c>
      <c r="U32" s="50">
        <f t="shared" si="7"/>
        <v>31.1</v>
      </c>
      <c r="V32" s="51">
        <f t="shared" si="8"/>
        <v>49</v>
      </c>
      <c r="W32" s="68">
        <v>39.74</v>
      </c>
      <c r="X32" s="61">
        <v>1</v>
      </c>
      <c r="Y32" s="69">
        <v>0</v>
      </c>
      <c r="Z32" s="38">
        <v>0</v>
      </c>
      <c r="AA32" s="50">
        <f t="shared" si="9"/>
        <v>44.74</v>
      </c>
      <c r="AB32" s="51">
        <f t="shared" si="10"/>
        <v>40</v>
      </c>
      <c r="AC32" s="68">
        <v>32.67</v>
      </c>
      <c r="AD32" s="61">
        <v>1</v>
      </c>
      <c r="AE32" s="69">
        <v>0</v>
      </c>
      <c r="AF32" s="38">
        <v>0</v>
      </c>
      <c r="AG32" s="50">
        <f t="shared" si="11"/>
        <v>37.67</v>
      </c>
      <c r="AH32" s="51">
        <f t="shared" si="12"/>
        <v>39</v>
      </c>
      <c r="AI32" s="68">
        <v>45.73</v>
      </c>
      <c r="AJ32" s="61">
        <v>1</v>
      </c>
      <c r="AK32" s="69">
        <v>0</v>
      </c>
      <c r="AL32" s="69">
        <v>0</v>
      </c>
      <c r="AM32" s="50">
        <f t="shared" si="13"/>
        <v>50.73</v>
      </c>
      <c r="AN32" s="51">
        <f t="shared" si="14"/>
        <v>36</v>
      </c>
      <c r="AO32" s="68">
        <v>43.83</v>
      </c>
      <c r="AP32" s="61">
        <v>0</v>
      </c>
      <c r="AQ32" s="38">
        <v>0</v>
      </c>
      <c r="AR32" s="38">
        <v>0</v>
      </c>
      <c r="AS32" s="50">
        <f t="shared" si="15"/>
        <v>43.83</v>
      </c>
      <c r="AT32" s="51">
        <f t="shared" si="16"/>
        <v>26</v>
      </c>
      <c r="AU32" s="68">
        <v>42.28</v>
      </c>
      <c r="AV32" s="61">
        <v>0</v>
      </c>
      <c r="AW32" s="69">
        <v>0</v>
      </c>
      <c r="AX32" s="38">
        <v>0</v>
      </c>
      <c r="AY32" s="50">
        <f t="shared" si="17"/>
        <v>42.28</v>
      </c>
      <c r="AZ32" s="51">
        <f t="shared" si="18"/>
        <v>37</v>
      </c>
      <c r="BA32" s="68">
        <v>32.77</v>
      </c>
      <c r="BB32" s="61">
        <v>0</v>
      </c>
      <c r="BC32" s="69">
        <v>0</v>
      </c>
      <c r="BD32" s="38">
        <v>0</v>
      </c>
      <c r="BE32" s="50">
        <f t="shared" si="19"/>
        <v>32.77</v>
      </c>
      <c r="BF32" s="51">
        <f t="shared" si="20"/>
        <v>22</v>
      </c>
      <c r="BG32" s="68">
        <v>39.4</v>
      </c>
      <c r="BH32" s="61">
        <v>0</v>
      </c>
      <c r="BI32" s="69">
        <v>0</v>
      </c>
      <c r="BJ32" s="38">
        <v>0</v>
      </c>
      <c r="BK32" s="50">
        <f t="shared" si="21"/>
        <v>39.4</v>
      </c>
      <c r="BL32" s="51">
        <f t="shared" si="22"/>
        <v>23</v>
      </c>
      <c r="BM32" s="68">
        <v>44.95</v>
      </c>
      <c r="BN32" s="61">
        <v>0</v>
      </c>
      <c r="BO32" s="69">
        <v>0</v>
      </c>
      <c r="BP32" s="38">
        <v>0</v>
      </c>
      <c r="BQ32" s="50">
        <f t="shared" si="23"/>
        <v>44.95</v>
      </c>
      <c r="BR32" s="51">
        <f t="shared" si="24"/>
        <v>32</v>
      </c>
      <c r="BS32" s="1" t="s">
        <v>108</v>
      </c>
    </row>
    <row r="33" spans="1:71" s="1" customFormat="1" ht="12.75">
      <c r="A33" s="59" t="s">
        <v>156</v>
      </c>
      <c r="B33" s="59"/>
      <c r="C33" s="59"/>
      <c r="D33" s="59"/>
      <c r="E33" s="67">
        <v>5</v>
      </c>
      <c r="F33" s="44">
        <f t="shared" si="0"/>
        <v>30</v>
      </c>
      <c r="G33" s="45">
        <f t="shared" si="1"/>
        <v>330</v>
      </c>
      <c r="H33" s="46">
        <f t="shared" si="2"/>
        <v>3</v>
      </c>
      <c r="I33" s="47">
        <f t="shared" si="3"/>
        <v>12</v>
      </c>
      <c r="J33" s="56">
        <f t="shared" si="4"/>
        <v>410</v>
      </c>
      <c r="K33" s="68">
        <v>36.93</v>
      </c>
      <c r="L33" s="61">
        <v>2</v>
      </c>
      <c r="M33" s="69">
        <v>0</v>
      </c>
      <c r="N33" s="38">
        <v>0</v>
      </c>
      <c r="O33" s="48">
        <f t="shared" si="5"/>
        <v>46.93</v>
      </c>
      <c r="P33" s="47">
        <f t="shared" si="6"/>
        <v>42</v>
      </c>
      <c r="Q33" s="68">
        <v>22.67</v>
      </c>
      <c r="R33" s="61">
        <v>0</v>
      </c>
      <c r="S33" s="69">
        <v>0</v>
      </c>
      <c r="T33" s="38">
        <v>0</v>
      </c>
      <c r="U33" s="50">
        <f t="shared" si="7"/>
        <v>22.67</v>
      </c>
      <c r="V33" s="51">
        <f t="shared" si="8"/>
        <v>17</v>
      </c>
      <c r="W33" s="68">
        <v>44.5</v>
      </c>
      <c r="X33" s="61">
        <v>0</v>
      </c>
      <c r="Y33" s="69">
        <v>0</v>
      </c>
      <c r="Z33" s="38">
        <v>0</v>
      </c>
      <c r="AA33" s="50">
        <f t="shared" si="9"/>
        <v>44.5</v>
      </c>
      <c r="AB33" s="51">
        <f t="shared" si="10"/>
        <v>39</v>
      </c>
      <c r="AC33" s="68">
        <v>30.62</v>
      </c>
      <c r="AD33" s="61">
        <v>1</v>
      </c>
      <c r="AE33" s="69">
        <v>0</v>
      </c>
      <c r="AF33" s="38">
        <v>0</v>
      </c>
      <c r="AG33" s="50">
        <f t="shared" si="11"/>
        <v>35.620000000000005</v>
      </c>
      <c r="AH33" s="51">
        <f t="shared" si="12"/>
        <v>31</v>
      </c>
      <c r="AI33" s="68">
        <v>42.96</v>
      </c>
      <c r="AJ33" s="61">
        <v>1</v>
      </c>
      <c r="AK33" s="69">
        <v>0</v>
      </c>
      <c r="AL33" s="69">
        <v>0</v>
      </c>
      <c r="AM33" s="50">
        <f t="shared" si="13"/>
        <v>47.96</v>
      </c>
      <c r="AN33" s="51">
        <f t="shared" si="14"/>
        <v>31</v>
      </c>
      <c r="AO33" s="68">
        <v>37.44</v>
      </c>
      <c r="AP33" s="61">
        <v>1</v>
      </c>
      <c r="AQ33" s="38">
        <v>1</v>
      </c>
      <c r="AR33" s="38">
        <v>0</v>
      </c>
      <c r="AS33" s="50">
        <f t="shared" si="15"/>
        <v>52.44</v>
      </c>
      <c r="AT33" s="51">
        <f t="shared" si="16"/>
        <v>44</v>
      </c>
      <c r="AU33" s="68">
        <v>31.73</v>
      </c>
      <c r="AV33" s="61">
        <v>0</v>
      </c>
      <c r="AW33" s="69">
        <v>0</v>
      </c>
      <c r="AX33" s="38">
        <v>0</v>
      </c>
      <c r="AY33" s="50">
        <f t="shared" si="17"/>
        <v>31.73</v>
      </c>
      <c r="AZ33" s="51">
        <f t="shared" si="18"/>
        <v>12</v>
      </c>
      <c r="BA33" s="68">
        <v>26.19</v>
      </c>
      <c r="BB33" s="61">
        <v>3</v>
      </c>
      <c r="BC33" s="69">
        <v>0</v>
      </c>
      <c r="BD33" s="38">
        <v>0</v>
      </c>
      <c r="BE33" s="50">
        <f t="shared" si="19"/>
        <v>41.19</v>
      </c>
      <c r="BF33" s="51">
        <f t="shared" si="20"/>
        <v>44</v>
      </c>
      <c r="BG33" s="68">
        <v>33.47</v>
      </c>
      <c r="BH33" s="61">
        <v>3</v>
      </c>
      <c r="BI33" s="69">
        <v>0</v>
      </c>
      <c r="BJ33" s="38">
        <v>0</v>
      </c>
      <c r="BK33" s="50">
        <f t="shared" si="21"/>
        <v>48.47</v>
      </c>
      <c r="BL33" s="51">
        <f t="shared" si="22"/>
        <v>47</v>
      </c>
      <c r="BM33" s="68">
        <v>33.49</v>
      </c>
      <c r="BN33" s="61">
        <v>1</v>
      </c>
      <c r="BO33" s="69">
        <v>0</v>
      </c>
      <c r="BP33" s="38">
        <v>0</v>
      </c>
      <c r="BQ33" s="50">
        <f t="shared" si="23"/>
        <v>38.49</v>
      </c>
      <c r="BR33" s="51">
        <f t="shared" si="24"/>
        <v>23</v>
      </c>
      <c r="BS33" s="1" t="s">
        <v>103</v>
      </c>
    </row>
    <row r="34" spans="1:71" s="1" customFormat="1" ht="12.75">
      <c r="A34" s="59" t="s">
        <v>141</v>
      </c>
      <c r="B34" s="10"/>
      <c r="C34" s="9"/>
      <c r="D34" s="11"/>
      <c r="E34" s="66">
        <v>4</v>
      </c>
      <c r="F34" s="44">
        <f t="shared" si="0"/>
        <v>31</v>
      </c>
      <c r="G34" s="45">
        <f t="shared" si="1"/>
        <v>337</v>
      </c>
      <c r="H34" s="46">
        <f t="shared" si="2"/>
        <v>9</v>
      </c>
      <c r="I34" s="47">
        <f t="shared" si="3"/>
        <v>1</v>
      </c>
      <c r="J34" s="56">
        <f t="shared" si="4"/>
        <v>418.52</v>
      </c>
      <c r="K34" s="68">
        <v>47.92</v>
      </c>
      <c r="L34" s="61">
        <v>0</v>
      </c>
      <c r="M34" s="69">
        <v>0</v>
      </c>
      <c r="N34" s="38">
        <v>0</v>
      </c>
      <c r="O34" s="48">
        <f t="shared" si="5"/>
        <v>47.92</v>
      </c>
      <c r="P34" s="47">
        <f t="shared" si="6"/>
        <v>44</v>
      </c>
      <c r="Q34" s="68">
        <v>23.81</v>
      </c>
      <c r="R34" s="61">
        <v>0</v>
      </c>
      <c r="S34" s="69">
        <v>0</v>
      </c>
      <c r="T34" s="38">
        <v>0</v>
      </c>
      <c r="U34" s="50">
        <f t="shared" si="7"/>
        <v>23.81</v>
      </c>
      <c r="V34" s="51">
        <f t="shared" si="8"/>
        <v>20</v>
      </c>
      <c r="W34" s="68">
        <v>44.22</v>
      </c>
      <c r="X34" s="61">
        <v>0</v>
      </c>
      <c r="Y34" s="69">
        <v>0</v>
      </c>
      <c r="Z34" s="38">
        <v>0</v>
      </c>
      <c r="AA34" s="50">
        <f t="shared" si="9"/>
        <v>44.22</v>
      </c>
      <c r="AB34" s="51">
        <f t="shared" si="10"/>
        <v>38</v>
      </c>
      <c r="AC34" s="68">
        <v>34.83</v>
      </c>
      <c r="AD34" s="61">
        <v>0</v>
      </c>
      <c r="AE34" s="69">
        <v>1</v>
      </c>
      <c r="AF34" s="38">
        <v>0</v>
      </c>
      <c r="AG34" s="50">
        <f t="shared" si="11"/>
        <v>44.83</v>
      </c>
      <c r="AH34" s="51">
        <f t="shared" si="12"/>
        <v>51</v>
      </c>
      <c r="AI34" s="68">
        <v>44.86</v>
      </c>
      <c r="AJ34" s="61">
        <v>0</v>
      </c>
      <c r="AK34" s="69">
        <v>0</v>
      </c>
      <c r="AL34" s="69">
        <v>0</v>
      </c>
      <c r="AM34" s="50">
        <f t="shared" si="13"/>
        <v>44.86</v>
      </c>
      <c r="AN34" s="51">
        <f t="shared" si="14"/>
        <v>20</v>
      </c>
      <c r="AO34" s="68">
        <v>58.99</v>
      </c>
      <c r="AP34" s="61">
        <v>1</v>
      </c>
      <c r="AQ34" s="38">
        <v>0</v>
      </c>
      <c r="AR34" s="38">
        <v>0</v>
      </c>
      <c r="AS34" s="50">
        <f t="shared" si="15"/>
        <v>63.99</v>
      </c>
      <c r="AT34" s="51">
        <f t="shared" si="16"/>
        <v>67</v>
      </c>
      <c r="AU34" s="68">
        <v>37.26</v>
      </c>
      <c r="AV34" s="61">
        <v>0</v>
      </c>
      <c r="AW34" s="69">
        <v>0</v>
      </c>
      <c r="AX34" s="38">
        <v>0</v>
      </c>
      <c r="AY34" s="50">
        <f t="shared" si="17"/>
        <v>37.26</v>
      </c>
      <c r="AZ34" s="51">
        <f t="shared" si="18"/>
        <v>22</v>
      </c>
      <c r="BA34" s="68">
        <v>33.59</v>
      </c>
      <c r="BB34" s="61">
        <v>0</v>
      </c>
      <c r="BC34" s="69">
        <v>0</v>
      </c>
      <c r="BD34" s="38">
        <v>0</v>
      </c>
      <c r="BE34" s="50">
        <f t="shared" si="19"/>
        <v>33.59</v>
      </c>
      <c r="BF34" s="51">
        <f t="shared" si="20"/>
        <v>26</v>
      </c>
      <c r="BG34" s="68">
        <v>42.57</v>
      </c>
      <c r="BH34" s="61">
        <v>0</v>
      </c>
      <c r="BI34" s="69">
        <v>0</v>
      </c>
      <c r="BJ34" s="38">
        <v>0</v>
      </c>
      <c r="BK34" s="50">
        <f t="shared" si="21"/>
        <v>42.57</v>
      </c>
      <c r="BL34" s="51">
        <f t="shared" si="22"/>
        <v>31</v>
      </c>
      <c r="BM34" s="68">
        <v>35.47</v>
      </c>
      <c r="BN34" s="61">
        <v>0</v>
      </c>
      <c r="BO34" s="69">
        <v>0</v>
      </c>
      <c r="BP34" s="38">
        <v>0</v>
      </c>
      <c r="BQ34" s="50">
        <f t="shared" si="23"/>
        <v>35.47</v>
      </c>
      <c r="BR34" s="51">
        <f t="shared" si="24"/>
        <v>18</v>
      </c>
      <c r="BS34" s="1" t="s">
        <v>97</v>
      </c>
    </row>
    <row r="35" spans="1:71" s="1" customFormat="1" ht="12.75">
      <c r="A35" s="59" t="s">
        <v>129</v>
      </c>
      <c r="B35" s="10"/>
      <c r="C35" s="9"/>
      <c r="D35" s="11"/>
      <c r="E35" s="66">
        <v>1</v>
      </c>
      <c r="F35" s="44">
        <f t="shared" si="0"/>
        <v>32</v>
      </c>
      <c r="G35" s="45">
        <f t="shared" si="1"/>
        <v>341</v>
      </c>
      <c r="H35" s="46">
        <f t="shared" si="2"/>
        <v>9</v>
      </c>
      <c r="I35" s="47">
        <f t="shared" si="3"/>
        <v>1</v>
      </c>
      <c r="J35" s="56">
        <f t="shared" si="4"/>
        <v>415.99999999999994</v>
      </c>
      <c r="K35" s="68">
        <v>42.3</v>
      </c>
      <c r="L35" s="61">
        <v>0</v>
      </c>
      <c r="M35" s="69">
        <v>0</v>
      </c>
      <c r="N35" s="38">
        <v>0</v>
      </c>
      <c r="O35" s="48">
        <f t="shared" si="5"/>
        <v>42.3</v>
      </c>
      <c r="P35" s="47">
        <f t="shared" si="6"/>
        <v>31</v>
      </c>
      <c r="Q35" s="68">
        <v>28.53</v>
      </c>
      <c r="R35" s="61">
        <v>0</v>
      </c>
      <c r="S35" s="69">
        <v>0</v>
      </c>
      <c r="T35" s="38">
        <v>0</v>
      </c>
      <c r="U35" s="50">
        <f t="shared" si="7"/>
        <v>28.53</v>
      </c>
      <c r="V35" s="51">
        <f t="shared" si="8"/>
        <v>39</v>
      </c>
      <c r="W35" s="68">
        <v>41.68</v>
      </c>
      <c r="X35" s="61">
        <v>0</v>
      </c>
      <c r="Y35" s="69">
        <v>0</v>
      </c>
      <c r="Z35" s="38">
        <v>0</v>
      </c>
      <c r="AA35" s="50">
        <f t="shared" si="9"/>
        <v>41.68</v>
      </c>
      <c r="AB35" s="51">
        <f t="shared" si="10"/>
        <v>32</v>
      </c>
      <c r="AC35" s="68">
        <v>42.48</v>
      </c>
      <c r="AD35" s="61">
        <v>0</v>
      </c>
      <c r="AE35" s="69">
        <v>1</v>
      </c>
      <c r="AF35" s="38">
        <v>0</v>
      </c>
      <c r="AG35" s="50">
        <f t="shared" si="11"/>
        <v>52.48</v>
      </c>
      <c r="AH35" s="51">
        <f t="shared" si="12"/>
        <v>66</v>
      </c>
      <c r="AI35" s="68">
        <v>46.88</v>
      </c>
      <c r="AJ35" s="61">
        <v>0</v>
      </c>
      <c r="AK35" s="69">
        <v>0</v>
      </c>
      <c r="AL35" s="69">
        <v>0</v>
      </c>
      <c r="AM35" s="50">
        <f t="shared" si="13"/>
        <v>46.88</v>
      </c>
      <c r="AN35" s="51">
        <f t="shared" si="14"/>
        <v>26</v>
      </c>
      <c r="AO35" s="68">
        <v>45.41</v>
      </c>
      <c r="AP35" s="61">
        <v>0</v>
      </c>
      <c r="AQ35" s="38">
        <v>0</v>
      </c>
      <c r="AR35" s="38">
        <v>0</v>
      </c>
      <c r="AS35" s="50">
        <f t="shared" si="15"/>
        <v>45.41</v>
      </c>
      <c r="AT35" s="51">
        <f t="shared" si="16"/>
        <v>29</v>
      </c>
      <c r="AU35" s="68">
        <v>39.2</v>
      </c>
      <c r="AV35" s="61">
        <v>0</v>
      </c>
      <c r="AW35" s="69">
        <v>0</v>
      </c>
      <c r="AX35" s="38">
        <v>0</v>
      </c>
      <c r="AY35" s="50">
        <f t="shared" si="17"/>
        <v>39.2</v>
      </c>
      <c r="AZ35" s="51">
        <f t="shared" si="18"/>
        <v>28</v>
      </c>
      <c r="BA35" s="68">
        <v>35.94</v>
      </c>
      <c r="BB35" s="61">
        <v>1</v>
      </c>
      <c r="BC35" s="69">
        <v>0</v>
      </c>
      <c r="BD35" s="38">
        <v>0</v>
      </c>
      <c r="BE35" s="50">
        <f t="shared" si="19"/>
        <v>40.94</v>
      </c>
      <c r="BF35" s="51">
        <f t="shared" si="20"/>
        <v>43</v>
      </c>
      <c r="BG35" s="68">
        <v>38.82</v>
      </c>
      <c r="BH35" s="61">
        <v>0</v>
      </c>
      <c r="BI35" s="69">
        <v>0</v>
      </c>
      <c r="BJ35" s="38">
        <v>0</v>
      </c>
      <c r="BK35" s="50">
        <f t="shared" si="21"/>
        <v>38.82</v>
      </c>
      <c r="BL35" s="51">
        <f t="shared" si="22"/>
        <v>21</v>
      </c>
      <c r="BM35" s="68">
        <v>39.76</v>
      </c>
      <c r="BN35" s="61">
        <v>0</v>
      </c>
      <c r="BO35" s="69">
        <v>0</v>
      </c>
      <c r="BP35" s="38">
        <v>0</v>
      </c>
      <c r="BQ35" s="50">
        <f t="shared" si="23"/>
        <v>39.76</v>
      </c>
      <c r="BR35" s="51">
        <f t="shared" si="24"/>
        <v>26</v>
      </c>
      <c r="BS35" s="1" t="s">
        <v>106</v>
      </c>
    </row>
    <row r="36" spans="1:71" s="1" customFormat="1" ht="12.75">
      <c r="A36" s="59" t="s">
        <v>84</v>
      </c>
      <c r="B36" s="59"/>
      <c r="C36" s="59"/>
      <c r="D36" s="59"/>
      <c r="E36" s="67">
        <v>5</v>
      </c>
      <c r="F36" s="44">
        <f aca="true" t="shared" si="25" ref="F36:F67">RANK(G36,G$3:G$106,1)</f>
        <v>33</v>
      </c>
      <c r="G36" s="45">
        <f aca="true" t="shared" si="26" ref="G36:G67">P36+V36+AB36+AH36+AN36+AT36+AZ36+BF36+BL36+BR36</f>
        <v>344</v>
      </c>
      <c r="H36" s="46">
        <f aca="true" t="shared" si="27" ref="H36:H67">IF(L36=0,1,0)+IF(R36=0,1,0)+IF(X36=0,1,0)+IF(AD36=0,1,0)+IF(AJ36=0,1,0)+IF(AP36=0,1,0)+IF(AV36=0,1,0)+IF(BB36=0,1,0)+IF(BH36=0,1,0)+IF(BN36=0,1,0)</f>
        <v>4</v>
      </c>
      <c r="I36" s="47">
        <f aca="true" t="shared" si="28" ref="I36:I67">L36+R36+X36+AD36+AJ36+AP36+AV36+BB36+BH36+BN36</f>
        <v>10</v>
      </c>
      <c r="J36" s="56">
        <f aca="true" t="shared" si="29" ref="J36:J67">O36+U36+AA36+AG36+AM36+AS36+AY36+BE36+BK36+BQ36</f>
        <v>418.73</v>
      </c>
      <c r="K36" s="68">
        <v>37.13</v>
      </c>
      <c r="L36" s="61">
        <v>1</v>
      </c>
      <c r="M36" s="69">
        <v>0</v>
      </c>
      <c r="N36" s="38">
        <v>0</v>
      </c>
      <c r="O36" s="48">
        <f aca="true" t="shared" si="30" ref="O36:O67">IF((OR(K36="",K36="DNF",K36="DQ",K36="DNC")),"",(K36+(5*L36)+(M36*10)-(N36*5)))</f>
        <v>42.13</v>
      </c>
      <c r="P36" s="47">
        <f aca="true" t="shared" si="31" ref="P36:P67">IF(O36="",Default_Rank_Score,RANK(O36,O$3:O$106,1))</f>
        <v>30</v>
      </c>
      <c r="Q36" s="68">
        <v>28.12</v>
      </c>
      <c r="R36" s="61">
        <v>0</v>
      </c>
      <c r="S36" s="69">
        <v>0</v>
      </c>
      <c r="T36" s="38">
        <v>0</v>
      </c>
      <c r="U36" s="50">
        <f aca="true" t="shared" si="32" ref="U36:U67">IF((OR(Q36="",Q36="DNF",Q36="DQ",Q36="DNC")),"",(Q36+(5*R36)+(S36*10)-(T36*5)))</f>
        <v>28.12</v>
      </c>
      <c r="V36" s="51">
        <f aca="true" t="shared" si="33" ref="V36:V67">IF(U36="",Default_Rank_Score,RANK(U36,U$3:U$106,1))</f>
        <v>38</v>
      </c>
      <c r="W36" s="68">
        <v>36.8</v>
      </c>
      <c r="X36" s="61">
        <v>1</v>
      </c>
      <c r="Y36" s="69">
        <v>0</v>
      </c>
      <c r="Z36" s="38">
        <v>0</v>
      </c>
      <c r="AA36" s="50">
        <f aca="true" t="shared" si="34" ref="AA36:AA67">IF((OR(W36="",W36="DNF",W36="DQ",W36="DNC")),"",(W36+(5*X36)+(Y36*10)-(Z36*5)))</f>
        <v>41.8</v>
      </c>
      <c r="AB36" s="51">
        <f aca="true" t="shared" si="35" ref="AB36:AB67">IF(AA36="",Default_Rank_Score,RANK(AA36,AA$3:AA$106,1))</f>
        <v>33</v>
      </c>
      <c r="AC36" s="68">
        <v>33.38</v>
      </c>
      <c r="AD36" s="61">
        <v>0</v>
      </c>
      <c r="AE36" s="69">
        <v>0</v>
      </c>
      <c r="AF36" s="38">
        <v>0</v>
      </c>
      <c r="AG36" s="50">
        <f aca="true" t="shared" si="36" ref="AG36:AG67">IF((OR(AC36="",AC36="DNF",AC36="DQ",AC36="DNC")),"",(AC36+(5*AD36)+(AE36*10)-(AF36*5)))</f>
        <v>33.38</v>
      </c>
      <c r="AH36" s="51">
        <f aca="true" t="shared" si="37" ref="AH36:AH67">IF(AG36="",Default_Rank_Score,RANK(AG36,AG$3:AG$106,1))</f>
        <v>25</v>
      </c>
      <c r="AI36" s="68">
        <v>41.35</v>
      </c>
      <c r="AJ36" s="61">
        <v>2</v>
      </c>
      <c r="AK36" s="69">
        <v>0</v>
      </c>
      <c r="AL36" s="69">
        <v>0</v>
      </c>
      <c r="AM36" s="50">
        <f aca="true" t="shared" si="38" ref="AM36:AM67">IF((OR(AI36="",AI36="DNF",AI36="DQ",AI36="DNC")),"",(AI36+(5*AJ36)+(AK36*10)-(AL36*5)))</f>
        <v>51.35</v>
      </c>
      <c r="AN36" s="51">
        <f aca="true" t="shared" si="39" ref="AN36:AN67">IF(AM36="",Default_Rank_Score,RANK(AM36,AM$3:AM$106,1))</f>
        <v>39</v>
      </c>
      <c r="AO36" s="68">
        <v>38.37</v>
      </c>
      <c r="AP36" s="61">
        <v>0</v>
      </c>
      <c r="AQ36" s="38">
        <v>0</v>
      </c>
      <c r="AR36" s="38">
        <v>0</v>
      </c>
      <c r="AS36" s="50">
        <f aca="true" t="shared" si="40" ref="AS36:AS67">IF((OR(AO36="",AO36="DNF",AO36="DQ",AO36="DNC")),"",(AO36+(5*AP36)+(AQ36*10)-(AR36*5)))</f>
        <v>38.37</v>
      </c>
      <c r="AT36" s="51">
        <f aca="true" t="shared" si="41" ref="AT36:AT67">IF(AS36="",Default_Rank_Score,RANK(AS36,AS$3:AS$106,1))</f>
        <v>11</v>
      </c>
      <c r="AU36" s="68">
        <v>35.77</v>
      </c>
      <c r="AV36" s="61">
        <v>1</v>
      </c>
      <c r="AW36" s="69">
        <v>0</v>
      </c>
      <c r="AX36" s="38">
        <v>0</v>
      </c>
      <c r="AY36" s="50">
        <f aca="true" t="shared" si="42" ref="AY36:AY67">IF((OR(AU36="",AU36="DNF",AU36="DQ",AU36="DNC")),"",(AU36+(5*AV36)+(AW36*10)-(AX36*5)))</f>
        <v>40.77</v>
      </c>
      <c r="AZ36" s="51">
        <f aca="true" t="shared" si="43" ref="AZ36:AZ67">IF(AY36="",Default_Rank_Score,RANK(AY36,AY$3:AY$106,1))</f>
        <v>33</v>
      </c>
      <c r="BA36" s="68">
        <v>37.46</v>
      </c>
      <c r="BB36" s="61">
        <v>4</v>
      </c>
      <c r="BC36" s="69">
        <v>0</v>
      </c>
      <c r="BD36" s="38">
        <v>0</v>
      </c>
      <c r="BE36" s="50">
        <f aca="true" t="shared" si="44" ref="BE36:BE67">IF((OR(BA36="",BA36="DNF",BA36="DQ",BA36="DNC")),"",(BA36+(5*BB36)+(BC36*10)-(BD36*5)))</f>
        <v>57.46</v>
      </c>
      <c r="BF36" s="51">
        <f aca="true" t="shared" si="45" ref="BF36:BF67">IF(BE36="",Default_Rank_Score,RANK(BE36,BE$3:BE$106,1))</f>
        <v>71</v>
      </c>
      <c r="BG36" s="68">
        <v>41.63</v>
      </c>
      <c r="BH36" s="61">
        <v>1</v>
      </c>
      <c r="BI36" s="69">
        <v>0</v>
      </c>
      <c r="BJ36" s="38">
        <v>0</v>
      </c>
      <c r="BK36" s="50">
        <f aca="true" t="shared" si="46" ref="BK36:BK67">IF((OR(BG36="",BG36="DNF",BG36="DQ",BG36="DNC")),"",(BG36+(5*BH36)+(BI36*10)-(BJ36*5)))</f>
        <v>46.63</v>
      </c>
      <c r="BL36" s="51">
        <f aca="true" t="shared" si="47" ref="BL36:BL67">IF(BK36="",Default_Rank_Score,RANK(BK36,BK$3:BK$106,1))</f>
        <v>40</v>
      </c>
      <c r="BM36" s="68">
        <v>38.72</v>
      </c>
      <c r="BN36" s="61">
        <v>0</v>
      </c>
      <c r="BO36" s="69">
        <v>0</v>
      </c>
      <c r="BP36" s="38">
        <v>0</v>
      </c>
      <c r="BQ36" s="50">
        <f aca="true" t="shared" si="48" ref="BQ36:BQ67">IF((OR(BM36="",BM36="DNF",BM36="DQ",BM36="DNC")),"",(BM36+(5*BN36)+(BO36*10)-(BP36*5)))</f>
        <v>38.72</v>
      </c>
      <c r="BR36" s="51">
        <f aca="true" t="shared" si="49" ref="BR36:BR67">IF(BQ36="",Default_Rank_Score,RANK(BQ36,BQ$3:BQ$106,1))</f>
        <v>24</v>
      </c>
      <c r="BS36" s="1" t="s">
        <v>107</v>
      </c>
    </row>
    <row r="37" spans="1:71" s="1" customFormat="1" ht="12.75">
      <c r="A37" s="59" t="s">
        <v>80</v>
      </c>
      <c r="B37" s="59"/>
      <c r="C37" s="59"/>
      <c r="D37" s="59"/>
      <c r="E37" s="66" t="s">
        <v>158</v>
      </c>
      <c r="F37" s="44">
        <f t="shared" si="25"/>
        <v>34</v>
      </c>
      <c r="G37" s="45">
        <f t="shared" si="26"/>
        <v>355</v>
      </c>
      <c r="H37" s="46">
        <f t="shared" si="27"/>
        <v>2</v>
      </c>
      <c r="I37" s="47">
        <f t="shared" si="28"/>
        <v>10</v>
      </c>
      <c r="J37" s="56">
        <f t="shared" si="29"/>
        <v>419.61999999999995</v>
      </c>
      <c r="K37" s="68">
        <v>32.92</v>
      </c>
      <c r="L37" s="61">
        <v>2</v>
      </c>
      <c r="M37" s="69">
        <v>0</v>
      </c>
      <c r="N37" s="38">
        <v>0</v>
      </c>
      <c r="O37" s="48">
        <f t="shared" si="30"/>
        <v>42.92</v>
      </c>
      <c r="P37" s="47">
        <f t="shared" si="31"/>
        <v>33</v>
      </c>
      <c r="Q37" s="68">
        <v>26.41</v>
      </c>
      <c r="R37" s="61">
        <v>1</v>
      </c>
      <c r="S37" s="69">
        <v>0</v>
      </c>
      <c r="T37" s="38">
        <v>0</v>
      </c>
      <c r="U37" s="50">
        <f t="shared" si="32"/>
        <v>31.41</v>
      </c>
      <c r="V37" s="51">
        <f t="shared" si="33"/>
        <v>51</v>
      </c>
      <c r="W37" s="68">
        <v>33.71</v>
      </c>
      <c r="X37" s="61">
        <v>1</v>
      </c>
      <c r="Y37" s="69">
        <v>0</v>
      </c>
      <c r="Z37" s="38">
        <v>0</v>
      </c>
      <c r="AA37" s="50">
        <f t="shared" si="34"/>
        <v>38.71</v>
      </c>
      <c r="AB37" s="51">
        <f t="shared" si="35"/>
        <v>23</v>
      </c>
      <c r="AC37" s="68">
        <v>31.95</v>
      </c>
      <c r="AD37" s="61">
        <v>0</v>
      </c>
      <c r="AE37" s="69">
        <v>0</v>
      </c>
      <c r="AF37" s="38">
        <v>0</v>
      </c>
      <c r="AG37" s="50">
        <f t="shared" si="36"/>
        <v>31.95</v>
      </c>
      <c r="AH37" s="51">
        <f t="shared" si="37"/>
        <v>20</v>
      </c>
      <c r="AI37" s="68">
        <v>40.17</v>
      </c>
      <c r="AJ37" s="61">
        <v>0</v>
      </c>
      <c r="AK37" s="69">
        <v>0</v>
      </c>
      <c r="AL37" s="69">
        <v>0</v>
      </c>
      <c r="AM37" s="50">
        <f t="shared" si="38"/>
        <v>40.17</v>
      </c>
      <c r="AN37" s="51">
        <f t="shared" si="39"/>
        <v>11</v>
      </c>
      <c r="AO37" s="68">
        <v>42.03</v>
      </c>
      <c r="AP37" s="61">
        <v>1</v>
      </c>
      <c r="AQ37" s="38">
        <v>0</v>
      </c>
      <c r="AR37" s="38">
        <v>0</v>
      </c>
      <c r="AS37" s="50">
        <f t="shared" si="40"/>
        <v>47.03</v>
      </c>
      <c r="AT37" s="51">
        <f t="shared" si="41"/>
        <v>35</v>
      </c>
      <c r="AU37" s="68">
        <v>34.98</v>
      </c>
      <c r="AV37" s="61">
        <v>1</v>
      </c>
      <c r="AW37" s="69">
        <v>1</v>
      </c>
      <c r="AX37" s="38">
        <v>0</v>
      </c>
      <c r="AY37" s="50">
        <f t="shared" si="42"/>
        <v>49.98</v>
      </c>
      <c r="AZ37" s="51">
        <f t="shared" si="43"/>
        <v>48</v>
      </c>
      <c r="BA37" s="68">
        <v>37.74</v>
      </c>
      <c r="BB37" s="61">
        <v>2</v>
      </c>
      <c r="BC37" s="69">
        <v>0</v>
      </c>
      <c r="BD37" s="38">
        <v>0</v>
      </c>
      <c r="BE37" s="50">
        <f t="shared" si="44"/>
        <v>47.74</v>
      </c>
      <c r="BF37" s="51">
        <f t="shared" si="45"/>
        <v>60</v>
      </c>
      <c r="BG37" s="68">
        <v>42.91</v>
      </c>
      <c r="BH37" s="61">
        <v>1</v>
      </c>
      <c r="BI37" s="69">
        <v>0</v>
      </c>
      <c r="BJ37" s="38">
        <v>0</v>
      </c>
      <c r="BK37" s="50">
        <f t="shared" si="46"/>
        <v>47.91</v>
      </c>
      <c r="BL37" s="51">
        <f t="shared" si="47"/>
        <v>45</v>
      </c>
      <c r="BM37" s="68">
        <v>36.8</v>
      </c>
      <c r="BN37" s="61">
        <v>1</v>
      </c>
      <c r="BO37" s="69">
        <v>0</v>
      </c>
      <c r="BP37" s="38">
        <v>0</v>
      </c>
      <c r="BQ37" s="50">
        <f t="shared" si="48"/>
        <v>41.8</v>
      </c>
      <c r="BR37" s="51">
        <f t="shared" si="49"/>
        <v>29</v>
      </c>
      <c r="BS37" s="1" t="s">
        <v>98</v>
      </c>
    </row>
    <row r="38" spans="1:71" s="1" customFormat="1" ht="12.75">
      <c r="A38" s="59" t="s">
        <v>35</v>
      </c>
      <c r="B38" s="10"/>
      <c r="C38" s="9"/>
      <c r="D38" s="11"/>
      <c r="E38" s="66" t="s">
        <v>158</v>
      </c>
      <c r="F38" s="44">
        <f t="shared" si="25"/>
        <v>35</v>
      </c>
      <c r="G38" s="45">
        <f t="shared" si="26"/>
        <v>361</v>
      </c>
      <c r="H38" s="46">
        <f t="shared" si="27"/>
        <v>8</v>
      </c>
      <c r="I38" s="47">
        <f t="shared" si="28"/>
        <v>2</v>
      </c>
      <c r="J38" s="56">
        <f t="shared" si="29"/>
        <v>431.67</v>
      </c>
      <c r="K38" s="68">
        <v>36.71</v>
      </c>
      <c r="L38" s="61">
        <v>0</v>
      </c>
      <c r="M38" s="69">
        <v>0</v>
      </c>
      <c r="N38" s="38">
        <v>0</v>
      </c>
      <c r="O38" s="48">
        <f t="shared" si="30"/>
        <v>36.71</v>
      </c>
      <c r="P38" s="47">
        <f t="shared" si="31"/>
        <v>19</v>
      </c>
      <c r="Q38" s="68">
        <v>25.5</v>
      </c>
      <c r="R38" s="61">
        <v>0</v>
      </c>
      <c r="S38" s="69">
        <v>0</v>
      </c>
      <c r="T38" s="38">
        <v>0</v>
      </c>
      <c r="U38" s="50">
        <f t="shared" si="32"/>
        <v>25.5</v>
      </c>
      <c r="V38" s="51">
        <f t="shared" si="33"/>
        <v>25</v>
      </c>
      <c r="W38" s="68">
        <v>38.32</v>
      </c>
      <c r="X38" s="61">
        <v>0</v>
      </c>
      <c r="Y38" s="69">
        <v>0</v>
      </c>
      <c r="Z38" s="38">
        <v>0</v>
      </c>
      <c r="AA38" s="50">
        <f t="shared" si="34"/>
        <v>38.32</v>
      </c>
      <c r="AB38" s="51">
        <f t="shared" si="35"/>
        <v>22</v>
      </c>
      <c r="AC38" s="68">
        <v>36.18</v>
      </c>
      <c r="AD38" s="61">
        <v>0</v>
      </c>
      <c r="AE38" s="69">
        <v>0</v>
      </c>
      <c r="AF38" s="38">
        <v>0</v>
      </c>
      <c r="AG38" s="50">
        <f t="shared" si="36"/>
        <v>36.18</v>
      </c>
      <c r="AH38" s="51">
        <f t="shared" si="37"/>
        <v>33</v>
      </c>
      <c r="AI38" s="68">
        <v>48.6</v>
      </c>
      <c r="AJ38" s="61">
        <v>1</v>
      </c>
      <c r="AK38" s="69">
        <v>1</v>
      </c>
      <c r="AL38" s="69">
        <v>0</v>
      </c>
      <c r="AM38" s="50">
        <f t="shared" si="38"/>
        <v>63.6</v>
      </c>
      <c r="AN38" s="51">
        <f t="shared" si="39"/>
        <v>64</v>
      </c>
      <c r="AO38" s="68">
        <v>39.13</v>
      </c>
      <c r="AP38" s="61">
        <v>1</v>
      </c>
      <c r="AQ38" s="38">
        <v>1</v>
      </c>
      <c r="AR38" s="38">
        <v>0</v>
      </c>
      <c r="AS38" s="50">
        <f t="shared" si="40"/>
        <v>54.13</v>
      </c>
      <c r="AT38" s="51">
        <f t="shared" si="41"/>
        <v>46</v>
      </c>
      <c r="AU38" s="68">
        <v>32.12</v>
      </c>
      <c r="AV38" s="61">
        <v>0</v>
      </c>
      <c r="AW38" s="69">
        <v>1</v>
      </c>
      <c r="AX38" s="38">
        <v>0</v>
      </c>
      <c r="AY38" s="50">
        <f t="shared" si="42"/>
        <v>42.12</v>
      </c>
      <c r="AZ38" s="51">
        <f t="shared" si="43"/>
        <v>36</v>
      </c>
      <c r="BA38" s="68">
        <v>36.86</v>
      </c>
      <c r="BB38" s="61">
        <v>0</v>
      </c>
      <c r="BC38" s="69">
        <v>0</v>
      </c>
      <c r="BD38" s="38">
        <v>0</v>
      </c>
      <c r="BE38" s="50">
        <f t="shared" si="44"/>
        <v>36.86</v>
      </c>
      <c r="BF38" s="51">
        <f t="shared" si="45"/>
        <v>30</v>
      </c>
      <c r="BG38" s="68">
        <v>42.01</v>
      </c>
      <c r="BH38" s="61">
        <v>0</v>
      </c>
      <c r="BI38" s="69">
        <v>0</v>
      </c>
      <c r="BJ38" s="38">
        <v>0</v>
      </c>
      <c r="BK38" s="50">
        <f t="shared" si="46"/>
        <v>42.01</v>
      </c>
      <c r="BL38" s="51">
        <f t="shared" si="47"/>
        <v>28</v>
      </c>
      <c r="BM38" s="68">
        <v>56.24</v>
      </c>
      <c r="BN38" s="61">
        <v>0</v>
      </c>
      <c r="BO38" s="69">
        <v>0</v>
      </c>
      <c r="BP38" s="38">
        <v>0</v>
      </c>
      <c r="BQ38" s="50">
        <f t="shared" si="48"/>
        <v>56.24</v>
      </c>
      <c r="BR38" s="51">
        <f t="shared" si="49"/>
        <v>58</v>
      </c>
      <c r="BS38" s="1" t="s">
        <v>94</v>
      </c>
    </row>
    <row r="39" spans="1:71" s="1" customFormat="1" ht="12.75">
      <c r="A39" s="86" t="s">
        <v>75</v>
      </c>
      <c r="B39" s="10"/>
      <c r="C39" s="9"/>
      <c r="D39" s="11"/>
      <c r="E39" s="66">
        <v>4</v>
      </c>
      <c r="F39" s="44">
        <f t="shared" si="25"/>
        <v>36</v>
      </c>
      <c r="G39" s="45">
        <f t="shared" si="26"/>
        <v>362</v>
      </c>
      <c r="H39" s="46">
        <f t="shared" si="27"/>
        <v>9</v>
      </c>
      <c r="I39" s="47">
        <f t="shared" si="28"/>
        <v>1</v>
      </c>
      <c r="J39" s="56">
        <f t="shared" si="29"/>
        <v>420.74000000000007</v>
      </c>
      <c r="K39" s="68">
        <v>43.2</v>
      </c>
      <c r="L39" s="61">
        <v>0</v>
      </c>
      <c r="M39" s="69">
        <v>0</v>
      </c>
      <c r="N39" s="38">
        <v>0</v>
      </c>
      <c r="O39" s="48">
        <f t="shared" si="30"/>
        <v>43.2</v>
      </c>
      <c r="P39" s="47">
        <f t="shared" si="31"/>
        <v>34</v>
      </c>
      <c r="Q39" s="68">
        <v>31.14</v>
      </c>
      <c r="R39" s="61">
        <v>0</v>
      </c>
      <c r="S39" s="69">
        <v>0</v>
      </c>
      <c r="T39" s="38">
        <v>0</v>
      </c>
      <c r="U39" s="50">
        <f t="shared" si="32"/>
        <v>31.14</v>
      </c>
      <c r="V39" s="51">
        <f t="shared" si="33"/>
        <v>50</v>
      </c>
      <c r="W39" s="68">
        <v>42.8</v>
      </c>
      <c r="X39" s="61">
        <v>1</v>
      </c>
      <c r="Y39" s="69">
        <v>0</v>
      </c>
      <c r="Z39" s="38">
        <v>0</v>
      </c>
      <c r="AA39" s="50">
        <f t="shared" si="34"/>
        <v>47.8</v>
      </c>
      <c r="AB39" s="51">
        <f t="shared" si="35"/>
        <v>45</v>
      </c>
      <c r="AC39" s="68">
        <v>36.85</v>
      </c>
      <c r="AD39" s="61">
        <v>0</v>
      </c>
      <c r="AE39" s="69">
        <v>0</v>
      </c>
      <c r="AF39" s="38">
        <v>0</v>
      </c>
      <c r="AG39" s="50">
        <f t="shared" si="36"/>
        <v>36.85</v>
      </c>
      <c r="AH39" s="51">
        <f t="shared" si="37"/>
        <v>35</v>
      </c>
      <c r="AI39" s="68">
        <v>47.15</v>
      </c>
      <c r="AJ39" s="61">
        <v>0</v>
      </c>
      <c r="AK39" s="69">
        <v>1</v>
      </c>
      <c r="AL39" s="69">
        <v>0</v>
      </c>
      <c r="AM39" s="50">
        <f t="shared" si="38"/>
        <v>57.15</v>
      </c>
      <c r="AN39" s="51">
        <f t="shared" si="39"/>
        <v>53</v>
      </c>
      <c r="AO39" s="68">
        <v>43.83</v>
      </c>
      <c r="AP39" s="61">
        <v>0</v>
      </c>
      <c r="AQ39" s="38">
        <v>0</v>
      </c>
      <c r="AR39" s="38">
        <v>0</v>
      </c>
      <c r="AS39" s="50">
        <f t="shared" si="40"/>
        <v>43.83</v>
      </c>
      <c r="AT39" s="51">
        <f t="shared" si="41"/>
        <v>26</v>
      </c>
      <c r="AU39" s="68">
        <v>37.97</v>
      </c>
      <c r="AV39" s="61">
        <v>0</v>
      </c>
      <c r="AW39" s="69">
        <v>0</v>
      </c>
      <c r="AX39" s="38">
        <v>0</v>
      </c>
      <c r="AY39" s="50">
        <f t="shared" si="42"/>
        <v>37.97</v>
      </c>
      <c r="AZ39" s="51">
        <f t="shared" si="43"/>
        <v>25</v>
      </c>
      <c r="BA39" s="68">
        <v>37.67</v>
      </c>
      <c r="BB39" s="61">
        <v>0</v>
      </c>
      <c r="BC39" s="69">
        <v>0</v>
      </c>
      <c r="BD39" s="38">
        <v>0</v>
      </c>
      <c r="BE39" s="50">
        <f t="shared" si="44"/>
        <v>37.67</v>
      </c>
      <c r="BF39" s="51">
        <f t="shared" si="45"/>
        <v>34</v>
      </c>
      <c r="BG39" s="68">
        <v>42.36</v>
      </c>
      <c r="BH39" s="61">
        <v>0</v>
      </c>
      <c r="BI39" s="69">
        <v>0</v>
      </c>
      <c r="BJ39" s="38">
        <v>0</v>
      </c>
      <c r="BK39" s="50">
        <f t="shared" si="46"/>
        <v>42.36</v>
      </c>
      <c r="BL39" s="51">
        <f t="shared" si="47"/>
        <v>30</v>
      </c>
      <c r="BM39" s="68">
        <v>42.77</v>
      </c>
      <c r="BN39" s="61">
        <v>0</v>
      </c>
      <c r="BO39" s="69">
        <v>0</v>
      </c>
      <c r="BP39" s="38">
        <v>0</v>
      </c>
      <c r="BQ39" s="50">
        <f t="shared" si="48"/>
        <v>42.77</v>
      </c>
      <c r="BR39" s="51">
        <f t="shared" si="49"/>
        <v>30</v>
      </c>
      <c r="BS39" s="1" t="s">
        <v>113</v>
      </c>
    </row>
    <row r="40" spans="1:71" s="1" customFormat="1" ht="12.75">
      <c r="A40" s="59" t="s">
        <v>85</v>
      </c>
      <c r="B40" s="59"/>
      <c r="C40" s="59"/>
      <c r="D40" s="59"/>
      <c r="E40" s="67">
        <v>5</v>
      </c>
      <c r="F40" s="44">
        <f t="shared" si="25"/>
        <v>36</v>
      </c>
      <c r="G40" s="45">
        <f t="shared" si="26"/>
        <v>362</v>
      </c>
      <c r="H40" s="46">
        <f t="shared" si="27"/>
        <v>3</v>
      </c>
      <c r="I40" s="47">
        <f t="shared" si="28"/>
        <v>10</v>
      </c>
      <c r="J40" s="56">
        <f t="shared" si="29"/>
        <v>424.15000000000003</v>
      </c>
      <c r="K40" s="68">
        <v>36.53</v>
      </c>
      <c r="L40" s="61">
        <v>1</v>
      </c>
      <c r="M40" s="69">
        <v>0</v>
      </c>
      <c r="N40" s="38">
        <v>0</v>
      </c>
      <c r="O40" s="48">
        <f t="shared" si="30"/>
        <v>41.53</v>
      </c>
      <c r="P40" s="47">
        <f t="shared" si="31"/>
        <v>26</v>
      </c>
      <c r="Q40" s="68">
        <v>24.06</v>
      </c>
      <c r="R40" s="61">
        <v>1</v>
      </c>
      <c r="S40" s="69">
        <v>0</v>
      </c>
      <c r="T40" s="38">
        <v>0</v>
      </c>
      <c r="U40" s="50">
        <f t="shared" si="32"/>
        <v>29.06</v>
      </c>
      <c r="V40" s="51">
        <f t="shared" si="33"/>
        <v>42</v>
      </c>
      <c r="W40" s="68">
        <v>39.19</v>
      </c>
      <c r="X40" s="61">
        <v>4</v>
      </c>
      <c r="Y40" s="69">
        <v>0</v>
      </c>
      <c r="Z40" s="38">
        <v>0</v>
      </c>
      <c r="AA40" s="50">
        <f t="shared" si="34"/>
        <v>59.19</v>
      </c>
      <c r="AB40" s="51">
        <f t="shared" si="35"/>
        <v>65</v>
      </c>
      <c r="AC40" s="68">
        <v>34.85</v>
      </c>
      <c r="AD40" s="61">
        <v>1</v>
      </c>
      <c r="AE40" s="69">
        <v>0</v>
      </c>
      <c r="AF40" s="38">
        <v>0</v>
      </c>
      <c r="AG40" s="50">
        <f t="shared" si="36"/>
        <v>39.85</v>
      </c>
      <c r="AH40" s="51">
        <f t="shared" si="37"/>
        <v>46</v>
      </c>
      <c r="AI40" s="68">
        <v>43.8</v>
      </c>
      <c r="AJ40" s="61">
        <v>1</v>
      </c>
      <c r="AK40" s="69">
        <v>0</v>
      </c>
      <c r="AL40" s="69">
        <v>0</v>
      </c>
      <c r="AM40" s="50">
        <f t="shared" si="38"/>
        <v>48.8</v>
      </c>
      <c r="AN40" s="51">
        <f t="shared" si="39"/>
        <v>33</v>
      </c>
      <c r="AO40" s="68">
        <v>43.67</v>
      </c>
      <c r="AP40" s="61">
        <v>1</v>
      </c>
      <c r="AQ40" s="38">
        <v>0</v>
      </c>
      <c r="AR40" s="38">
        <v>0</v>
      </c>
      <c r="AS40" s="50">
        <f t="shared" si="40"/>
        <v>48.67</v>
      </c>
      <c r="AT40" s="51">
        <f t="shared" si="41"/>
        <v>38</v>
      </c>
      <c r="AU40" s="68">
        <v>34.12</v>
      </c>
      <c r="AV40" s="61">
        <v>0</v>
      </c>
      <c r="AW40" s="69">
        <v>0</v>
      </c>
      <c r="AX40" s="38">
        <v>0</v>
      </c>
      <c r="AY40" s="50">
        <f t="shared" si="42"/>
        <v>34.12</v>
      </c>
      <c r="AZ40" s="51">
        <f t="shared" si="43"/>
        <v>15</v>
      </c>
      <c r="BA40" s="68">
        <v>33.22</v>
      </c>
      <c r="BB40" s="61">
        <v>0</v>
      </c>
      <c r="BC40" s="69">
        <v>0</v>
      </c>
      <c r="BD40" s="38">
        <v>0</v>
      </c>
      <c r="BE40" s="50">
        <f t="shared" si="44"/>
        <v>33.22</v>
      </c>
      <c r="BF40" s="51">
        <f t="shared" si="45"/>
        <v>25</v>
      </c>
      <c r="BG40" s="68">
        <v>40.51</v>
      </c>
      <c r="BH40" s="61">
        <v>0</v>
      </c>
      <c r="BI40" s="69">
        <v>0</v>
      </c>
      <c r="BJ40" s="38">
        <v>0</v>
      </c>
      <c r="BK40" s="50">
        <f t="shared" si="46"/>
        <v>40.51</v>
      </c>
      <c r="BL40" s="51">
        <f t="shared" si="47"/>
        <v>26</v>
      </c>
      <c r="BM40" s="68">
        <v>44.2</v>
      </c>
      <c r="BN40" s="61">
        <v>1</v>
      </c>
      <c r="BO40" s="69">
        <v>0</v>
      </c>
      <c r="BP40" s="38">
        <v>0</v>
      </c>
      <c r="BQ40" s="50">
        <f t="shared" si="48"/>
        <v>49.2</v>
      </c>
      <c r="BR40" s="51">
        <f t="shared" si="49"/>
        <v>46</v>
      </c>
      <c r="BS40" s="1" t="s">
        <v>119</v>
      </c>
    </row>
    <row r="41" spans="1:71" s="1" customFormat="1" ht="12.75">
      <c r="A41" s="59" t="s">
        <v>132</v>
      </c>
      <c r="B41" s="10"/>
      <c r="C41" s="9"/>
      <c r="D41" s="11"/>
      <c r="E41" s="66">
        <v>1</v>
      </c>
      <c r="F41" s="44">
        <f t="shared" si="25"/>
        <v>38</v>
      </c>
      <c r="G41" s="45">
        <f t="shared" si="26"/>
        <v>396</v>
      </c>
      <c r="H41" s="46">
        <f t="shared" si="27"/>
        <v>6</v>
      </c>
      <c r="I41" s="47">
        <f t="shared" si="28"/>
        <v>5</v>
      </c>
      <c r="J41" s="56">
        <f t="shared" si="29"/>
        <v>441.56</v>
      </c>
      <c r="K41" s="68">
        <v>46.16</v>
      </c>
      <c r="L41" s="61">
        <v>0</v>
      </c>
      <c r="M41" s="69">
        <v>0</v>
      </c>
      <c r="N41" s="38">
        <v>0</v>
      </c>
      <c r="O41" s="48">
        <f t="shared" si="30"/>
        <v>46.16</v>
      </c>
      <c r="P41" s="47">
        <f t="shared" si="31"/>
        <v>41</v>
      </c>
      <c r="Q41" s="68">
        <v>27.51</v>
      </c>
      <c r="R41" s="61">
        <v>0</v>
      </c>
      <c r="S41" s="69">
        <v>0</v>
      </c>
      <c r="T41" s="38">
        <v>0</v>
      </c>
      <c r="U41" s="50">
        <f t="shared" si="32"/>
        <v>27.51</v>
      </c>
      <c r="V41" s="51">
        <f t="shared" si="33"/>
        <v>35</v>
      </c>
      <c r="W41" s="68">
        <v>40.21</v>
      </c>
      <c r="X41" s="61">
        <v>0</v>
      </c>
      <c r="Y41" s="69">
        <v>0</v>
      </c>
      <c r="Z41" s="38">
        <v>0</v>
      </c>
      <c r="AA41" s="50">
        <f t="shared" si="34"/>
        <v>40.21</v>
      </c>
      <c r="AB41" s="51">
        <f t="shared" si="35"/>
        <v>26</v>
      </c>
      <c r="AC41" s="68">
        <v>36.11</v>
      </c>
      <c r="AD41" s="61">
        <v>0</v>
      </c>
      <c r="AE41" s="69">
        <v>0</v>
      </c>
      <c r="AF41" s="38">
        <v>0</v>
      </c>
      <c r="AG41" s="50">
        <f t="shared" si="36"/>
        <v>36.11</v>
      </c>
      <c r="AH41" s="51">
        <f t="shared" si="37"/>
        <v>32</v>
      </c>
      <c r="AI41" s="68">
        <v>60.15</v>
      </c>
      <c r="AJ41" s="61">
        <v>1</v>
      </c>
      <c r="AK41" s="69">
        <v>0</v>
      </c>
      <c r="AL41" s="69">
        <v>0</v>
      </c>
      <c r="AM41" s="50">
        <f t="shared" si="38"/>
        <v>65.15</v>
      </c>
      <c r="AN41" s="51">
        <f t="shared" si="39"/>
        <v>66</v>
      </c>
      <c r="AO41" s="68">
        <v>46.85</v>
      </c>
      <c r="AP41" s="61">
        <v>0</v>
      </c>
      <c r="AQ41" s="38">
        <v>0</v>
      </c>
      <c r="AR41" s="38">
        <v>0</v>
      </c>
      <c r="AS41" s="50">
        <f t="shared" si="40"/>
        <v>46.85</v>
      </c>
      <c r="AT41" s="51">
        <f t="shared" si="41"/>
        <v>34</v>
      </c>
      <c r="AU41" s="68">
        <v>36.28</v>
      </c>
      <c r="AV41" s="61">
        <v>1</v>
      </c>
      <c r="AW41" s="69">
        <v>0</v>
      </c>
      <c r="AX41" s="38">
        <v>0</v>
      </c>
      <c r="AY41" s="50">
        <f t="shared" si="42"/>
        <v>41.28</v>
      </c>
      <c r="AZ41" s="51">
        <f t="shared" si="43"/>
        <v>34</v>
      </c>
      <c r="BA41" s="68">
        <v>35.59</v>
      </c>
      <c r="BB41" s="61">
        <v>0</v>
      </c>
      <c r="BC41" s="69">
        <v>0</v>
      </c>
      <c r="BD41" s="38">
        <v>0</v>
      </c>
      <c r="BE41" s="50">
        <f t="shared" si="44"/>
        <v>35.59</v>
      </c>
      <c r="BF41" s="51">
        <f t="shared" si="45"/>
        <v>28</v>
      </c>
      <c r="BG41" s="68">
        <v>47.53</v>
      </c>
      <c r="BH41" s="61">
        <v>2</v>
      </c>
      <c r="BI41" s="69">
        <v>0</v>
      </c>
      <c r="BJ41" s="38">
        <v>0</v>
      </c>
      <c r="BK41" s="50">
        <f t="shared" si="46"/>
        <v>57.53</v>
      </c>
      <c r="BL41" s="51">
        <f t="shared" si="47"/>
        <v>67</v>
      </c>
      <c r="BM41" s="68">
        <v>40.17</v>
      </c>
      <c r="BN41" s="61">
        <v>1</v>
      </c>
      <c r="BO41" s="69">
        <v>0</v>
      </c>
      <c r="BP41" s="38">
        <v>0</v>
      </c>
      <c r="BQ41" s="50">
        <f t="shared" si="48"/>
        <v>45.17</v>
      </c>
      <c r="BR41" s="51">
        <f t="shared" si="49"/>
        <v>33</v>
      </c>
      <c r="BS41" s="1" t="s">
        <v>112</v>
      </c>
    </row>
    <row r="42" spans="1:71" s="1" customFormat="1" ht="12.75">
      <c r="A42" s="59" t="s">
        <v>41</v>
      </c>
      <c r="B42" s="59"/>
      <c r="C42" s="59"/>
      <c r="D42" s="59"/>
      <c r="E42" s="67">
        <v>5</v>
      </c>
      <c r="F42" s="44">
        <f t="shared" si="25"/>
        <v>39</v>
      </c>
      <c r="G42" s="45">
        <f t="shared" si="26"/>
        <v>397</v>
      </c>
      <c r="H42" s="46">
        <f t="shared" si="27"/>
        <v>2</v>
      </c>
      <c r="I42" s="47">
        <f t="shared" si="28"/>
        <v>13</v>
      </c>
      <c r="J42" s="56">
        <f t="shared" si="29"/>
        <v>438.2799999999999</v>
      </c>
      <c r="K42" s="68">
        <v>45.61</v>
      </c>
      <c r="L42" s="61">
        <v>2</v>
      </c>
      <c r="M42" s="69">
        <v>0</v>
      </c>
      <c r="N42" s="38">
        <v>0</v>
      </c>
      <c r="O42" s="48">
        <f t="shared" si="30"/>
        <v>55.61</v>
      </c>
      <c r="P42" s="47">
        <f t="shared" si="31"/>
        <v>56</v>
      </c>
      <c r="Q42" s="68">
        <v>22.68</v>
      </c>
      <c r="R42" s="61">
        <v>2</v>
      </c>
      <c r="S42" s="69">
        <v>0</v>
      </c>
      <c r="T42" s="38">
        <v>0</v>
      </c>
      <c r="U42" s="50">
        <f t="shared" si="32"/>
        <v>32.68</v>
      </c>
      <c r="V42" s="51">
        <f t="shared" si="33"/>
        <v>56</v>
      </c>
      <c r="W42" s="68">
        <v>45.04</v>
      </c>
      <c r="X42" s="61">
        <v>2</v>
      </c>
      <c r="Y42" s="69">
        <v>0</v>
      </c>
      <c r="Z42" s="38">
        <v>0</v>
      </c>
      <c r="AA42" s="50">
        <f t="shared" si="34"/>
        <v>55.04</v>
      </c>
      <c r="AB42" s="51">
        <f t="shared" si="35"/>
        <v>62</v>
      </c>
      <c r="AC42" s="68">
        <v>30.02</v>
      </c>
      <c r="AD42" s="61">
        <v>3</v>
      </c>
      <c r="AE42" s="69">
        <v>0</v>
      </c>
      <c r="AF42" s="38">
        <v>0</v>
      </c>
      <c r="AG42" s="50">
        <f t="shared" si="36"/>
        <v>45.019999999999996</v>
      </c>
      <c r="AH42" s="51">
        <f t="shared" si="37"/>
        <v>52</v>
      </c>
      <c r="AI42" s="68">
        <v>46.85</v>
      </c>
      <c r="AJ42" s="61">
        <v>1</v>
      </c>
      <c r="AK42" s="69">
        <v>0</v>
      </c>
      <c r="AL42" s="69">
        <v>0</v>
      </c>
      <c r="AM42" s="50">
        <f t="shared" si="38"/>
        <v>51.85</v>
      </c>
      <c r="AN42" s="51">
        <f t="shared" si="39"/>
        <v>41</v>
      </c>
      <c r="AO42" s="68">
        <v>34.62</v>
      </c>
      <c r="AP42" s="61">
        <v>1</v>
      </c>
      <c r="AQ42" s="38">
        <v>0</v>
      </c>
      <c r="AR42" s="38">
        <v>0</v>
      </c>
      <c r="AS42" s="50">
        <f t="shared" si="40"/>
        <v>39.62</v>
      </c>
      <c r="AT42" s="51">
        <f t="shared" si="41"/>
        <v>16</v>
      </c>
      <c r="AU42" s="68">
        <v>32.25</v>
      </c>
      <c r="AV42" s="61">
        <v>0</v>
      </c>
      <c r="AW42" s="69">
        <v>0</v>
      </c>
      <c r="AX42" s="38">
        <v>0</v>
      </c>
      <c r="AY42" s="50">
        <f t="shared" si="42"/>
        <v>32.25</v>
      </c>
      <c r="AZ42" s="51">
        <f t="shared" si="43"/>
        <v>14</v>
      </c>
      <c r="BA42" s="68">
        <v>35.66</v>
      </c>
      <c r="BB42" s="61">
        <v>1</v>
      </c>
      <c r="BC42" s="69">
        <v>0</v>
      </c>
      <c r="BD42" s="38">
        <v>0</v>
      </c>
      <c r="BE42" s="50">
        <f t="shared" si="44"/>
        <v>40.66</v>
      </c>
      <c r="BF42" s="51">
        <f t="shared" si="45"/>
        <v>41</v>
      </c>
      <c r="BG42" s="68">
        <v>39.22</v>
      </c>
      <c r="BH42" s="61">
        <v>0</v>
      </c>
      <c r="BI42" s="69">
        <v>0</v>
      </c>
      <c r="BJ42" s="38">
        <v>0</v>
      </c>
      <c r="BK42" s="50">
        <f t="shared" si="46"/>
        <v>39.22</v>
      </c>
      <c r="BL42" s="51">
        <f t="shared" si="47"/>
        <v>22</v>
      </c>
      <c r="BM42" s="68">
        <v>41.33</v>
      </c>
      <c r="BN42" s="61">
        <v>1</v>
      </c>
      <c r="BO42" s="69">
        <v>0</v>
      </c>
      <c r="BP42" s="38">
        <v>0</v>
      </c>
      <c r="BQ42" s="50">
        <f t="shared" si="48"/>
        <v>46.33</v>
      </c>
      <c r="BR42" s="51">
        <f t="shared" si="49"/>
        <v>37</v>
      </c>
      <c r="BS42" s="1" t="s">
        <v>102</v>
      </c>
    </row>
    <row r="43" spans="1:71" s="1" customFormat="1" ht="12.75">
      <c r="A43" s="59" t="s">
        <v>160</v>
      </c>
      <c r="B43" s="10"/>
      <c r="C43" s="9"/>
      <c r="D43" s="11"/>
      <c r="E43" s="66">
        <v>2</v>
      </c>
      <c r="F43" s="44">
        <f t="shared" si="25"/>
        <v>40</v>
      </c>
      <c r="G43" s="45">
        <f t="shared" si="26"/>
        <v>406</v>
      </c>
      <c r="H43" s="46">
        <f t="shared" si="27"/>
        <v>4</v>
      </c>
      <c r="I43" s="47">
        <f t="shared" si="28"/>
        <v>15</v>
      </c>
      <c r="J43" s="56">
        <f t="shared" si="29"/>
        <v>444.96</v>
      </c>
      <c r="K43" s="68">
        <v>33.82</v>
      </c>
      <c r="L43" s="61">
        <v>0</v>
      </c>
      <c r="M43" s="69">
        <v>0</v>
      </c>
      <c r="N43" s="38">
        <v>0</v>
      </c>
      <c r="O43" s="48">
        <f t="shared" si="30"/>
        <v>33.82</v>
      </c>
      <c r="P43" s="47">
        <f t="shared" si="31"/>
        <v>11</v>
      </c>
      <c r="Q43" s="68">
        <v>31.89</v>
      </c>
      <c r="R43" s="61">
        <v>0</v>
      </c>
      <c r="S43" s="69">
        <v>0</v>
      </c>
      <c r="T43" s="38">
        <v>0</v>
      </c>
      <c r="U43" s="50">
        <f t="shared" si="32"/>
        <v>31.89</v>
      </c>
      <c r="V43" s="51">
        <f t="shared" si="33"/>
        <v>52</v>
      </c>
      <c r="W43" s="68">
        <v>35.54</v>
      </c>
      <c r="X43" s="61">
        <v>5</v>
      </c>
      <c r="Y43" s="69">
        <v>0</v>
      </c>
      <c r="Z43" s="38">
        <v>0</v>
      </c>
      <c r="AA43" s="50">
        <f t="shared" si="34"/>
        <v>60.54</v>
      </c>
      <c r="AB43" s="51">
        <f t="shared" si="35"/>
        <v>67</v>
      </c>
      <c r="AC43" s="68">
        <v>37.22</v>
      </c>
      <c r="AD43" s="61">
        <v>0</v>
      </c>
      <c r="AE43" s="69">
        <v>0</v>
      </c>
      <c r="AF43" s="38">
        <v>0</v>
      </c>
      <c r="AG43" s="50">
        <f t="shared" si="36"/>
        <v>37.22</v>
      </c>
      <c r="AH43" s="51">
        <f t="shared" si="37"/>
        <v>38</v>
      </c>
      <c r="AI43" s="68">
        <v>37.47</v>
      </c>
      <c r="AJ43" s="61">
        <v>2</v>
      </c>
      <c r="AK43" s="69">
        <v>0</v>
      </c>
      <c r="AL43" s="69">
        <v>0</v>
      </c>
      <c r="AM43" s="50">
        <f t="shared" si="38"/>
        <v>47.47</v>
      </c>
      <c r="AN43" s="51">
        <f t="shared" si="39"/>
        <v>28</v>
      </c>
      <c r="AO43" s="68">
        <v>50.72</v>
      </c>
      <c r="AP43" s="61">
        <v>1</v>
      </c>
      <c r="AQ43" s="38">
        <v>0</v>
      </c>
      <c r="AR43" s="38">
        <v>0</v>
      </c>
      <c r="AS43" s="50">
        <f t="shared" si="40"/>
        <v>55.72</v>
      </c>
      <c r="AT43" s="51">
        <f t="shared" si="41"/>
        <v>51</v>
      </c>
      <c r="AU43" s="68">
        <v>36.92</v>
      </c>
      <c r="AV43" s="61">
        <v>0</v>
      </c>
      <c r="AW43" s="69">
        <v>0</v>
      </c>
      <c r="AX43" s="38">
        <v>0</v>
      </c>
      <c r="AY43" s="50">
        <f t="shared" si="42"/>
        <v>36.92</v>
      </c>
      <c r="AZ43" s="51">
        <f t="shared" si="43"/>
        <v>19</v>
      </c>
      <c r="BA43" s="68">
        <v>34.07</v>
      </c>
      <c r="BB43" s="61">
        <v>2</v>
      </c>
      <c r="BC43" s="69">
        <v>0</v>
      </c>
      <c r="BD43" s="38">
        <v>0</v>
      </c>
      <c r="BE43" s="50">
        <f t="shared" si="44"/>
        <v>44.07</v>
      </c>
      <c r="BF43" s="51">
        <f t="shared" si="45"/>
        <v>52</v>
      </c>
      <c r="BG43" s="68">
        <v>36.1</v>
      </c>
      <c r="BH43" s="61">
        <v>3</v>
      </c>
      <c r="BI43" s="69">
        <v>0</v>
      </c>
      <c r="BJ43" s="38">
        <v>0</v>
      </c>
      <c r="BK43" s="50">
        <f t="shared" si="46"/>
        <v>51.1</v>
      </c>
      <c r="BL43" s="51">
        <f t="shared" si="47"/>
        <v>52</v>
      </c>
      <c r="BM43" s="68">
        <v>36.21</v>
      </c>
      <c r="BN43" s="61">
        <v>2</v>
      </c>
      <c r="BO43" s="69">
        <v>0</v>
      </c>
      <c r="BP43" s="38">
        <v>0</v>
      </c>
      <c r="BQ43" s="50">
        <f t="shared" si="48"/>
        <v>46.21</v>
      </c>
      <c r="BR43" s="51">
        <f t="shared" si="49"/>
        <v>36</v>
      </c>
      <c r="BS43" s="1" t="s">
        <v>108</v>
      </c>
    </row>
    <row r="44" spans="1:71" s="1" customFormat="1" ht="12.75">
      <c r="A44" s="59" t="s">
        <v>90</v>
      </c>
      <c r="B44" s="59"/>
      <c r="C44" s="59"/>
      <c r="D44" s="59"/>
      <c r="E44" s="67">
        <v>5</v>
      </c>
      <c r="F44" s="44">
        <f t="shared" si="25"/>
        <v>41</v>
      </c>
      <c r="G44" s="45">
        <f t="shared" si="26"/>
        <v>408</v>
      </c>
      <c r="H44" s="46">
        <f t="shared" si="27"/>
        <v>6</v>
      </c>
      <c r="I44" s="47">
        <f t="shared" si="28"/>
        <v>6</v>
      </c>
      <c r="J44" s="56">
        <f t="shared" si="29"/>
        <v>442.45</v>
      </c>
      <c r="K44" s="68">
        <v>40.94</v>
      </c>
      <c r="L44" s="61">
        <v>1</v>
      </c>
      <c r="M44" s="69">
        <v>0</v>
      </c>
      <c r="N44" s="38">
        <v>0</v>
      </c>
      <c r="O44" s="48">
        <f t="shared" si="30"/>
        <v>45.94</v>
      </c>
      <c r="P44" s="47">
        <f t="shared" si="31"/>
        <v>40</v>
      </c>
      <c r="Q44" s="68">
        <v>26.33</v>
      </c>
      <c r="R44" s="61">
        <v>0</v>
      </c>
      <c r="S44" s="69">
        <v>0</v>
      </c>
      <c r="T44" s="38">
        <v>0</v>
      </c>
      <c r="U44" s="50">
        <f t="shared" si="32"/>
        <v>26.33</v>
      </c>
      <c r="V44" s="51">
        <f t="shared" si="33"/>
        <v>30</v>
      </c>
      <c r="W44" s="68">
        <v>41.93</v>
      </c>
      <c r="X44" s="61">
        <v>0</v>
      </c>
      <c r="Y44" s="69">
        <v>0</v>
      </c>
      <c r="Z44" s="38">
        <v>0</v>
      </c>
      <c r="AA44" s="50">
        <f t="shared" si="34"/>
        <v>41.93</v>
      </c>
      <c r="AB44" s="51">
        <f t="shared" si="35"/>
        <v>34</v>
      </c>
      <c r="AC44" s="68">
        <v>37.74</v>
      </c>
      <c r="AD44" s="61">
        <v>0</v>
      </c>
      <c r="AE44" s="69">
        <v>0</v>
      </c>
      <c r="AF44" s="38">
        <v>0</v>
      </c>
      <c r="AG44" s="50">
        <f t="shared" si="36"/>
        <v>37.74</v>
      </c>
      <c r="AH44" s="51">
        <f t="shared" si="37"/>
        <v>40</v>
      </c>
      <c r="AI44" s="68">
        <v>47.49</v>
      </c>
      <c r="AJ44" s="61">
        <v>2</v>
      </c>
      <c r="AK44" s="69">
        <v>0</v>
      </c>
      <c r="AL44" s="69">
        <v>0</v>
      </c>
      <c r="AM44" s="50">
        <f t="shared" si="38"/>
        <v>57.49</v>
      </c>
      <c r="AN44" s="51">
        <f t="shared" si="39"/>
        <v>55</v>
      </c>
      <c r="AO44" s="68">
        <v>45.81</v>
      </c>
      <c r="AP44" s="61">
        <v>0</v>
      </c>
      <c r="AQ44" s="38">
        <v>0</v>
      </c>
      <c r="AR44" s="38">
        <v>0</v>
      </c>
      <c r="AS44" s="50">
        <f t="shared" si="40"/>
        <v>45.81</v>
      </c>
      <c r="AT44" s="51">
        <f t="shared" si="41"/>
        <v>31</v>
      </c>
      <c r="AU44" s="68">
        <v>48.63</v>
      </c>
      <c r="AV44" s="61">
        <v>1</v>
      </c>
      <c r="AW44" s="69">
        <v>0</v>
      </c>
      <c r="AX44" s="38">
        <v>0</v>
      </c>
      <c r="AY44" s="50">
        <f t="shared" si="42"/>
        <v>53.63</v>
      </c>
      <c r="AZ44" s="51">
        <f t="shared" si="43"/>
        <v>57</v>
      </c>
      <c r="BA44" s="68">
        <v>37.88</v>
      </c>
      <c r="BB44" s="61">
        <v>0</v>
      </c>
      <c r="BC44" s="69">
        <v>0</v>
      </c>
      <c r="BD44" s="38">
        <v>0</v>
      </c>
      <c r="BE44" s="50">
        <f t="shared" si="44"/>
        <v>37.88</v>
      </c>
      <c r="BF44" s="51">
        <f t="shared" si="45"/>
        <v>35</v>
      </c>
      <c r="BG44" s="68">
        <v>39.75</v>
      </c>
      <c r="BH44" s="61">
        <v>2</v>
      </c>
      <c r="BI44" s="69">
        <v>0</v>
      </c>
      <c r="BJ44" s="38">
        <v>0</v>
      </c>
      <c r="BK44" s="50">
        <f t="shared" si="46"/>
        <v>49.75</v>
      </c>
      <c r="BL44" s="51">
        <f t="shared" si="47"/>
        <v>51</v>
      </c>
      <c r="BM44" s="68">
        <v>45.95</v>
      </c>
      <c r="BN44" s="61">
        <v>0</v>
      </c>
      <c r="BO44" s="69">
        <v>0</v>
      </c>
      <c r="BP44" s="38">
        <v>0</v>
      </c>
      <c r="BQ44" s="50">
        <f t="shared" si="48"/>
        <v>45.95</v>
      </c>
      <c r="BR44" s="51">
        <f t="shared" si="49"/>
        <v>35</v>
      </c>
      <c r="BS44" s="1" t="s">
        <v>109</v>
      </c>
    </row>
    <row r="45" spans="1:71" s="1" customFormat="1" ht="12.75">
      <c r="A45" s="59" t="s">
        <v>86</v>
      </c>
      <c r="B45" s="59"/>
      <c r="C45" s="59"/>
      <c r="D45" s="59"/>
      <c r="E45" s="67">
        <v>5</v>
      </c>
      <c r="F45" s="44">
        <f t="shared" si="25"/>
        <v>42</v>
      </c>
      <c r="G45" s="45">
        <f t="shared" si="26"/>
        <v>424</v>
      </c>
      <c r="H45" s="46">
        <f t="shared" si="27"/>
        <v>3</v>
      </c>
      <c r="I45" s="47">
        <f t="shared" si="28"/>
        <v>16</v>
      </c>
      <c r="J45" s="56">
        <f t="shared" si="29"/>
        <v>459.61</v>
      </c>
      <c r="K45" s="68">
        <v>36.92</v>
      </c>
      <c r="L45" s="61">
        <v>1</v>
      </c>
      <c r="M45" s="69">
        <v>0</v>
      </c>
      <c r="N45" s="38">
        <v>0</v>
      </c>
      <c r="O45" s="48">
        <f t="shared" si="30"/>
        <v>41.92</v>
      </c>
      <c r="P45" s="47">
        <f t="shared" si="31"/>
        <v>28</v>
      </c>
      <c r="Q45" s="68">
        <v>31.01</v>
      </c>
      <c r="R45" s="61">
        <v>0</v>
      </c>
      <c r="S45" s="38">
        <v>0</v>
      </c>
      <c r="T45" s="38">
        <v>0</v>
      </c>
      <c r="U45" s="50">
        <f t="shared" si="32"/>
        <v>31.01</v>
      </c>
      <c r="V45" s="51">
        <f t="shared" si="33"/>
        <v>48</v>
      </c>
      <c r="W45" s="68">
        <v>37.42</v>
      </c>
      <c r="X45" s="61">
        <v>0</v>
      </c>
      <c r="Y45" s="69">
        <v>0</v>
      </c>
      <c r="Z45" s="38">
        <v>0</v>
      </c>
      <c r="AA45" s="50">
        <f t="shared" si="34"/>
        <v>37.42</v>
      </c>
      <c r="AB45" s="51">
        <f t="shared" si="35"/>
        <v>18</v>
      </c>
      <c r="AC45" s="68">
        <v>35.64</v>
      </c>
      <c r="AD45" s="61">
        <v>4</v>
      </c>
      <c r="AE45" s="69">
        <v>0</v>
      </c>
      <c r="AF45" s="38">
        <v>0</v>
      </c>
      <c r="AG45" s="50">
        <f t="shared" si="36"/>
        <v>55.64</v>
      </c>
      <c r="AH45" s="51">
        <f t="shared" si="37"/>
        <v>70</v>
      </c>
      <c r="AI45" s="68">
        <v>49.11</v>
      </c>
      <c r="AJ45" s="61">
        <v>1</v>
      </c>
      <c r="AK45" s="69">
        <v>0</v>
      </c>
      <c r="AL45" s="69">
        <v>0</v>
      </c>
      <c r="AM45" s="50">
        <f t="shared" si="38"/>
        <v>54.11</v>
      </c>
      <c r="AN45" s="51">
        <f t="shared" si="39"/>
        <v>48</v>
      </c>
      <c r="AO45" s="68">
        <v>42.25</v>
      </c>
      <c r="AP45" s="61">
        <v>0</v>
      </c>
      <c r="AQ45" s="38">
        <v>0</v>
      </c>
      <c r="AR45" s="38">
        <v>0</v>
      </c>
      <c r="AS45" s="50">
        <f t="shared" si="40"/>
        <v>42.25</v>
      </c>
      <c r="AT45" s="51">
        <f t="shared" si="41"/>
        <v>23</v>
      </c>
      <c r="AU45" s="68">
        <v>39.28</v>
      </c>
      <c r="AV45" s="61">
        <v>4</v>
      </c>
      <c r="AW45" s="69">
        <v>0</v>
      </c>
      <c r="AX45" s="38">
        <v>0</v>
      </c>
      <c r="AY45" s="50">
        <f t="shared" si="42"/>
        <v>59.28</v>
      </c>
      <c r="AZ45" s="51">
        <f t="shared" si="43"/>
        <v>65</v>
      </c>
      <c r="BA45" s="68">
        <v>32.47</v>
      </c>
      <c r="BB45" s="61">
        <v>1</v>
      </c>
      <c r="BC45" s="69">
        <v>0</v>
      </c>
      <c r="BD45" s="38">
        <v>0</v>
      </c>
      <c r="BE45" s="50">
        <f t="shared" si="44"/>
        <v>37.47</v>
      </c>
      <c r="BF45" s="51">
        <f t="shared" si="45"/>
        <v>33</v>
      </c>
      <c r="BG45" s="68">
        <v>39.67</v>
      </c>
      <c r="BH45" s="61">
        <v>1</v>
      </c>
      <c r="BI45" s="69">
        <v>0</v>
      </c>
      <c r="BJ45" s="38">
        <v>0</v>
      </c>
      <c r="BK45" s="50">
        <f t="shared" si="46"/>
        <v>44.67</v>
      </c>
      <c r="BL45" s="51">
        <f t="shared" si="47"/>
        <v>35</v>
      </c>
      <c r="BM45" s="68">
        <v>35.84</v>
      </c>
      <c r="BN45" s="61">
        <v>4</v>
      </c>
      <c r="BO45" s="69">
        <v>0</v>
      </c>
      <c r="BP45" s="38">
        <v>0</v>
      </c>
      <c r="BQ45" s="50">
        <f t="shared" si="48"/>
        <v>55.84</v>
      </c>
      <c r="BR45" s="51">
        <f t="shared" si="49"/>
        <v>56</v>
      </c>
      <c r="BS45" s="1" t="s">
        <v>105</v>
      </c>
    </row>
    <row r="46" spans="1:71" s="1" customFormat="1" ht="12.75">
      <c r="A46" s="59" t="s">
        <v>53</v>
      </c>
      <c r="B46" s="10"/>
      <c r="C46" s="9"/>
      <c r="D46" s="11"/>
      <c r="E46" s="66">
        <v>2</v>
      </c>
      <c r="F46" s="44">
        <f t="shared" si="25"/>
        <v>43</v>
      </c>
      <c r="G46" s="45">
        <f t="shared" si="26"/>
        <v>427</v>
      </c>
      <c r="H46" s="46">
        <f t="shared" si="27"/>
        <v>10</v>
      </c>
      <c r="I46" s="47">
        <f t="shared" si="28"/>
        <v>0</v>
      </c>
      <c r="J46" s="56">
        <f t="shared" si="29"/>
        <v>453.11</v>
      </c>
      <c r="K46" s="68">
        <v>44.18</v>
      </c>
      <c r="L46" s="61">
        <v>0</v>
      </c>
      <c r="M46" s="69">
        <v>0</v>
      </c>
      <c r="N46" s="38">
        <v>0</v>
      </c>
      <c r="O46" s="48">
        <f t="shared" si="30"/>
        <v>44.18</v>
      </c>
      <c r="P46" s="47">
        <f t="shared" si="31"/>
        <v>36</v>
      </c>
      <c r="Q46" s="68">
        <v>26.11</v>
      </c>
      <c r="R46" s="61">
        <v>0</v>
      </c>
      <c r="S46" s="69">
        <v>0</v>
      </c>
      <c r="T46" s="38">
        <v>0</v>
      </c>
      <c r="U46" s="50">
        <f t="shared" si="32"/>
        <v>26.11</v>
      </c>
      <c r="V46" s="51">
        <f t="shared" si="33"/>
        <v>28</v>
      </c>
      <c r="W46" s="68">
        <v>45.52</v>
      </c>
      <c r="X46" s="61">
        <v>0</v>
      </c>
      <c r="Y46" s="69">
        <v>0</v>
      </c>
      <c r="Z46" s="38">
        <v>0</v>
      </c>
      <c r="AA46" s="50">
        <f t="shared" si="34"/>
        <v>45.52</v>
      </c>
      <c r="AB46" s="51">
        <f t="shared" si="35"/>
        <v>41</v>
      </c>
      <c r="AC46" s="68">
        <v>37.92</v>
      </c>
      <c r="AD46" s="61">
        <v>0</v>
      </c>
      <c r="AE46" s="69">
        <v>0</v>
      </c>
      <c r="AF46" s="38">
        <v>0</v>
      </c>
      <c r="AG46" s="50">
        <f t="shared" si="36"/>
        <v>37.92</v>
      </c>
      <c r="AH46" s="51">
        <f t="shared" si="37"/>
        <v>41</v>
      </c>
      <c r="AI46" s="68">
        <v>51.07</v>
      </c>
      <c r="AJ46" s="61">
        <v>0</v>
      </c>
      <c r="AK46" s="69">
        <v>0</v>
      </c>
      <c r="AL46" s="69">
        <v>0</v>
      </c>
      <c r="AM46" s="50">
        <f t="shared" si="38"/>
        <v>51.07</v>
      </c>
      <c r="AN46" s="51">
        <f t="shared" si="39"/>
        <v>37</v>
      </c>
      <c r="AO46" s="68">
        <v>55.19</v>
      </c>
      <c r="AP46" s="61">
        <v>0</v>
      </c>
      <c r="AQ46" s="38">
        <v>0</v>
      </c>
      <c r="AR46" s="38">
        <v>0</v>
      </c>
      <c r="AS46" s="50">
        <f t="shared" si="40"/>
        <v>55.19</v>
      </c>
      <c r="AT46" s="51">
        <f t="shared" si="41"/>
        <v>50</v>
      </c>
      <c r="AU46" s="68">
        <v>56.39</v>
      </c>
      <c r="AV46" s="61">
        <v>0</v>
      </c>
      <c r="AW46" s="69">
        <v>0</v>
      </c>
      <c r="AX46" s="38">
        <v>0</v>
      </c>
      <c r="AY46" s="50">
        <f t="shared" si="42"/>
        <v>56.39</v>
      </c>
      <c r="AZ46" s="51">
        <f t="shared" si="43"/>
        <v>63</v>
      </c>
      <c r="BA46" s="68">
        <v>44.43</v>
      </c>
      <c r="BB46" s="61">
        <v>0</v>
      </c>
      <c r="BC46" s="69">
        <v>0</v>
      </c>
      <c r="BD46" s="38">
        <v>0</v>
      </c>
      <c r="BE46" s="50">
        <f t="shared" si="44"/>
        <v>44.43</v>
      </c>
      <c r="BF46" s="51">
        <f t="shared" si="45"/>
        <v>55</v>
      </c>
      <c r="BG46" s="68">
        <v>45.6</v>
      </c>
      <c r="BH46" s="61">
        <v>0</v>
      </c>
      <c r="BI46" s="69">
        <v>0</v>
      </c>
      <c r="BJ46" s="38">
        <v>0</v>
      </c>
      <c r="BK46" s="50">
        <f t="shared" si="46"/>
        <v>45.6</v>
      </c>
      <c r="BL46" s="51">
        <f t="shared" si="47"/>
        <v>37</v>
      </c>
      <c r="BM46" s="68">
        <v>46.7</v>
      </c>
      <c r="BN46" s="61">
        <v>0</v>
      </c>
      <c r="BO46" s="69">
        <v>0</v>
      </c>
      <c r="BP46" s="38">
        <v>0</v>
      </c>
      <c r="BQ46" s="50">
        <f t="shared" si="48"/>
        <v>46.7</v>
      </c>
      <c r="BR46" s="51">
        <f t="shared" si="49"/>
        <v>39</v>
      </c>
      <c r="BS46" s="1" t="s">
        <v>97</v>
      </c>
    </row>
    <row r="47" spans="1:71" s="1" customFormat="1" ht="12.75">
      <c r="A47" s="59" t="s">
        <v>136</v>
      </c>
      <c r="B47" s="10"/>
      <c r="C47" s="9"/>
      <c r="D47" s="11"/>
      <c r="E47" s="66">
        <v>2</v>
      </c>
      <c r="F47" s="44">
        <f t="shared" si="25"/>
        <v>44</v>
      </c>
      <c r="G47" s="45">
        <f t="shared" si="26"/>
        <v>448</v>
      </c>
      <c r="H47" s="46">
        <f t="shared" si="27"/>
        <v>6</v>
      </c>
      <c r="I47" s="47">
        <f t="shared" si="28"/>
        <v>7</v>
      </c>
      <c r="J47" s="56">
        <f t="shared" si="29"/>
        <v>458.23999999999995</v>
      </c>
      <c r="K47" s="68">
        <v>38.81</v>
      </c>
      <c r="L47" s="61">
        <v>0</v>
      </c>
      <c r="M47" s="69">
        <v>0</v>
      </c>
      <c r="N47" s="38">
        <v>0</v>
      </c>
      <c r="O47" s="48">
        <f t="shared" si="30"/>
        <v>38.81</v>
      </c>
      <c r="P47" s="47">
        <f t="shared" si="31"/>
        <v>22</v>
      </c>
      <c r="Q47" s="68">
        <v>34.02</v>
      </c>
      <c r="R47" s="61">
        <v>0</v>
      </c>
      <c r="S47" s="69">
        <v>0</v>
      </c>
      <c r="T47" s="38">
        <v>0</v>
      </c>
      <c r="U47" s="50">
        <f t="shared" si="32"/>
        <v>34.02</v>
      </c>
      <c r="V47" s="51">
        <f t="shared" si="33"/>
        <v>60</v>
      </c>
      <c r="W47" s="68">
        <v>42.31</v>
      </c>
      <c r="X47" s="61">
        <v>0</v>
      </c>
      <c r="Y47" s="69">
        <v>0</v>
      </c>
      <c r="Z47" s="38">
        <v>0</v>
      </c>
      <c r="AA47" s="50">
        <f t="shared" si="34"/>
        <v>42.31</v>
      </c>
      <c r="AB47" s="51">
        <f t="shared" si="35"/>
        <v>35</v>
      </c>
      <c r="AC47" s="68">
        <v>33.1</v>
      </c>
      <c r="AD47" s="61">
        <v>2</v>
      </c>
      <c r="AE47" s="69">
        <v>0</v>
      </c>
      <c r="AF47" s="38">
        <v>0</v>
      </c>
      <c r="AG47" s="50">
        <f t="shared" si="36"/>
        <v>43.1</v>
      </c>
      <c r="AH47" s="51">
        <f t="shared" si="37"/>
        <v>48</v>
      </c>
      <c r="AI47" s="68">
        <v>51.57</v>
      </c>
      <c r="AJ47" s="61">
        <v>2</v>
      </c>
      <c r="AK47" s="69">
        <v>0</v>
      </c>
      <c r="AL47" s="69">
        <v>0</v>
      </c>
      <c r="AM47" s="50">
        <f t="shared" si="38"/>
        <v>61.57</v>
      </c>
      <c r="AN47" s="51">
        <f t="shared" si="39"/>
        <v>60</v>
      </c>
      <c r="AO47" s="68">
        <v>44.7</v>
      </c>
      <c r="AP47" s="61">
        <v>2</v>
      </c>
      <c r="AQ47" s="38">
        <v>0</v>
      </c>
      <c r="AR47" s="38">
        <v>0</v>
      </c>
      <c r="AS47" s="50">
        <f t="shared" si="40"/>
        <v>54.7</v>
      </c>
      <c r="AT47" s="51">
        <f t="shared" si="41"/>
        <v>48</v>
      </c>
      <c r="AU47" s="68">
        <v>38.38</v>
      </c>
      <c r="AV47" s="61">
        <v>0</v>
      </c>
      <c r="AW47" s="69">
        <v>0</v>
      </c>
      <c r="AX47" s="38">
        <v>0</v>
      </c>
      <c r="AY47" s="50">
        <f t="shared" si="42"/>
        <v>38.38</v>
      </c>
      <c r="AZ47" s="51">
        <f t="shared" si="43"/>
        <v>26</v>
      </c>
      <c r="BA47" s="68">
        <v>37.53</v>
      </c>
      <c r="BB47" s="61">
        <v>1</v>
      </c>
      <c r="BC47" s="69">
        <v>0</v>
      </c>
      <c r="BD47" s="38">
        <v>0</v>
      </c>
      <c r="BE47" s="50">
        <f t="shared" si="44"/>
        <v>42.53</v>
      </c>
      <c r="BF47" s="51">
        <f t="shared" si="45"/>
        <v>49</v>
      </c>
      <c r="BG47" s="68">
        <v>54.5</v>
      </c>
      <c r="BH47" s="61">
        <v>0</v>
      </c>
      <c r="BI47" s="69">
        <v>0</v>
      </c>
      <c r="BJ47" s="38">
        <v>0</v>
      </c>
      <c r="BK47" s="50">
        <f t="shared" si="46"/>
        <v>54.5</v>
      </c>
      <c r="BL47" s="51">
        <f t="shared" si="47"/>
        <v>57</v>
      </c>
      <c r="BM47" s="68">
        <v>48.32</v>
      </c>
      <c r="BN47" s="61">
        <v>0</v>
      </c>
      <c r="BO47" s="69">
        <v>0</v>
      </c>
      <c r="BP47" s="38">
        <v>0</v>
      </c>
      <c r="BQ47" s="50">
        <f t="shared" si="48"/>
        <v>48.32</v>
      </c>
      <c r="BR47" s="51">
        <f t="shared" si="49"/>
        <v>43</v>
      </c>
      <c r="BS47" s="1" t="s">
        <v>100</v>
      </c>
    </row>
    <row r="48" spans="1:71" s="1" customFormat="1" ht="12.75">
      <c r="A48" s="59" t="s">
        <v>33</v>
      </c>
      <c r="B48" s="59"/>
      <c r="C48" s="59"/>
      <c r="D48" s="59"/>
      <c r="E48" s="66" t="s">
        <v>158</v>
      </c>
      <c r="F48" s="44">
        <f t="shared" si="25"/>
        <v>45</v>
      </c>
      <c r="G48" s="45">
        <f t="shared" si="26"/>
        <v>450</v>
      </c>
      <c r="H48" s="46">
        <f t="shared" si="27"/>
        <v>9</v>
      </c>
      <c r="I48" s="47">
        <f t="shared" si="28"/>
        <v>2</v>
      </c>
      <c r="J48" s="56">
        <f t="shared" si="29"/>
        <v>469.79</v>
      </c>
      <c r="K48" s="68">
        <v>42.54</v>
      </c>
      <c r="L48" s="61">
        <v>2</v>
      </c>
      <c r="M48" s="69">
        <v>0</v>
      </c>
      <c r="N48" s="38">
        <v>0</v>
      </c>
      <c r="O48" s="48">
        <f t="shared" si="30"/>
        <v>52.54</v>
      </c>
      <c r="P48" s="47">
        <f t="shared" si="31"/>
        <v>53</v>
      </c>
      <c r="Q48" s="68">
        <v>25.93</v>
      </c>
      <c r="R48" s="61">
        <v>0</v>
      </c>
      <c r="S48" s="69">
        <v>0</v>
      </c>
      <c r="T48" s="38">
        <v>0</v>
      </c>
      <c r="U48" s="50">
        <f t="shared" si="32"/>
        <v>25.93</v>
      </c>
      <c r="V48" s="51">
        <f t="shared" si="33"/>
        <v>26</v>
      </c>
      <c r="W48" s="68">
        <v>51.56</v>
      </c>
      <c r="X48" s="61">
        <v>0</v>
      </c>
      <c r="Y48" s="69">
        <v>0</v>
      </c>
      <c r="Z48" s="38">
        <v>0</v>
      </c>
      <c r="AA48" s="50">
        <f t="shared" si="34"/>
        <v>51.56</v>
      </c>
      <c r="AB48" s="51">
        <f t="shared" si="35"/>
        <v>52</v>
      </c>
      <c r="AC48" s="68">
        <v>35.48</v>
      </c>
      <c r="AD48" s="61">
        <v>0</v>
      </c>
      <c r="AE48" s="69">
        <v>0</v>
      </c>
      <c r="AF48" s="38">
        <v>0</v>
      </c>
      <c r="AG48" s="50">
        <f t="shared" si="36"/>
        <v>35.48</v>
      </c>
      <c r="AH48" s="51">
        <f t="shared" si="37"/>
        <v>30</v>
      </c>
      <c r="AI48" s="68">
        <v>53.81</v>
      </c>
      <c r="AJ48" s="61">
        <v>0</v>
      </c>
      <c r="AK48" s="69">
        <v>0</v>
      </c>
      <c r="AL48" s="69">
        <v>0</v>
      </c>
      <c r="AM48" s="50">
        <f t="shared" si="38"/>
        <v>53.81</v>
      </c>
      <c r="AN48" s="51">
        <f t="shared" si="39"/>
        <v>46</v>
      </c>
      <c r="AO48" s="68">
        <v>51.01</v>
      </c>
      <c r="AP48" s="61">
        <v>0</v>
      </c>
      <c r="AQ48" s="38">
        <v>0</v>
      </c>
      <c r="AR48" s="38">
        <v>0</v>
      </c>
      <c r="AS48" s="50">
        <f t="shared" si="40"/>
        <v>51.01</v>
      </c>
      <c r="AT48" s="51">
        <f t="shared" si="41"/>
        <v>42</v>
      </c>
      <c r="AU48" s="68">
        <v>44.57</v>
      </c>
      <c r="AV48" s="61">
        <v>0</v>
      </c>
      <c r="AW48" s="69">
        <v>0</v>
      </c>
      <c r="AX48" s="38">
        <v>0</v>
      </c>
      <c r="AY48" s="50">
        <f t="shared" si="42"/>
        <v>44.57</v>
      </c>
      <c r="AZ48" s="51">
        <f t="shared" si="43"/>
        <v>42</v>
      </c>
      <c r="BA48" s="68">
        <v>50.74</v>
      </c>
      <c r="BB48" s="61">
        <v>0</v>
      </c>
      <c r="BC48" s="69">
        <v>1</v>
      </c>
      <c r="BD48" s="38">
        <v>0</v>
      </c>
      <c r="BE48" s="50">
        <f t="shared" si="44"/>
        <v>60.74</v>
      </c>
      <c r="BF48" s="51">
        <f t="shared" si="45"/>
        <v>78</v>
      </c>
      <c r="BG48" s="68">
        <v>46.84</v>
      </c>
      <c r="BH48" s="61">
        <v>0</v>
      </c>
      <c r="BI48" s="69">
        <v>0</v>
      </c>
      <c r="BJ48" s="38">
        <v>0</v>
      </c>
      <c r="BK48" s="50">
        <f t="shared" si="46"/>
        <v>46.84</v>
      </c>
      <c r="BL48" s="51">
        <f t="shared" si="47"/>
        <v>41</v>
      </c>
      <c r="BM48" s="68">
        <v>47.31</v>
      </c>
      <c r="BN48" s="61">
        <v>0</v>
      </c>
      <c r="BO48" s="69">
        <v>0</v>
      </c>
      <c r="BP48" s="38">
        <v>0</v>
      </c>
      <c r="BQ48" s="50">
        <f t="shared" si="48"/>
        <v>47.31</v>
      </c>
      <c r="BR48" s="51">
        <f t="shared" si="49"/>
        <v>40</v>
      </c>
      <c r="BS48" s="1" t="s">
        <v>96</v>
      </c>
    </row>
    <row r="49" spans="1:71" s="1" customFormat="1" ht="12.75">
      <c r="A49" s="59" t="s">
        <v>62</v>
      </c>
      <c r="B49" s="10"/>
      <c r="C49" s="9"/>
      <c r="D49" s="11"/>
      <c r="E49" s="66">
        <v>3</v>
      </c>
      <c r="F49" s="44">
        <f t="shared" si="25"/>
        <v>46</v>
      </c>
      <c r="G49" s="45">
        <f t="shared" si="26"/>
        <v>471</v>
      </c>
      <c r="H49" s="46">
        <f t="shared" si="27"/>
        <v>4</v>
      </c>
      <c r="I49" s="47">
        <f t="shared" si="28"/>
        <v>8</v>
      </c>
      <c r="J49" s="56">
        <f t="shared" si="29"/>
        <v>478.09000000000003</v>
      </c>
      <c r="K49" s="68">
        <v>47.71</v>
      </c>
      <c r="L49" s="61">
        <v>2</v>
      </c>
      <c r="M49" s="69">
        <v>0</v>
      </c>
      <c r="N49" s="38">
        <v>0</v>
      </c>
      <c r="O49" s="48">
        <f t="shared" si="30"/>
        <v>57.71</v>
      </c>
      <c r="P49" s="47">
        <f t="shared" si="31"/>
        <v>59</v>
      </c>
      <c r="Q49" s="68">
        <v>27.5</v>
      </c>
      <c r="R49" s="61">
        <v>0</v>
      </c>
      <c r="S49" s="69">
        <v>0</v>
      </c>
      <c r="T49" s="38">
        <v>0</v>
      </c>
      <c r="U49" s="50">
        <f t="shared" si="32"/>
        <v>27.5</v>
      </c>
      <c r="V49" s="51">
        <f t="shared" si="33"/>
        <v>34</v>
      </c>
      <c r="W49" s="68">
        <v>44.83</v>
      </c>
      <c r="X49" s="61">
        <v>1</v>
      </c>
      <c r="Y49" s="69">
        <v>0</v>
      </c>
      <c r="Z49" s="38">
        <v>0</v>
      </c>
      <c r="AA49" s="50">
        <f t="shared" si="34"/>
        <v>49.83</v>
      </c>
      <c r="AB49" s="51">
        <f t="shared" si="35"/>
        <v>50</v>
      </c>
      <c r="AC49" s="68">
        <v>50.8</v>
      </c>
      <c r="AD49" s="61">
        <v>1</v>
      </c>
      <c r="AE49" s="69">
        <v>0</v>
      </c>
      <c r="AF49" s="38">
        <v>0</v>
      </c>
      <c r="AG49" s="50">
        <f t="shared" si="36"/>
        <v>55.8</v>
      </c>
      <c r="AH49" s="51">
        <f t="shared" si="37"/>
        <v>71</v>
      </c>
      <c r="AI49" s="68">
        <v>52.91</v>
      </c>
      <c r="AJ49" s="61">
        <v>1</v>
      </c>
      <c r="AK49" s="69">
        <v>0</v>
      </c>
      <c r="AL49" s="69">
        <v>0</v>
      </c>
      <c r="AM49" s="50">
        <f t="shared" si="38"/>
        <v>57.91</v>
      </c>
      <c r="AN49" s="51">
        <f t="shared" si="39"/>
        <v>56</v>
      </c>
      <c r="AO49" s="68">
        <v>48.1</v>
      </c>
      <c r="AP49" s="61">
        <v>2</v>
      </c>
      <c r="AQ49" s="38">
        <v>0</v>
      </c>
      <c r="AR49" s="38">
        <v>0</v>
      </c>
      <c r="AS49" s="50">
        <f t="shared" si="40"/>
        <v>58.1</v>
      </c>
      <c r="AT49" s="51">
        <f t="shared" si="41"/>
        <v>56</v>
      </c>
      <c r="AU49" s="68">
        <v>40.2</v>
      </c>
      <c r="AV49" s="61">
        <v>0</v>
      </c>
      <c r="AW49" s="69">
        <v>0</v>
      </c>
      <c r="AX49" s="38">
        <v>0</v>
      </c>
      <c r="AY49" s="50">
        <f t="shared" si="42"/>
        <v>40.2</v>
      </c>
      <c r="AZ49" s="51">
        <f t="shared" si="43"/>
        <v>32</v>
      </c>
      <c r="BA49" s="68">
        <v>37.42</v>
      </c>
      <c r="BB49" s="61">
        <v>0</v>
      </c>
      <c r="BC49" s="69">
        <v>0</v>
      </c>
      <c r="BD49" s="38">
        <v>0</v>
      </c>
      <c r="BE49" s="50">
        <f t="shared" si="44"/>
        <v>37.42</v>
      </c>
      <c r="BF49" s="51">
        <f t="shared" si="45"/>
        <v>32</v>
      </c>
      <c r="BG49" s="68">
        <v>44.71</v>
      </c>
      <c r="BH49" s="61">
        <v>0</v>
      </c>
      <c r="BI49" s="69">
        <v>0</v>
      </c>
      <c r="BJ49" s="38">
        <v>0</v>
      </c>
      <c r="BK49" s="50">
        <f t="shared" si="46"/>
        <v>44.71</v>
      </c>
      <c r="BL49" s="51">
        <f t="shared" si="47"/>
        <v>36</v>
      </c>
      <c r="BM49" s="68">
        <v>43.91</v>
      </c>
      <c r="BN49" s="61">
        <v>1</v>
      </c>
      <c r="BO49" s="69">
        <v>0</v>
      </c>
      <c r="BP49" s="38">
        <v>0</v>
      </c>
      <c r="BQ49" s="50">
        <f t="shared" si="48"/>
        <v>48.91</v>
      </c>
      <c r="BR49" s="51">
        <f t="shared" si="49"/>
        <v>45</v>
      </c>
      <c r="BS49" s="1" t="s">
        <v>114</v>
      </c>
    </row>
    <row r="50" spans="1:71" s="1" customFormat="1" ht="12.75">
      <c r="A50" s="59" t="s">
        <v>147</v>
      </c>
      <c r="B50" s="59"/>
      <c r="C50" s="59"/>
      <c r="D50" s="59"/>
      <c r="E50" s="67">
        <v>5</v>
      </c>
      <c r="F50" s="44">
        <f t="shared" si="25"/>
        <v>47</v>
      </c>
      <c r="G50" s="45">
        <f t="shared" si="26"/>
        <v>484</v>
      </c>
      <c r="H50" s="46">
        <f t="shared" si="27"/>
        <v>3</v>
      </c>
      <c r="I50" s="47">
        <f t="shared" si="28"/>
        <v>14</v>
      </c>
      <c r="J50" s="56">
        <f t="shared" si="29"/>
        <v>485.2</v>
      </c>
      <c r="K50" s="68">
        <v>45.87</v>
      </c>
      <c r="L50" s="61">
        <v>2</v>
      </c>
      <c r="M50" s="69">
        <v>0</v>
      </c>
      <c r="N50" s="38">
        <v>0</v>
      </c>
      <c r="O50" s="48">
        <f t="shared" si="30"/>
        <v>55.87</v>
      </c>
      <c r="P50" s="47">
        <f t="shared" si="31"/>
        <v>57</v>
      </c>
      <c r="Q50" s="68">
        <v>27.68</v>
      </c>
      <c r="R50" s="61">
        <v>0</v>
      </c>
      <c r="S50" s="69">
        <v>0</v>
      </c>
      <c r="T50" s="38">
        <v>0</v>
      </c>
      <c r="U50" s="50">
        <f t="shared" si="32"/>
        <v>27.68</v>
      </c>
      <c r="V50" s="51">
        <f t="shared" si="33"/>
        <v>36</v>
      </c>
      <c r="W50" s="68">
        <v>53.42</v>
      </c>
      <c r="X50" s="61">
        <v>0</v>
      </c>
      <c r="Y50" s="69">
        <v>0</v>
      </c>
      <c r="Z50" s="38">
        <v>0</v>
      </c>
      <c r="AA50" s="50">
        <f t="shared" si="34"/>
        <v>53.42</v>
      </c>
      <c r="AB50" s="51">
        <f t="shared" si="35"/>
        <v>57</v>
      </c>
      <c r="AC50" s="68">
        <v>40.26</v>
      </c>
      <c r="AD50" s="61">
        <v>1</v>
      </c>
      <c r="AE50" s="69">
        <v>0</v>
      </c>
      <c r="AF50" s="38">
        <v>0</v>
      </c>
      <c r="AG50" s="50">
        <f t="shared" si="36"/>
        <v>45.26</v>
      </c>
      <c r="AH50" s="51">
        <f t="shared" si="37"/>
        <v>53</v>
      </c>
      <c r="AI50" s="68">
        <v>47.59</v>
      </c>
      <c r="AJ50" s="61">
        <v>1</v>
      </c>
      <c r="AK50" s="69">
        <v>0</v>
      </c>
      <c r="AL50" s="69">
        <v>0</v>
      </c>
      <c r="AM50" s="50">
        <f t="shared" si="38"/>
        <v>52.59</v>
      </c>
      <c r="AN50" s="51">
        <f t="shared" si="39"/>
        <v>43</v>
      </c>
      <c r="AO50" s="68">
        <v>48.49</v>
      </c>
      <c r="AP50" s="61">
        <v>2</v>
      </c>
      <c r="AQ50" s="38">
        <v>0</v>
      </c>
      <c r="AR50" s="38">
        <v>0</v>
      </c>
      <c r="AS50" s="50">
        <f t="shared" si="40"/>
        <v>58.49</v>
      </c>
      <c r="AT50" s="51">
        <f t="shared" si="41"/>
        <v>58</v>
      </c>
      <c r="AU50" s="68">
        <v>37.87</v>
      </c>
      <c r="AV50" s="61">
        <v>3</v>
      </c>
      <c r="AW50" s="69">
        <v>0</v>
      </c>
      <c r="AX50" s="38">
        <v>0</v>
      </c>
      <c r="AY50" s="50">
        <f t="shared" si="42"/>
        <v>52.87</v>
      </c>
      <c r="AZ50" s="51">
        <f t="shared" si="43"/>
        <v>56</v>
      </c>
      <c r="BA50" s="68">
        <v>31.14</v>
      </c>
      <c r="BB50" s="61">
        <v>0</v>
      </c>
      <c r="BC50" s="69">
        <v>0</v>
      </c>
      <c r="BD50" s="38">
        <v>0</v>
      </c>
      <c r="BE50" s="50">
        <f t="shared" si="44"/>
        <v>31.14</v>
      </c>
      <c r="BF50" s="51">
        <f t="shared" si="45"/>
        <v>17</v>
      </c>
      <c r="BG50" s="68">
        <v>39.14</v>
      </c>
      <c r="BH50" s="61">
        <v>3</v>
      </c>
      <c r="BI50" s="69">
        <v>0</v>
      </c>
      <c r="BJ50" s="38">
        <v>0</v>
      </c>
      <c r="BK50" s="50">
        <f t="shared" si="46"/>
        <v>54.14</v>
      </c>
      <c r="BL50" s="51">
        <f t="shared" si="47"/>
        <v>56</v>
      </c>
      <c r="BM50" s="68">
        <v>43.74</v>
      </c>
      <c r="BN50" s="61">
        <v>2</v>
      </c>
      <c r="BO50" s="69">
        <v>0</v>
      </c>
      <c r="BP50" s="38">
        <v>0</v>
      </c>
      <c r="BQ50" s="50">
        <f t="shared" si="48"/>
        <v>53.74</v>
      </c>
      <c r="BR50" s="51">
        <f t="shared" si="49"/>
        <v>51</v>
      </c>
      <c r="BS50" s="1" t="s">
        <v>98</v>
      </c>
    </row>
    <row r="51" spans="1:71" s="1" customFormat="1" ht="12.75">
      <c r="A51" s="59" t="s">
        <v>122</v>
      </c>
      <c r="B51" s="59"/>
      <c r="C51" s="59"/>
      <c r="D51" s="59"/>
      <c r="E51" s="66" t="s">
        <v>158</v>
      </c>
      <c r="F51" s="44">
        <f t="shared" si="25"/>
        <v>48</v>
      </c>
      <c r="G51" s="45">
        <f t="shared" si="26"/>
        <v>485</v>
      </c>
      <c r="H51" s="46">
        <f t="shared" si="27"/>
        <v>6</v>
      </c>
      <c r="I51" s="47">
        <f t="shared" si="28"/>
        <v>4</v>
      </c>
      <c r="J51" s="56">
        <f t="shared" si="29"/>
        <v>474.69</v>
      </c>
      <c r="K51" s="68">
        <v>46.23</v>
      </c>
      <c r="L51" s="61">
        <v>1</v>
      </c>
      <c r="M51" s="69">
        <v>0</v>
      </c>
      <c r="N51" s="38">
        <v>0</v>
      </c>
      <c r="O51" s="48">
        <f t="shared" si="30"/>
        <v>51.23</v>
      </c>
      <c r="P51" s="47">
        <f t="shared" si="31"/>
        <v>50</v>
      </c>
      <c r="Q51" s="68">
        <v>34.24</v>
      </c>
      <c r="R51" s="61">
        <v>0</v>
      </c>
      <c r="S51" s="69">
        <v>0</v>
      </c>
      <c r="T51" s="38">
        <v>0</v>
      </c>
      <c r="U51" s="50">
        <f t="shared" si="32"/>
        <v>34.24</v>
      </c>
      <c r="V51" s="51">
        <f t="shared" si="33"/>
        <v>61</v>
      </c>
      <c r="W51" s="68">
        <v>47.54</v>
      </c>
      <c r="X51" s="61">
        <v>0</v>
      </c>
      <c r="Y51" s="69">
        <v>0</v>
      </c>
      <c r="Z51" s="38">
        <v>0</v>
      </c>
      <c r="AA51" s="50">
        <f t="shared" si="34"/>
        <v>47.54</v>
      </c>
      <c r="AB51" s="51">
        <f t="shared" si="35"/>
        <v>44</v>
      </c>
      <c r="AC51" s="68">
        <v>39.07</v>
      </c>
      <c r="AD51" s="61">
        <v>1</v>
      </c>
      <c r="AE51" s="69">
        <v>0</v>
      </c>
      <c r="AF51" s="38">
        <v>0</v>
      </c>
      <c r="AG51" s="50">
        <f t="shared" si="36"/>
        <v>44.07</v>
      </c>
      <c r="AH51" s="51">
        <f t="shared" si="37"/>
        <v>49</v>
      </c>
      <c r="AI51" s="68">
        <v>52.73</v>
      </c>
      <c r="AJ51" s="61">
        <v>0</v>
      </c>
      <c r="AK51" s="69">
        <v>0</v>
      </c>
      <c r="AL51" s="69">
        <v>0</v>
      </c>
      <c r="AM51" s="50">
        <f t="shared" si="38"/>
        <v>52.73</v>
      </c>
      <c r="AN51" s="51">
        <f t="shared" si="39"/>
        <v>45</v>
      </c>
      <c r="AO51" s="68">
        <v>52.42</v>
      </c>
      <c r="AP51" s="61">
        <v>1</v>
      </c>
      <c r="AQ51" s="38">
        <v>0</v>
      </c>
      <c r="AR51" s="38">
        <v>0</v>
      </c>
      <c r="AS51" s="50">
        <f t="shared" si="40"/>
        <v>57.42</v>
      </c>
      <c r="AT51" s="51">
        <f t="shared" si="41"/>
        <v>55</v>
      </c>
      <c r="AU51" s="68">
        <v>42.68</v>
      </c>
      <c r="AV51" s="61">
        <v>0</v>
      </c>
      <c r="AW51" s="69">
        <v>0</v>
      </c>
      <c r="AX51" s="38">
        <v>0</v>
      </c>
      <c r="AY51" s="50">
        <f t="shared" si="42"/>
        <v>42.68</v>
      </c>
      <c r="AZ51" s="51">
        <f t="shared" si="43"/>
        <v>39</v>
      </c>
      <c r="BA51" s="68">
        <v>38.73</v>
      </c>
      <c r="BB51" s="61">
        <v>0</v>
      </c>
      <c r="BC51" s="69">
        <v>0</v>
      </c>
      <c r="BD51" s="38">
        <v>0</v>
      </c>
      <c r="BE51" s="50">
        <f t="shared" si="44"/>
        <v>38.73</v>
      </c>
      <c r="BF51" s="51">
        <f t="shared" si="45"/>
        <v>36</v>
      </c>
      <c r="BG51" s="68">
        <v>48.32</v>
      </c>
      <c r="BH51" s="61">
        <v>0</v>
      </c>
      <c r="BI51" s="69">
        <v>0</v>
      </c>
      <c r="BJ51" s="38">
        <v>0</v>
      </c>
      <c r="BK51" s="50">
        <f t="shared" si="46"/>
        <v>48.32</v>
      </c>
      <c r="BL51" s="51">
        <f t="shared" si="47"/>
        <v>46</v>
      </c>
      <c r="BM51" s="68">
        <v>52.73</v>
      </c>
      <c r="BN51" s="61">
        <v>1</v>
      </c>
      <c r="BO51" s="69">
        <v>0</v>
      </c>
      <c r="BP51" s="38">
        <v>0</v>
      </c>
      <c r="BQ51" s="50">
        <f t="shared" si="48"/>
        <v>57.73</v>
      </c>
      <c r="BR51" s="51">
        <f t="shared" si="49"/>
        <v>60</v>
      </c>
      <c r="BS51" s="1" t="s">
        <v>107</v>
      </c>
    </row>
    <row r="52" spans="1:71" s="1" customFormat="1" ht="12.75">
      <c r="A52" s="59" t="s">
        <v>70</v>
      </c>
      <c r="B52" s="10"/>
      <c r="C52" s="9"/>
      <c r="D52" s="11"/>
      <c r="E52" s="66">
        <v>3</v>
      </c>
      <c r="F52" s="44">
        <f t="shared" si="25"/>
        <v>49</v>
      </c>
      <c r="G52" s="45">
        <f t="shared" si="26"/>
        <v>488</v>
      </c>
      <c r="H52" s="46">
        <f t="shared" si="27"/>
        <v>6</v>
      </c>
      <c r="I52" s="47">
        <f t="shared" si="28"/>
        <v>9</v>
      </c>
      <c r="J52" s="56">
        <f t="shared" si="29"/>
        <v>475.96999999999997</v>
      </c>
      <c r="K52" s="68">
        <v>50.47</v>
      </c>
      <c r="L52" s="61">
        <v>0</v>
      </c>
      <c r="M52" s="69">
        <v>0</v>
      </c>
      <c r="N52" s="38">
        <v>0</v>
      </c>
      <c r="O52" s="48">
        <f t="shared" si="30"/>
        <v>50.47</v>
      </c>
      <c r="P52" s="47">
        <f t="shared" si="31"/>
        <v>48</v>
      </c>
      <c r="Q52" s="68">
        <v>35.58</v>
      </c>
      <c r="R52" s="61">
        <v>0</v>
      </c>
      <c r="S52" s="69">
        <v>0</v>
      </c>
      <c r="T52" s="38">
        <v>0</v>
      </c>
      <c r="U52" s="50">
        <f t="shared" si="32"/>
        <v>35.58</v>
      </c>
      <c r="V52" s="51">
        <f t="shared" si="33"/>
        <v>67</v>
      </c>
      <c r="W52" s="68">
        <v>48.43</v>
      </c>
      <c r="X52" s="61">
        <v>1</v>
      </c>
      <c r="Y52" s="69">
        <v>0</v>
      </c>
      <c r="Z52" s="38">
        <v>0</v>
      </c>
      <c r="AA52" s="50">
        <f t="shared" si="34"/>
        <v>53.43</v>
      </c>
      <c r="AB52" s="51">
        <f t="shared" si="35"/>
        <v>58</v>
      </c>
      <c r="AC52" s="68">
        <v>38.95</v>
      </c>
      <c r="AD52" s="61">
        <v>0</v>
      </c>
      <c r="AE52" s="69">
        <v>0</v>
      </c>
      <c r="AF52" s="38">
        <v>0</v>
      </c>
      <c r="AG52" s="50">
        <f t="shared" si="36"/>
        <v>38.95</v>
      </c>
      <c r="AH52" s="51">
        <f t="shared" si="37"/>
        <v>44</v>
      </c>
      <c r="AI52" s="68">
        <v>52.59</v>
      </c>
      <c r="AJ52" s="61">
        <v>0</v>
      </c>
      <c r="AK52" s="69">
        <v>0</v>
      </c>
      <c r="AL52" s="69">
        <v>0</v>
      </c>
      <c r="AM52" s="50">
        <f t="shared" si="38"/>
        <v>52.59</v>
      </c>
      <c r="AN52" s="51">
        <f t="shared" si="39"/>
        <v>43</v>
      </c>
      <c r="AO52" s="68">
        <v>40.49</v>
      </c>
      <c r="AP52" s="61">
        <v>0</v>
      </c>
      <c r="AQ52" s="38">
        <v>1</v>
      </c>
      <c r="AR52" s="38">
        <v>0</v>
      </c>
      <c r="AS52" s="50">
        <f t="shared" si="40"/>
        <v>50.49</v>
      </c>
      <c r="AT52" s="51">
        <f t="shared" si="41"/>
        <v>41</v>
      </c>
      <c r="AU52" s="68">
        <v>37.46</v>
      </c>
      <c r="AV52" s="61">
        <v>5</v>
      </c>
      <c r="AW52" s="69">
        <v>0</v>
      </c>
      <c r="AX52" s="38">
        <v>0</v>
      </c>
      <c r="AY52" s="50">
        <f t="shared" si="42"/>
        <v>62.46</v>
      </c>
      <c r="AZ52" s="51">
        <f t="shared" si="43"/>
        <v>70</v>
      </c>
      <c r="BA52" s="68">
        <v>34.82</v>
      </c>
      <c r="BB52" s="61">
        <v>0</v>
      </c>
      <c r="BC52" s="69">
        <v>0</v>
      </c>
      <c r="BD52" s="38">
        <v>0</v>
      </c>
      <c r="BE52" s="50">
        <f t="shared" si="44"/>
        <v>34.82</v>
      </c>
      <c r="BF52" s="51">
        <f t="shared" si="45"/>
        <v>27</v>
      </c>
      <c r="BG52" s="68">
        <v>39.33</v>
      </c>
      <c r="BH52" s="61">
        <v>2</v>
      </c>
      <c r="BI52" s="69">
        <v>0</v>
      </c>
      <c r="BJ52" s="38">
        <v>0</v>
      </c>
      <c r="BK52" s="50">
        <f t="shared" si="46"/>
        <v>49.33</v>
      </c>
      <c r="BL52" s="51">
        <f t="shared" si="47"/>
        <v>49</v>
      </c>
      <c r="BM52" s="68">
        <v>42.85</v>
      </c>
      <c r="BN52" s="61">
        <v>1</v>
      </c>
      <c r="BO52" s="69">
        <v>0</v>
      </c>
      <c r="BP52" s="38">
        <v>0</v>
      </c>
      <c r="BQ52" s="50">
        <f t="shared" si="48"/>
        <v>47.85</v>
      </c>
      <c r="BR52" s="51">
        <f t="shared" si="49"/>
        <v>41</v>
      </c>
      <c r="BS52" s="1" t="s">
        <v>117</v>
      </c>
    </row>
    <row r="53" spans="1:71" s="1" customFormat="1" ht="12.75">
      <c r="A53" s="59" t="s">
        <v>42</v>
      </c>
      <c r="B53" s="59"/>
      <c r="C53" s="59"/>
      <c r="D53" s="59"/>
      <c r="E53" s="67">
        <v>5</v>
      </c>
      <c r="F53" s="44">
        <f t="shared" si="25"/>
        <v>50</v>
      </c>
      <c r="G53" s="45">
        <f t="shared" si="26"/>
        <v>493</v>
      </c>
      <c r="H53" s="46">
        <f t="shared" si="27"/>
        <v>2</v>
      </c>
      <c r="I53" s="47">
        <f t="shared" si="28"/>
        <v>11</v>
      </c>
      <c r="J53" s="56">
        <f t="shared" si="29"/>
        <v>488.78000000000003</v>
      </c>
      <c r="K53" s="68">
        <v>39.22</v>
      </c>
      <c r="L53" s="61">
        <v>1</v>
      </c>
      <c r="M53" s="69">
        <v>0</v>
      </c>
      <c r="N53" s="38">
        <v>0</v>
      </c>
      <c r="O53" s="48">
        <f t="shared" si="30"/>
        <v>44.22</v>
      </c>
      <c r="P53" s="47">
        <f t="shared" si="31"/>
        <v>38</v>
      </c>
      <c r="Q53" s="68">
        <v>40.44</v>
      </c>
      <c r="R53" s="61">
        <v>1</v>
      </c>
      <c r="S53" s="69">
        <v>0</v>
      </c>
      <c r="T53" s="38">
        <v>0</v>
      </c>
      <c r="U53" s="50">
        <f t="shared" si="32"/>
        <v>45.44</v>
      </c>
      <c r="V53" s="51">
        <f t="shared" si="33"/>
        <v>79</v>
      </c>
      <c r="W53" s="68">
        <v>46.06</v>
      </c>
      <c r="X53" s="61">
        <v>1</v>
      </c>
      <c r="Y53" s="69">
        <v>0</v>
      </c>
      <c r="Z53" s="38">
        <v>0</v>
      </c>
      <c r="AA53" s="50">
        <f t="shared" si="34"/>
        <v>51.06</v>
      </c>
      <c r="AB53" s="51">
        <f t="shared" si="35"/>
        <v>51</v>
      </c>
      <c r="AC53" s="68">
        <v>33.29</v>
      </c>
      <c r="AD53" s="61">
        <v>0</v>
      </c>
      <c r="AE53" s="69">
        <v>0</v>
      </c>
      <c r="AF53" s="38">
        <v>0</v>
      </c>
      <c r="AG53" s="50">
        <f t="shared" si="36"/>
        <v>33.29</v>
      </c>
      <c r="AH53" s="51">
        <f t="shared" si="37"/>
        <v>23</v>
      </c>
      <c r="AI53" s="68">
        <v>53.71</v>
      </c>
      <c r="AJ53" s="61">
        <v>1</v>
      </c>
      <c r="AK53" s="69">
        <v>1</v>
      </c>
      <c r="AL53" s="69">
        <v>0</v>
      </c>
      <c r="AM53" s="50">
        <f t="shared" si="38"/>
        <v>68.71000000000001</v>
      </c>
      <c r="AN53" s="51">
        <f t="shared" si="39"/>
        <v>71</v>
      </c>
      <c r="AO53" s="68">
        <v>42.23</v>
      </c>
      <c r="AP53" s="61">
        <v>1</v>
      </c>
      <c r="AQ53" s="38">
        <v>0</v>
      </c>
      <c r="AR53" s="38">
        <v>0</v>
      </c>
      <c r="AS53" s="50">
        <f t="shared" si="40"/>
        <v>47.23</v>
      </c>
      <c r="AT53" s="51">
        <f t="shared" si="41"/>
        <v>36</v>
      </c>
      <c r="AU53" s="68">
        <v>41.57</v>
      </c>
      <c r="AV53" s="61">
        <v>2</v>
      </c>
      <c r="AW53" s="69">
        <v>0</v>
      </c>
      <c r="AX53" s="38">
        <v>0</v>
      </c>
      <c r="AY53" s="50">
        <f t="shared" si="42"/>
        <v>51.57</v>
      </c>
      <c r="AZ53" s="51">
        <f t="shared" si="43"/>
        <v>50</v>
      </c>
      <c r="BA53" s="68">
        <v>31.35</v>
      </c>
      <c r="BB53" s="61">
        <v>1</v>
      </c>
      <c r="BC53" s="69">
        <v>0</v>
      </c>
      <c r="BD53" s="38">
        <v>0</v>
      </c>
      <c r="BE53" s="50">
        <f t="shared" si="44"/>
        <v>36.35</v>
      </c>
      <c r="BF53" s="51">
        <f t="shared" si="45"/>
        <v>29</v>
      </c>
      <c r="BG53" s="68">
        <v>40.06</v>
      </c>
      <c r="BH53" s="61">
        <v>3</v>
      </c>
      <c r="BI53" s="69">
        <v>0</v>
      </c>
      <c r="BJ53" s="38">
        <v>0</v>
      </c>
      <c r="BK53" s="50">
        <f t="shared" si="46"/>
        <v>55.06</v>
      </c>
      <c r="BL53" s="51">
        <f t="shared" si="47"/>
        <v>59</v>
      </c>
      <c r="BM53" s="68">
        <v>55.85</v>
      </c>
      <c r="BN53" s="61">
        <v>0</v>
      </c>
      <c r="BO53" s="69">
        <v>0</v>
      </c>
      <c r="BP53" s="38">
        <v>0</v>
      </c>
      <c r="BQ53" s="50">
        <f t="shared" si="48"/>
        <v>55.85</v>
      </c>
      <c r="BR53" s="51">
        <f t="shared" si="49"/>
        <v>57</v>
      </c>
      <c r="BS53" s="1" t="s">
        <v>103</v>
      </c>
    </row>
    <row r="54" spans="1:71" s="1" customFormat="1" ht="12.75">
      <c r="A54" s="59" t="s">
        <v>32</v>
      </c>
      <c r="B54" s="10"/>
      <c r="C54" s="9"/>
      <c r="D54" s="11"/>
      <c r="E54" s="66" t="s">
        <v>158</v>
      </c>
      <c r="F54" s="44">
        <f t="shared" si="25"/>
        <v>51</v>
      </c>
      <c r="G54" s="45">
        <f t="shared" si="26"/>
        <v>497</v>
      </c>
      <c r="H54" s="46">
        <f t="shared" si="27"/>
        <v>9</v>
      </c>
      <c r="I54" s="47">
        <f t="shared" si="28"/>
        <v>1</v>
      </c>
      <c r="J54" s="56">
        <f t="shared" si="29"/>
        <v>482.88</v>
      </c>
      <c r="K54" s="68">
        <v>45.84</v>
      </c>
      <c r="L54" s="61">
        <v>1</v>
      </c>
      <c r="M54" s="69">
        <v>0</v>
      </c>
      <c r="N54" s="38">
        <v>0</v>
      </c>
      <c r="O54" s="48">
        <f t="shared" si="30"/>
        <v>50.84</v>
      </c>
      <c r="P54" s="47">
        <f t="shared" si="31"/>
        <v>49</v>
      </c>
      <c r="Q54" s="68">
        <v>28.04</v>
      </c>
      <c r="R54" s="61">
        <v>0</v>
      </c>
      <c r="S54" s="69">
        <v>0</v>
      </c>
      <c r="T54" s="38">
        <v>0</v>
      </c>
      <c r="U54" s="50">
        <f t="shared" si="32"/>
        <v>28.04</v>
      </c>
      <c r="V54" s="51">
        <f t="shared" si="33"/>
        <v>37</v>
      </c>
      <c r="W54" s="68">
        <v>51.97</v>
      </c>
      <c r="X54" s="61">
        <v>0</v>
      </c>
      <c r="Y54" s="69">
        <v>0</v>
      </c>
      <c r="Z54" s="38">
        <v>0</v>
      </c>
      <c r="AA54" s="50">
        <f t="shared" si="34"/>
        <v>51.97</v>
      </c>
      <c r="AB54" s="51">
        <f t="shared" si="35"/>
        <v>53</v>
      </c>
      <c r="AC54" s="68">
        <v>45.91</v>
      </c>
      <c r="AD54" s="61">
        <v>0</v>
      </c>
      <c r="AE54" s="69">
        <v>0</v>
      </c>
      <c r="AF54" s="38">
        <v>0</v>
      </c>
      <c r="AG54" s="50">
        <f t="shared" si="36"/>
        <v>45.91</v>
      </c>
      <c r="AH54" s="51">
        <f t="shared" si="37"/>
        <v>55</v>
      </c>
      <c r="AI54" s="68">
        <v>57.26</v>
      </c>
      <c r="AJ54" s="61">
        <v>0</v>
      </c>
      <c r="AK54" s="69">
        <v>0</v>
      </c>
      <c r="AL54" s="69">
        <v>0</v>
      </c>
      <c r="AM54" s="50">
        <f t="shared" si="38"/>
        <v>57.26</v>
      </c>
      <c r="AN54" s="51">
        <f t="shared" si="39"/>
        <v>54</v>
      </c>
      <c r="AO54" s="68">
        <v>55.92</v>
      </c>
      <c r="AP54" s="61">
        <v>0</v>
      </c>
      <c r="AQ54" s="38">
        <v>0</v>
      </c>
      <c r="AR54" s="38">
        <v>0</v>
      </c>
      <c r="AS54" s="50">
        <f t="shared" si="40"/>
        <v>55.92</v>
      </c>
      <c r="AT54" s="51">
        <f t="shared" si="41"/>
        <v>52</v>
      </c>
      <c r="AU54" s="68">
        <v>45.9</v>
      </c>
      <c r="AV54" s="61">
        <v>0</v>
      </c>
      <c r="AW54" s="69">
        <v>0</v>
      </c>
      <c r="AX54" s="38">
        <v>0</v>
      </c>
      <c r="AY54" s="50">
        <f t="shared" si="42"/>
        <v>45.9</v>
      </c>
      <c r="AZ54" s="51">
        <f t="shared" si="43"/>
        <v>45</v>
      </c>
      <c r="BA54" s="68">
        <v>43.6</v>
      </c>
      <c r="BB54" s="61">
        <v>0</v>
      </c>
      <c r="BC54" s="69">
        <v>0</v>
      </c>
      <c r="BD54" s="38">
        <v>0</v>
      </c>
      <c r="BE54" s="50">
        <f t="shared" si="44"/>
        <v>43.6</v>
      </c>
      <c r="BF54" s="51">
        <f t="shared" si="45"/>
        <v>51</v>
      </c>
      <c r="BG54" s="68">
        <v>53.37</v>
      </c>
      <c r="BH54" s="61">
        <v>0</v>
      </c>
      <c r="BI54" s="69">
        <v>0</v>
      </c>
      <c r="BJ54" s="38">
        <v>0</v>
      </c>
      <c r="BK54" s="50">
        <f t="shared" si="46"/>
        <v>53.37</v>
      </c>
      <c r="BL54" s="51">
        <f t="shared" si="47"/>
        <v>54</v>
      </c>
      <c r="BM54" s="68">
        <v>50.07</v>
      </c>
      <c r="BN54" s="61">
        <v>0</v>
      </c>
      <c r="BO54" s="69">
        <v>0</v>
      </c>
      <c r="BP54" s="38">
        <v>0</v>
      </c>
      <c r="BQ54" s="50">
        <f t="shared" si="48"/>
        <v>50.07</v>
      </c>
      <c r="BR54" s="51">
        <f t="shared" si="49"/>
        <v>47</v>
      </c>
      <c r="BS54" s="1" t="s">
        <v>93</v>
      </c>
    </row>
    <row r="55" spans="1:71" s="1" customFormat="1" ht="12.75">
      <c r="A55" s="59" t="s">
        <v>58</v>
      </c>
      <c r="B55" s="10"/>
      <c r="C55" s="9"/>
      <c r="D55" s="11"/>
      <c r="E55" s="66">
        <v>2</v>
      </c>
      <c r="F55" s="44">
        <f t="shared" si="25"/>
        <v>52</v>
      </c>
      <c r="G55" s="45">
        <f t="shared" si="26"/>
        <v>498</v>
      </c>
      <c r="H55" s="46">
        <f t="shared" si="27"/>
        <v>6</v>
      </c>
      <c r="I55" s="47">
        <f t="shared" si="28"/>
        <v>5</v>
      </c>
      <c r="J55" s="56">
        <f t="shared" si="29"/>
        <v>495.49</v>
      </c>
      <c r="K55" s="68">
        <v>55.53</v>
      </c>
      <c r="L55" s="61">
        <v>2</v>
      </c>
      <c r="M55" s="69">
        <v>1</v>
      </c>
      <c r="N55" s="38">
        <v>0</v>
      </c>
      <c r="O55" s="48">
        <f t="shared" si="30"/>
        <v>75.53</v>
      </c>
      <c r="P55" s="47">
        <f t="shared" si="31"/>
        <v>78</v>
      </c>
      <c r="Q55" s="68">
        <v>29.35</v>
      </c>
      <c r="R55" s="61">
        <v>0</v>
      </c>
      <c r="S55" s="69">
        <v>0</v>
      </c>
      <c r="T55" s="38">
        <v>0</v>
      </c>
      <c r="U55" s="50">
        <f t="shared" si="32"/>
        <v>29.35</v>
      </c>
      <c r="V55" s="51">
        <f t="shared" si="33"/>
        <v>43</v>
      </c>
      <c r="W55" s="68">
        <v>43.37</v>
      </c>
      <c r="X55" s="61">
        <v>0</v>
      </c>
      <c r="Y55" s="69">
        <v>0</v>
      </c>
      <c r="Z55" s="38">
        <v>0</v>
      </c>
      <c r="AA55" s="50">
        <f t="shared" si="34"/>
        <v>43.37</v>
      </c>
      <c r="AB55" s="51">
        <f t="shared" si="35"/>
        <v>37</v>
      </c>
      <c r="AC55" s="68">
        <v>37.21</v>
      </c>
      <c r="AD55" s="61">
        <v>0</v>
      </c>
      <c r="AE55" s="69">
        <v>0</v>
      </c>
      <c r="AF55" s="38">
        <v>0</v>
      </c>
      <c r="AG55" s="50">
        <f t="shared" si="36"/>
        <v>37.21</v>
      </c>
      <c r="AH55" s="51">
        <f t="shared" si="37"/>
        <v>37</v>
      </c>
      <c r="AI55" s="68">
        <v>55.81</v>
      </c>
      <c r="AJ55" s="61">
        <v>1</v>
      </c>
      <c r="AK55" s="69">
        <v>0</v>
      </c>
      <c r="AL55" s="69">
        <v>0</v>
      </c>
      <c r="AM55" s="50">
        <f t="shared" si="38"/>
        <v>60.81</v>
      </c>
      <c r="AN55" s="51">
        <f t="shared" si="39"/>
        <v>59</v>
      </c>
      <c r="AO55" s="68">
        <v>51.78</v>
      </c>
      <c r="AP55" s="61">
        <v>0</v>
      </c>
      <c r="AQ55" s="38">
        <v>0</v>
      </c>
      <c r="AR55" s="38">
        <v>0</v>
      </c>
      <c r="AS55" s="50">
        <f t="shared" si="40"/>
        <v>51.78</v>
      </c>
      <c r="AT55" s="51">
        <f t="shared" si="41"/>
        <v>43</v>
      </c>
      <c r="AU55" s="68">
        <v>47.37</v>
      </c>
      <c r="AV55" s="61">
        <v>1</v>
      </c>
      <c r="AW55" s="69">
        <v>0</v>
      </c>
      <c r="AX55" s="38">
        <v>0</v>
      </c>
      <c r="AY55" s="50">
        <f t="shared" si="42"/>
        <v>52.37</v>
      </c>
      <c r="AZ55" s="51">
        <f t="shared" si="43"/>
        <v>53</v>
      </c>
      <c r="BA55" s="68">
        <v>40.93</v>
      </c>
      <c r="BB55" s="61">
        <v>0</v>
      </c>
      <c r="BC55" s="69">
        <v>0</v>
      </c>
      <c r="BD55" s="38">
        <v>0</v>
      </c>
      <c r="BE55" s="50">
        <f t="shared" si="44"/>
        <v>40.93</v>
      </c>
      <c r="BF55" s="51">
        <f t="shared" si="45"/>
        <v>42</v>
      </c>
      <c r="BG55" s="68">
        <v>52.58</v>
      </c>
      <c r="BH55" s="61">
        <v>1</v>
      </c>
      <c r="BI55" s="69">
        <v>0</v>
      </c>
      <c r="BJ55" s="38">
        <v>0</v>
      </c>
      <c r="BK55" s="50">
        <f t="shared" si="46"/>
        <v>57.58</v>
      </c>
      <c r="BL55" s="51">
        <f t="shared" si="47"/>
        <v>68</v>
      </c>
      <c r="BM55" s="68">
        <v>46.56</v>
      </c>
      <c r="BN55" s="61">
        <v>0</v>
      </c>
      <c r="BO55" s="69">
        <v>0</v>
      </c>
      <c r="BP55" s="38">
        <v>0</v>
      </c>
      <c r="BQ55" s="50">
        <f t="shared" si="48"/>
        <v>46.56</v>
      </c>
      <c r="BR55" s="51">
        <f t="shared" si="49"/>
        <v>38</v>
      </c>
      <c r="BS55" s="1" t="s">
        <v>109</v>
      </c>
    </row>
    <row r="56" spans="1:71" s="1" customFormat="1" ht="12.75">
      <c r="A56" s="59" t="s">
        <v>76</v>
      </c>
      <c r="B56" s="10"/>
      <c r="C56" s="9"/>
      <c r="D56" s="11"/>
      <c r="E56" s="66">
        <v>4</v>
      </c>
      <c r="F56" s="44">
        <f t="shared" si="25"/>
        <v>53</v>
      </c>
      <c r="G56" s="45">
        <f t="shared" si="26"/>
        <v>508</v>
      </c>
      <c r="H56" s="46">
        <f t="shared" si="27"/>
        <v>3</v>
      </c>
      <c r="I56" s="47">
        <f t="shared" si="28"/>
        <v>13</v>
      </c>
      <c r="J56" s="56">
        <f t="shared" si="29"/>
        <v>507.05</v>
      </c>
      <c r="K56" s="68">
        <v>40.24</v>
      </c>
      <c r="L56" s="61">
        <v>2</v>
      </c>
      <c r="M56" s="69">
        <v>0</v>
      </c>
      <c r="N56" s="38">
        <v>0</v>
      </c>
      <c r="O56" s="48">
        <f t="shared" si="30"/>
        <v>50.24</v>
      </c>
      <c r="P56" s="47">
        <f t="shared" si="31"/>
        <v>47</v>
      </c>
      <c r="Q56" s="68">
        <v>30.46</v>
      </c>
      <c r="R56" s="61">
        <v>1</v>
      </c>
      <c r="S56" s="69">
        <v>0</v>
      </c>
      <c r="T56" s="38">
        <v>0</v>
      </c>
      <c r="U56" s="50">
        <f t="shared" si="32"/>
        <v>35.46</v>
      </c>
      <c r="V56" s="51">
        <f t="shared" si="33"/>
        <v>66</v>
      </c>
      <c r="W56" s="68">
        <v>48.74</v>
      </c>
      <c r="X56" s="61">
        <v>1</v>
      </c>
      <c r="Y56" s="69">
        <v>0</v>
      </c>
      <c r="Z56" s="38">
        <v>0</v>
      </c>
      <c r="AA56" s="50">
        <f t="shared" si="34"/>
        <v>53.74</v>
      </c>
      <c r="AB56" s="51">
        <f t="shared" si="35"/>
        <v>59</v>
      </c>
      <c r="AC56" s="68">
        <v>42.26</v>
      </c>
      <c r="AD56" s="61">
        <v>1</v>
      </c>
      <c r="AE56" s="69">
        <v>0</v>
      </c>
      <c r="AF56" s="38">
        <v>0</v>
      </c>
      <c r="AG56" s="50">
        <f t="shared" si="36"/>
        <v>47.26</v>
      </c>
      <c r="AH56" s="51">
        <f t="shared" si="37"/>
        <v>57</v>
      </c>
      <c r="AI56" s="68">
        <v>45.94</v>
      </c>
      <c r="AJ56" s="61">
        <v>0</v>
      </c>
      <c r="AK56" s="69">
        <v>0</v>
      </c>
      <c r="AL56" s="69">
        <v>0</v>
      </c>
      <c r="AM56" s="50">
        <f t="shared" si="38"/>
        <v>45.94</v>
      </c>
      <c r="AN56" s="51">
        <f t="shared" si="39"/>
        <v>22</v>
      </c>
      <c r="AO56" s="68">
        <v>45.42</v>
      </c>
      <c r="AP56" s="61">
        <v>0</v>
      </c>
      <c r="AQ56" s="38">
        <v>0</v>
      </c>
      <c r="AR56" s="38">
        <v>0</v>
      </c>
      <c r="AS56" s="50">
        <f t="shared" si="40"/>
        <v>45.42</v>
      </c>
      <c r="AT56" s="51">
        <f t="shared" si="41"/>
        <v>30</v>
      </c>
      <c r="AU56" s="68">
        <v>48.92</v>
      </c>
      <c r="AV56" s="61">
        <v>5</v>
      </c>
      <c r="AW56" s="69">
        <v>1</v>
      </c>
      <c r="AX56" s="38">
        <v>0</v>
      </c>
      <c r="AY56" s="50">
        <f t="shared" si="42"/>
        <v>83.92</v>
      </c>
      <c r="AZ56" s="51">
        <f t="shared" si="43"/>
        <v>88</v>
      </c>
      <c r="BA56" s="68">
        <v>47.52</v>
      </c>
      <c r="BB56" s="61">
        <v>2</v>
      </c>
      <c r="BC56" s="69">
        <v>0</v>
      </c>
      <c r="BD56" s="38">
        <v>0</v>
      </c>
      <c r="BE56" s="50">
        <f t="shared" si="44"/>
        <v>57.52</v>
      </c>
      <c r="BF56" s="51">
        <f t="shared" si="45"/>
        <v>72</v>
      </c>
      <c r="BG56" s="68">
        <v>41.26</v>
      </c>
      <c r="BH56" s="61">
        <v>1</v>
      </c>
      <c r="BI56" s="69">
        <v>0</v>
      </c>
      <c r="BJ56" s="38">
        <v>0</v>
      </c>
      <c r="BK56" s="50">
        <f t="shared" si="46"/>
        <v>46.26</v>
      </c>
      <c r="BL56" s="51">
        <f t="shared" si="47"/>
        <v>39</v>
      </c>
      <c r="BM56" s="68">
        <v>41.29</v>
      </c>
      <c r="BN56" s="61">
        <v>0</v>
      </c>
      <c r="BO56" s="69">
        <v>0</v>
      </c>
      <c r="BP56" s="38">
        <v>0</v>
      </c>
      <c r="BQ56" s="50">
        <f t="shared" si="48"/>
        <v>41.29</v>
      </c>
      <c r="BR56" s="51">
        <f t="shared" si="49"/>
        <v>28</v>
      </c>
      <c r="BS56" s="1" t="s">
        <v>108</v>
      </c>
    </row>
    <row r="57" spans="1:71" s="1" customFormat="1" ht="12.75">
      <c r="A57" s="59" t="s">
        <v>51</v>
      </c>
      <c r="B57" s="59"/>
      <c r="C57" s="59"/>
      <c r="D57" s="59"/>
      <c r="E57" s="66">
        <v>2</v>
      </c>
      <c r="F57" s="44">
        <f t="shared" si="25"/>
        <v>54</v>
      </c>
      <c r="G57" s="45">
        <f t="shared" si="26"/>
        <v>511</v>
      </c>
      <c r="H57" s="46">
        <f t="shared" si="27"/>
        <v>7</v>
      </c>
      <c r="I57" s="47">
        <f t="shared" si="28"/>
        <v>4</v>
      </c>
      <c r="J57" s="56">
        <f t="shared" si="29"/>
        <v>490.64000000000004</v>
      </c>
      <c r="K57" s="68">
        <v>48.06</v>
      </c>
      <c r="L57" s="61">
        <v>0</v>
      </c>
      <c r="M57" s="69">
        <v>0</v>
      </c>
      <c r="N57" s="38">
        <v>0</v>
      </c>
      <c r="O57" s="48">
        <f t="shared" si="30"/>
        <v>48.06</v>
      </c>
      <c r="P57" s="47">
        <f t="shared" si="31"/>
        <v>45</v>
      </c>
      <c r="Q57" s="68">
        <v>33.82</v>
      </c>
      <c r="R57" s="61">
        <v>0</v>
      </c>
      <c r="S57" s="69">
        <v>0</v>
      </c>
      <c r="T57" s="38">
        <v>0</v>
      </c>
      <c r="U57" s="50">
        <f t="shared" si="32"/>
        <v>33.82</v>
      </c>
      <c r="V57" s="51">
        <f t="shared" si="33"/>
        <v>59</v>
      </c>
      <c r="W57" s="68">
        <v>47.35</v>
      </c>
      <c r="X57" s="61">
        <v>0</v>
      </c>
      <c r="Y57" s="69">
        <v>0</v>
      </c>
      <c r="Z57" s="38">
        <v>0</v>
      </c>
      <c r="AA57" s="50">
        <f t="shared" si="34"/>
        <v>47.35</v>
      </c>
      <c r="AB57" s="51">
        <f t="shared" si="35"/>
        <v>43</v>
      </c>
      <c r="AC57" s="68">
        <v>37.12</v>
      </c>
      <c r="AD57" s="61">
        <v>0</v>
      </c>
      <c r="AE57" s="69">
        <v>0</v>
      </c>
      <c r="AF57" s="38">
        <v>0</v>
      </c>
      <c r="AG57" s="50">
        <f t="shared" si="36"/>
        <v>37.12</v>
      </c>
      <c r="AH57" s="51">
        <f t="shared" si="37"/>
        <v>36</v>
      </c>
      <c r="AI57" s="68">
        <v>51.29</v>
      </c>
      <c r="AJ57" s="61">
        <v>1</v>
      </c>
      <c r="AK57" s="69">
        <v>0</v>
      </c>
      <c r="AL57" s="69">
        <v>0</v>
      </c>
      <c r="AM57" s="50">
        <f t="shared" si="38"/>
        <v>56.29</v>
      </c>
      <c r="AN57" s="51">
        <f t="shared" si="39"/>
        <v>51</v>
      </c>
      <c r="AO57" s="68">
        <v>56.97</v>
      </c>
      <c r="AP57" s="61">
        <v>0</v>
      </c>
      <c r="AQ57" s="38">
        <v>0</v>
      </c>
      <c r="AR57" s="38">
        <v>0</v>
      </c>
      <c r="AS57" s="50">
        <f t="shared" si="40"/>
        <v>56.97</v>
      </c>
      <c r="AT57" s="51">
        <f t="shared" si="41"/>
        <v>54</v>
      </c>
      <c r="AU57" s="68">
        <v>53.97</v>
      </c>
      <c r="AV57" s="61">
        <v>2</v>
      </c>
      <c r="AW57" s="69">
        <v>0</v>
      </c>
      <c r="AX57" s="38">
        <v>0</v>
      </c>
      <c r="AY57" s="50">
        <f t="shared" si="42"/>
        <v>63.97</v>
      </c>
      <c r="AZ57" s="51">
        <f t="shared" si="43"/>
        <v>74</v>
      </c>
      <c r="BA57" s="68">
        <v>39.69</v>
      </c>
      <c r="BB57" s="61">
        <v>0</v>
      </c>
      <c r="BC57" s="69">
        <v>0</v>
      </c>
      <c r="BD57" s="38">
        <v>0</v>
      </c>
      <c r="BE57" s="50">
        <f t="shared" si="44"/>
        <v>39.69</v>
      </c>
      <c r="BF57" s="51">
        <f t="shared" si="45"/>
        <v>38</v>
      </c>
      <c r="BG57" s="68">
        <v>51.33</v>
      </c>
      <c r="BH57" s="61">
        <v>1</v>
      </c>
      <c r="BI57" s="69">
        <v>0</v>
      </c>
      <c r="BJ57" s="38">
        <v>0</v>
      </c>
      <c r="BK57" s="50">
        <f t="shared" si="46"/>
        <v>56.33</v>
      </c>
      <c r="BL57" s="51">
        <f t="shared" si="47"/>
        <v>63</v>
      </c>
      <c r="BM57" s="68">
        <v>51.04</v>
      </c>
      <c r="BN57" s="61">
        <v>0</v>
      </c>
      <c r="BO57" s="69">
        <v>0</v>
      </c>
      <c r="BP57" s="38">
        <v>0</v>
      </c>
      <c r="BQ57" s="50">
        <f t="shared" si="48"/>
        <v>51.04</v>
      </c>
      <c r="BR57" s="51">
        <f t="shared" si="49"/>
        <v>48</v>
      </c>
      <c r="BS57" s="1" t="s">
        <v>109</v>
      </c>
    </row>
    <row r="58" spans="1:71" s="1" customFormat="1" ht="12.75">
      <c r="A58" s="59" t="s">
        <v>135</v>
      </c>
      <c r="B58" s="10"/>
      <c r="C58" s="9"/>
      <c r="D58" s="11"/>
      <c r="E58" s="66">
        <v>1</v>
      </c>
      <c r="F58" s="44">
        <f t="shared" si="25"/>
        <v>55</v>
      </c>
      <c r="G58" s="45">
        <f t="shared" si="26"/>
        <v>531</v>
      </c>
      <c r="H58" s="46">
        <f t="shared" si="27"/>
        <v>3</v>
      </c>
      <c r="I58" s="47">
        <f t="shared" si="28"/>
        <v>21</v>
      </c>
      <c r="J58" s="56">
        <f t="shared" si="29"/>
        <v>530.74</v>
      </c>
      <c r="K58" s="68">
        <v>45.27</v>
      </c>
      <c r="L58" s="61">
        <v>3</v>
      </c>
      <c r="M58" s="69">
        <v>0</v>
      </c>
      <c r="N58" s="38">
        <v>0</v>
      </c>
      <c r="O58" s="48">
        <f t="shared" si="30"/>
        <v>60.27</v>
      </c>
      <c r="P58" s="47">
        <f t="shared" si="31"/>
        <v>64</v>
      </c>
      <c r="Q58" s="68">
        <v>23.46</v>
      </c>
      <c r="R58" s="61">
        <v>0</v>
      </c>
      <c r="S58" s="69">
        <v>0</v>
      </c>
      <c r="T58" s="38">
        <v>0</v>
      </c>
      <c r="U58" s="50">
        <f t="shared" si="32"/>
        <v>23.46</v>
      </c>
      <c r="V58" s="51">
        <f t="shared" si="33"/>
        <v>19</v>
      </c>
      <c r="W58" s="68">
        <v>43.81</v>
      </c>
      <c r="X58" s="61">
        <v>1</v>
      </c>
      <c r="Y58" s="69">
        <v>0</v>
      </c>
      <c r="Z58" s="38">
        <v>0</v>
      </c>
      <c r="AA58" s="50">
        <f t="shared" si="34"/>
        <v>48.81</v>
      </c>
      <c r="AB58" s="51">
        <f t="shared" si="35"/>
        <v>46</v>
      </c>
      <c r="AC58" s="68">
        <v>35.66</v>
      </c>
      <c r="AD58" s="61">
        <v>3</v>
      </c>
      <c r="AE58" s="69">
        <v>0</v>
      </c>
      <c r="AF58" s="38">
        <v>0</v>
      </c>
      <c r="AG58" s="50">
        <f t="shared" si="36"/>
        <v>50.66</v>
      </c>
      <c r="AH58" s="51">
        <f t="shared" si="37"/>
        <v>61</v>
      </c>
      <c r="AI58" s="68">
        <v>47.14</v>
      </c>
      <c r="AJ58" s="61">
        <v>0</v>
      </c>
      <c r="AK58" s="69">
        <v>0</v>
      </c>
      <c r="AL58" s="69">
        <v>0</v>
      </c>
      <c r="AM58" s="50">
        <f t="shared" si="38"/>
        <v>47.14</v>
      </c>
      <c r="AN58" s="51">
        <f t="shared" si="39"/>
        <v>27</v>
      </c>
      <c r="AO58" s="68">
        <v>50.36</v>
      </c>
      <c r="AP58" s="61">
        <v>8</v>
      </c>
      <c r="AQ58" s="38">
        <v>0</v>
      </c>
      <c r="AR58" s="38">
        <v>0</v>
      </c>
      <c r="AS58" s="50">
        <f t="shared" si="40"/>
        <v>90.36</v>
      </c>
      <c r="AT58" s="51">
        <f t="shared" si="41"/>
        <v>86</v>
      </c>
      <c r="AU58" s="68">
        <v>37.46</v>
      </c>
      <c r="AV58" s="61">
        <v>3</v>
      </c>
      <c r="AW58" s="69">
        <v>0</v>
      </c>
      <c r="AX58" s="38">
        <v>0</v>
      </c>
      <c r="AY58" s="50">
        <f t="shared" si="42"/>
        <v>52.46</v>
      </c>
      <c r="AZ58" s="51">
        <f t="shared" si="43"/>
        <v>54</v>
      </c>
      <c r="BA58" s="68">
        <v>39.47</v>
      </c>
      <c r="BB58" s="61">
        <v>2</v>
      </c>
      <c r="BC58" s="69">
        <v>0</v>
      </c>
      <c r="BD58" s="38">
        <v>0</v>
      </c>
      <c r="BE58" s="50">
        <f t="shared" si="44"/>
        <v>49.47</v>
      </c>
      <c r="BF58" s="51">
        <f t="shared" si="45"/>
        <v>62</v>
      </c>
      <c r="BG58" s="68">
        <v>49.5</v>
      </c>
      <c r="BH58" s="61">
        <v>0</v>
      </c>
      <c r="BI58" s="69">
        <v>0</v>
      </c>
      <c r="BJ58" s="38">
        <v>0</v>
      </c>
      <c r="BK58" s="50">
        <f t="shared" si="46"/>
        <v>49.5</v>
      </c>
      <c r="BL58" s="51">
        <f t="shared" si="47"/>
        <v>50</v>
      </c>
      <c r="BM58" s="68">
        <v>53.61</v>
      </c>
      <c r="BN58" s="61">
        <v>1</v>
      </c>
      <c r="BO58" s="69">
        <v>0</v>
      </c>
      <c r="BP58" s="38">
        <v>0</v>
      </c>
      <c r="BQ58" s="50">
        <f t="shared" si="48"/>
        <v>58.61</v>
      </c>
      <c r="BR58" s="51">
        <f t="shared" si="49"/>
        <v>62</v>
      </c>
      <c r="BS58" s="1" t="s">
        <v>128</v>
      </c>
    </row>
    <row r="59" spans="1:71" s="1" customFormat="1" ht="12.75">
      <c r="A59" s="59" t="s">
        <v>137</v>
      </c>
      <c r="B59" s="10"/>
      <c r="C59" s="9"/>
      <c r="D59" s="11"/>
      <c r="E59" s="66">
        <v>2</v>
      </c>
      <c r="F59" s="44">
        <f t="shared" si="25"/>
        <v>56</v>
      </c>
      <c r="G59" s="45">
        <f t="shared" si="26"/>
        <v>536</v>
      </c>
      <c r="H59" s="46">
        <f t="shared" si="27"/>
        <v>4</v>
      </c>
      <c r="I59" s="47">
        <f t="shared" si="28"/>
        <v>13</v>
      </c>
      <c r="J59" s="56">
        <f t="shared" si="29"/>
        <v>502.35</v>
      </c>
      <c r="K59" s="68">
        <v>42.69</v>
      </c>
      <c r="L59" s="61">
        <v>5</v>
      </c>
      <c r="M59" s="69">
        <v>0</v>
      </c>
      <c r="N59" s="38">
        <v>0</v>
      </c>
      <c r="O59" s="48">
        <f t="shared" si="30"/>
        <v>67.69</v>
      </c>
      <c r="P59" s="47">
        <f t="shared" si="31"/>
        <v>72</v>
      </c>
      <c r="Q59" s="68">
        <v>38.36</v>
      </c>
      <c r="R59" s="61">
        <v>0</v>
      </c>
      <c r="S59" s="69">
        <v>0</v>
      </c>
      <c r="T59" s="38">
        <v>0</v>
      </c>
      <c r="U59" s="50">
        <f t="shared" si="32"/>
        <v>38.36</v>
      </c>
      <c r="V59" s="51">
        <f t="shared" si="33"/>
        <v>71</v>
      </c>
      <c r="W59" s="68">
        <v>44.79</v>
      </c>
      <c r="X59" s="61">
        <v>2</v>
      </c>
      <c r="Y59" s="69">
        <v>0</v>
      </c>
      <c r="Z59" s="38">
        <v>0</v>
      </c>
      <c r="AA59" s="50">
        <f t="shared" si="34"/>
        <v>54.79</v>
      </c>
      <c r="AB59" s="51">
        <f t="shared" si="35"/>
        <v>61</v>
      </c>
      <c r="AC59" s="68">
        <v>36.88</v>
      </c>
      <c r="AD59" s="61">
        <v>1</v>
      </c>
      <c r="AE59" s="69">
        <v>0</v>
      </c>
      <c r="AF59" s="38">
        <v>0</v>
      </c>
      <c r="AG59" s="50">
        <f t="shared" si="36"/>
        <v>41.88</v>
      </c>
      <c r="AH59" s="51">
        <f t="shared" si="37"/>
        <v>47</v>
      </c>
      <c r="AI59" s="68">
        <v>47.94</v>
      </c>
      <c r="AJ59" s="61">
        <v>0</v>
      </c>
      <c r="AK59" s="69">
        <v>0</v>
      </c>
      <c r="AL59" s="69">
        <v>0</v>
      </c>
      <c r="AM59" s="50">
        <f t="shared" si="38"/>
        <v>47.94</v>
      </c>
      <c r="AN59" s="51">
        <f t="shared" si="39"/>
        <v>30</v>
      </c>
      <c r="AO59" s="68">
        <v>48.19</v>
      </c>
      <c r="AP59" s="61">
        <v>2</v>
      </c>
      <c r="AQ59" s="38">
        <v>0</v>
      </c>
      <c r="AR59" s="38">
        <v>0</v>
      </c>
      <c r="AS59" s="50">
        <f t="shared" si="40"/>
        <v>58.19</v>
      </c>
      <c r="AT59" s="51">
        <f t="shared" si="41"/>
        <v>57</v>
      </c>
      <c r="AU59" s="68">
        <v>39.24</v>
      </c>
      <c r="AV59" s="61">
        <v>0</v>
      </c>
      <c r="AW59" s="69">
        <v>0</v>
      </c>
      <c r="AX59" s="38">
        <v>0</v>
      </c>
      <c r="AY59" s="50">
        <f t="shared" si="42"/>
        <v>39.24</v>
      </c>
      <c r="AZ59" s="51">
        <f t="shared" si="43"/>
        <v>29</v>
      </c>
      <c r="BA59" s="68">
        <v>41.2</v>
      </c>
      <c r="BB59" s="61">
        <v>1</v>
      </c>
      <c r="BC59" s="69">
        <v>0</v>
      </c>
      <c r="BD59" s="38">
        <v>0</v>
      </c>
      <c r="BE59" s="50">
        <f t="shared" si="44"/>
        <v>46.2</v>
      </c>
      <c r="BF59" s="51">
        <f t="shared" si="45"/>
        <v>59</v>
      </c>
      <c r="BG59" s="68">
        <v>45.98</v>
      </c>
      <c r="BH59" s="61">
        <v>2</v>
      </c>
      <c r="BI59" s="69">
        <v>0</v>
      </c>
      <c r="BJ59" s="38">
        <v>0</v>
      </c>
      <c r="BK59" s="50">
        <f t="shared" si="46"/>
        <v>55.98</v>
      </c>
      <c r="BL59" s="51">
        <f t="shared" si="47"/>
        <v>60</v>
      </c>
      <c r="BM59" s="68">
        <v>52.08</v>
      </c>
      <c r="BN59" s="61">
        <v>0</v>
      </c>
      <c r="BO59" s="69">
        <v>0</v>
      </c>
      <c r="BP59" s="38">
        <v>0</v>
      </c>
      <c r="BQ59" s="50">
        <f t="shared" si="48"/>
        <v>52.08</v>
      </c>
      <c r="BR59" s="51">
        <f t="shared" si="49"/>
        <v>50</v>
      </c>
      <c r="BS59" s="1" t="s">
        <v>107</v>
      </c>
    </row>
    <row r="60" spans="1:71" s="1" customFormat="1" ht="12.75">
      <c r="A60" s="59" t="s">
        <v>140</v>
      </c>
      <c r="B60" s="10"/>
      <c r="C60" s="9"/>
      <c r="D60" s="11"/>
      <c r="E60" s="66">
        <v>4</v>
      </c>
      <c r="F60" s="44">
        <f t="shared" si="25"/>
        <v>57</v>
      </c>
      <c r="G60" s="45">
        <f t="shared" si="26"/>
        <v>546</v>
      </c>
      <c r="H60" s="46">
        <f t="shared" si="27"/>
        <v>8</v>
      </c>
      <c r="I60" s="47">
        <f t="shared" si="28"/>
        <v>4</v>
      </c>
      <c r="J60" s="56">
        <f t="shared" si="29"/>
        <v>510.88000000000005</v>
      </c>
      <c r="K60" s="68">
        <v>52.01</v>
      </c>
      <c r="L60" s="61">
        <v>2</v>
      </c>
      <c r="M60" s="69">
        <v>0</v>
      </c>
      <c r="N60" s="38">
        <v>0</v>
      </c>
      <c r="O60" s="48">
        <f t="shared" si="30"/>
        <v>62.01</v>
      </c>
      <c r="P60" s="47">
        <f t="shared" si="31"/>
        <v>67</v>
      </c>
      <c r="Q60" s="68">
        <v>29.97</v>
      </c>
      <c r="R60" s="61">
        <v>0</v>
      </c>
      <c r="S60" s="69">
        <v>0</v>
      </c>
      <c r="T60" s="38">
        <v>0</v>
      </c>
      <c r="U60" s="50">
        <f t="shared" si="32"/>
        <v>29.97</v>
      </c>
      <c r="V60" s="51">
        <f t="shared" si="33"/>
        <v>45</v>
      </c>
      <c r="W60" s="68">
        <v>50.77</v>
      </c>
      <c r="X60" s="61">
        <v>2</v>
      </c>
      <c r="Y60" s="69">
        <v>0</v>
      </c>
      <c r="Z60" s="38">
        <v>0</v>
      </c>
      <c r="AA60" s="50">
        <f t="shared" si="34"/>
        <v>60.77</v>
      </c>
      <c r="AB60" s="51">
        <f t="shared" si="35"/>
        <v>68</v>
      </c>
      <c r="AC60" s="68">
        <v>45.99</v>
      </c>
      <c r="AD60" s="61">
        <v>0</v>
      </c>
      <c r="AE60" s="69">
        <v>0</v>
      </c>
      <c r="AF60" s="38">
        <v>0</v>
      </c>
      <c r="AG60" s="50">
        <f t="shared" si="36"/>
        <v>45.99</v>
      </c>
      <c r="AH60" s="51">
        <f t="shared" si="37"/>
        <v>56</v>
      </c>
      <c r="AI60" s="68">
        <v>55.22</v>
      </c>
      <c r="AJ60" s="61">
        <v>0</v>
      </c>
      <c r="AK60" s="69">
        <v>0</v>
      </c>
      <c r="AL60" s="69">
        <v>0</v>
      </c>
      <c r="AM60" s="50">
        <f t="shared" si="38"/>
        <v>55.22</v>
      </c>
      <c r="AN60" s="51">
        <f t="shared" si="39"/>
        <v>49</v>
      </c>
      <c r="AO60" s="68">
        <v>55.03</v>
      </c>
      <c r="AP60" s="61">
        <v>0</v>
      </c>
      <c r="AQ60" s="38">
        <v>0</v>
      </c>
      <c r="AR60" s="38">
        <v>0</v>
      </c>
      <c r="AS60" s="50">
        <f t="shared" si="40"/>
        <v>55.03</v>
      </c>
      <c r="AT60" s="51">
        <f t="shared" si="41"/>
        <v>49</v>
      </c>
      <c r="AU60" s="68">
        <v>48.39</v>
      </c>
      <c r="AV60" s="61">
        <v>0</v>
      </c>
      <c r="AW60" s="69">
        <v>0</v>
      </c>
      <c r="AX60" s="38">
        <v>0</v>
      </c>
      <c r="AY60" s="50">
        <f t="shared" si="42"/>
        <v>48.39</v>
      </c>
      <c r="AZ60" s="51">
        <f t="shared" si="43"/>
        <v>47</v>
      </c>
      <c r="BA60" s="68">
        <v>42.85</v>
      </c>
      <c r="BB60" s="61">
        <v>0</v>
      </c>
      <c r="BC60" s="69">
        <v>0</v>
      </c>
      <c r="BD60" s="38">
        <v>0</v>
      </c>
      <c r="BE60" s="50">
        <f t="shared" si="44"/>
        <v>42.85</v>
      </c>
      <c r="BF60" s="51">
        <f t="shared" si="45"/>
        <v>50</v>
      </c>
      <c r="BG60" s="68">
        <v>56.11</v>
      </c>
      <c r="BH60" s="61">
        <v>0</v>
      </c>
      <c r="BI60" s="69">
        <v>0</v>
      </c>
      <c r="BJ60" s="38">
        <v>0</v>
      </c>
      <c r="BK60" s="50">
        <f t="shared" si="46"/>
        <v>56.11</v>
      </c>
      <c r="BL60" s="51">
        <f t="shared" si="47"/>
        <v>62</v>
      </c>
      <c r="BM60" s="68">
        <v>54.54</v>
      </c>
      <c r="BN60" s="61">
        <v>0</v>
      </c>
      <c r="BO60" s="69">
        <v>0</v>
      </c>
      <c r="BP60" s="38">
        <v>0</v>
      </c>
      <c r="BQ60" s="50">
        <f t="shared" si="48"/>
        <v>54.54</v>
      </c>
      <c r="BR60" s="51">
        <f t="shared" si="49"/>
        <v>53</v>
      </c>
      <c r="BS60" s="1" t="s">
        <v>119</v>
      </c>
    </row>
    <row r="61" spans="1:71" s="1" customFormat="1" ht="12.75">
      <c r="A61" s="59" t="s">
        <v>29</v>
      </c>
      <c r="B61" s="10"/>
      <c r="C61" s="9"/>
      <c r="D61" s="11"/>
      <c r="E61" s="66" t="s">
        <v>158</v>
      </c>
      <c r="F61" s="44">
        <f t="shared" si="25"/>
        <v>58</v>
      </c>
      <c r="G61" s="45">
        <f t="shared" si="26"/>
        <v>550</v>
      </c>
      <c r="H61" s="46">
        <f t="shared" si="27"/>
        <v>5</v>
      </c>
      <c r="I61" s="47">
        <f t="shared" si="28"/>
        <v>6</v>
      </c>
      <c r="J61" s="56">
        <f t="shared" si="29"/>
        <v>516.9499999999999</v>
      </c>
      <c r="K61" s="68">
        <v>44.18</v>
      </c>
      <c r="L61" s="61">
        <v>0</v>
      </c>
      <c r="M61" s="69">
        <v>0</v>
      </c>
      <c r="N61" s="38">
        <v>0</v>
      </c>
      <c r="O61" s="48">
        <f t="shared" si="30"/>
        <v>44.18</v>
      </c>
      <c r="P61" s="47">
        <f t="shared" si="31"/>
        <v>36</v>
      </c>
      <c r="Q61" s="68">
        <v>41.99</v>
      </c>
      <c r="R61" s="61">
        <v>1</v>
      </c>
      <c r="S61" s="69">
        <v>0</v>
      </c>
      <c r="T61" s="38">
        <v>0</v>
      </c>
      <c r="U61" s="50">
        <f t="shared" si="32"/>
        <v>46.99</v>
      </c>
      <c r="V61" s="51">
        <f t="shared" si="33"/>
        <v>83</v>
      </c>
      <c r="W61" s="68">
        <v>58.46</v>
      </c>
      <c r="X61" s="61">
        <v>2</v>
      </c>
      <c r="Y61" s="69">
        <v>0</v>
      </c>
      <c r="Z61" s="38">
        <v>0</v>
      </c>
      <c r="AA61" s="50">
        <f t="shared" si="34"/>
        <v>68.46000000000001</v>
      </c>
      <c r="AB61" s="51">
        <f t="shared" si="35"/>
        <v>79</v>
      </c>
      <c r="AC61" s="68">
        <v>44.93</v>
      </c>
      <c r="AD61" s="61">
        <v>1</v>
      </c>
      <c r="AE61" s="69">
        <v>1</v>
      </c>
      <c r="AF61" s="38">
        <v>0</v>
      </c>
      <c r="AG61" s="50">
        <f t="shared" si="36"/>
        <v>59.93</v>
      </c>
      <c r="AH61" s="51">
        <f t="shared" si="37"/>
        <v>77</v>
      </c>
      <c r="AI61" s="68">
        <v>50.35</v>
      </c>
      <c r="AJ61" s="61">
        <v>1</v>
      </c>
      <c r="AK61" s="69">
        <v>1</v>
      </c>
      <c r="AL61" s="69">
        <v>0</v>
      </c>
      <c r="AM61" s="50">
        <f t="shared" si="38"/>
        <v>65.35</v>
      </c>
      <c r="AN61" s="51">
        <f t="shared" si="39"/>
        <v>68</v>
      </c>
      <c r="AO61" s="68">
        <v>48.52</v>
      </c>
      <c r="AP61" s="61">
        <v>0</v>
      </c>
      <c r="AQ61" s="38">
        <v>0</v>
      </c>
      <c r="AR61" s="38">
        <v>0</v>
      </c>
      <c r="AS61" s="50">
        <f t="shared" si="40"/>
        <v>48.52</v>
      </c>
      <c r="AT61" s="51">
        <f t="shared" si="41"/>
        <v>37</v>
      </c>
      <c r="AU61" s="68">
        <v>37.33</v>
      </c>
      <c r="AV61" s="61">
        <v>0</v>
      </c>
      <c r="AW61" s="69">
        <v>0</v>
      </c>
      <c r="AX61" s="38">
        <v>0</v>
      </c>
      <c r="AY61" s="50">
        <f t="shared" si="42"/>
        <v>37.33</v>
      </c>
      <c r="AZ61" s="51">
        <f t="shared" si="43"/>
        <v>23</v>
      </c>
      <c r="BA61" s="68">
        <v>40.4</v>
      </c>
      <c r="BB61" s="61">
        <v>0</v>
      </c>
      <c r="BC61" s="69">
        <v>0</v>
      </c>
      <c r="BD61" s="38">
        <v>0</v>
      </c>
      <c r="BE61" s="50">
        <f t="shared" si="44"/>
        <v>40.4</v>
      </c>
      <c r="BF61" s="51">
        <f t="shared" si="45"/>
        <v>40</v>
      </c>
      <c r="BG61" s="68">
        <v>47.08</v>
      </c>
      <c r="BH61" s="61">
        <v>0</v>
      </c>
      <c r="BI61" s="69">
        <v>0</v>
      </c>
      <c r="BJ61" s="38">
        <v>0</v>
      </c>
      <c r="BK61" s="50">
        <f t="shared" si="46"/>
        <v>47.08</v>
      </c>
      <c r="BL61" s="51">
        <f t="shared" si="47"/>
        <v>42</v>
      </c>
      <c r="BM61" s="68">
        <v>53.71</v>
      </c>
      <c r="BN61" s="61">
        <v>1</v>
      </c>
      <c r="BO61" s="69">
        <v>0</v>
      </c>
      <c r="BP61" s="38">
        <v>0</v>
      </c>
      <c r="BQ61" s="50">
        <f t="shared" si="48"/>
        <v>58.71</v>
      </c>
      <c r="BR61" s="51">
        <f t="shared" si="49"/>
        <v>65</v>
      </c>
      <c r="BS61" s="1" t="s">
        <v>93</v>
      </c>
    </row>
    <row r="62" spans="1:71" s="1" customFormat="1" ht="12.75">
      <c r="A62" s="59" t="s">
        <v>50</v>
      </c>
      <c r="B62" s="10"/>
      <c r="C62" s="9"/>
      <c r="D62" s="11"/>
      <c r="E62" s="66">
        <v>2</v>
      </c>
      <c r="F62" s="44">
        <f t="shared" si="25"/>
        <v>59</v>
      </c>
      <c r="G62" s="45">
        <f t="shared" si="26"/>
        <v>570</v>
      </c>
      <c r="H62" s="46">
        <f t="shared" si="27"/>
        <v>2</v>
      </c>
      <c r="I62" s="47">
        <f t="shared" si="28"/>
        <v>13</v>
      </c>
      <c r="J62" s="56">
        <f t="shared" si="29"/>
        <v>524.65</v>
      </c>
      <c r="K62" s="68">
        <v>37</v>
      </c>
      <c r="L62" s="61">
        <v>1</v>
      </c>
      <c r="M62" s="69">
        <v>0</v>
      </c>
      <c r="N62" s="38">
        <v>0</v>
      </c>
      <c r="O62" s="48">
        <f t="shared" si="30"/>
        <v>42</v>
      </c>
      <c r="P62" s="47">
        <f t="shared" si="31"/>
        <v>29</v>
      </c>
      <c r="Q62" s="68">
        <v>30.73</v>
      </c>
      <c r="R62" s="61">
        <v>2</v>
      </c>
      <c r="S62" s="69">
        <v>0</v>
      </c>
      <c r="T62" s="38">
        <v>0</v>
      </c>
      <c r="U62" s="50">
        <f t="shared" si="32"/>
        <v>40.730000000000004</v>
      </c>
      <c r="V62" s="51">
        <f t="shared" si="33"/>
        <v>75</v>
      </c>
      <c r="W62" s="68">
        <v>44.72</v>
      </c>
      <c r="X62" s="61">
        <v>1</v>
      </c>
      <c r="Y62" s="69">
        <v>0</v>
      </c>
      <c r="Z62" s="38">
        <v>0</v>
      </c>
      <c r="AA62" s="50">
        <f t="shared" si="34"/>
        <v>49.72</v>
      </c>
      <c r="AB62" s="51">
        <f t="shared" si="35"/>
        <v>49</v>
      </c>
      <c r="AC62" s="68">
        <v>34.71</v>
      </c>
      <c r="AD62" s="61">
        <v>4</v>
      </c>
      <c r="AE62" s="69">
        <v>0</v>
      </c>
      <c r="AF62" s="38">
        <v>0</v>
      </c>
      <c r="AG62" s="50">
        <f t="shared" si="36"/>
        <v>54.71</v>
      </c>
      <c r="AH62" s="51">
        <f t="shared" si="37"/>
        <v>68</v>
      </c>
      <c r="AI62" s="68">
        <v>48.5</v>
      </c>
      <c r="AJ62" s="61">
        <v>0</v>
      </c>
      <c r="AK62" s="69">
        <v>0</v>
      </c>
      <c r="AL62" s="69">
        <v>0</v>
      </c>
      <c r="AM62" s="50">
        <f t="shared" si="38"/>
        <v>48.5</v>
      </c>
      <c r="AN62" s="51">
        <f t="shared" si="39"/>
        <v>32</v>
      </c>
      <c r="AO62" s="68">
        <v>62.71</v>
      </c>
      <c r="AP62" s="61">
        <v>1</v>
      </c>
      <c r="AQ62" s="38">
        <v>0</v>
      </c>
      <c r="AR62" s="38">
        <v>0</v>
      </c>
      <c r="AS62" s="50">
        <f t="shared" si="40"/>
        <v>67.71000000000001</v>
      </c>
      <c r="AT62" s="51">
        <f t="shared" si="41"/>
        <v>71</v>
      </c>
      <c r="AU62" s="68">
        <v>50.99</v>
      </c>
      <c r="AV62" s="61">
        <v>1</v>
      </c>
      <c r="AW62" s="69">
        <v>1</v>
      </c>
      <c r="AX62" s="38">
        <v>0</v>
      </c>
      <c r="AY62" s="50">
        <f t="shared" si="42"/>
        <v>65.99000000000001</v>
      </c>
      <c r="AZ62" s="51">
        <f t="shared" si="43"/>
        <v>77</v>
      </c>
      <c r="BA62" s="68">
        <v>45.8</v>
      </c>
      <c r="BB62" s="61">
        <v>1</v>
      </c>
      <c r="BC62" s="69">
        <v>0</v>
      </c>
      <c r="BD62" s="38">
        <v>0</v>
      </c>
      <c r="BE62" s="50">
        <f t="shared" si="44"/>
        <v>50.8</v>
      </c>
      <c r="BF62" s="51">
        <f t="shared" si="45"/>
        <v>64</v>
      </c>
      <c r="BG62" s="68">
        <v>46.09</v>
      </c>
      <c r="BH62" s="61">
        <v>2</v>
      </c>
      <c r="BI62" s="69">
        <v>0</v>
      </c>
      <c r="BJ62" s="38">
        <v>0</v>
      </c>
      <c r="BK62" s="50">
        <f t="shared" si="46"/>
        <v>56.09</v>
      </c>
      <c r="BL62" s="51">
        <f t="shared" si="47"/>
        <v>61</v>
      </c>
      <c r="BM62" s="68">
        <v>48.4</v>
      </c>
      <c r="BN62" s="61">
        <v>0</v>
      </c>
      <c r="BO62" s="69">
        <v>0</v>
      </c>
      <c r="BP62" s="38">
        <v>0</v>
      </c>
      <c r="BQ62" s="50">
        <f t="shared" si="48"/>
        <v>48.4</v>
      </c>
      <c r="BR62" s="51">
        <f t="shared" si="49"/>
        <v>44</v>
      </c>
      <c r="BS62" s="1" t="s">
        <v>108</v>
      </c>
    </row>
    <row r="63" spans="1:71" s="1" customFormat="1" ht="12.75">
      <c r="A63" s="59" t="s">
        <v>56</v>
      </c>
      <c r="B63" s="10"/>
      <c r="C63" s="9"/>
      <c r="D63" s="11"/>
      <c r="E63" s="66">
        <v>2</v>
      </c>
      <c r="F63" s="44">
        <f t="shared" si="25"/>
        <v>60</v>
      </c>
      <c r="G63" s="45">
        <f t="shared" si="26"/>
        <v>591</v>
      </c>
      <c r="H63" s="46">
        <f t="shared" si="27"/>
        <v>7</v>
      </c>
      <c r="I63" s="47">
        <f t="shared" si="28"/>
        <v>6</v>
      </c>
      <c r="J63" s="56">
        <f t="shared" si="29"/>
        <v>541.0699999999999</v>
      </c>
      <c r="K63" s="68">
        <v>59.34</v>
      </c>
      <c r="L63" s="61">
        <v>3</v>
      </c>
      <c r="M63" s="69">
        <v>0</v>
      </c>
      <c r="N63" s="38">
        <v>0</v>
      </c>
      <c r="O63" s="48">
        <f t="shared" si="30"/>
        <v>74.34</v>
      </c>
      <c r="P63" s="47">
        <f t="shared" si="31"/>
        <v>77</v>
      </c>
      <c r="Q63" s="68">
        <v>33.65</v>
      </c>
      <c r="R63" s="61">
        <v>0</v>
      </c>
      <c r="S63" s="69">
        <v>0</v>
      </c>
      <c r="T63" s="38">
        <v>0</v>
      </c>
      <c r="U63" s="50">
        <f t="shared" si="32"/>
        <v>33.65</v>
      </c>
      <c r="V63" s="51">
        <f t="shared" si="33"/>
        <v>58</v>
      </c>
      <c r="W63" s="68">
        <v>45.54</v>
      </c>
      <c r="X63" s="61">
        <v>0</v>
      </c>
      <c r="Y63" s="69">
        <v>0</v>
      </c>
      <c r="Z63" s="38">
        <v>0</v>
      </c>
      <c r="AA63" s="50">
        <f t="shared" si="34"/>
        <v>45.54</v>
      </c>
      <c r="AB63" s="51">
        <f t="shared" si="35"/>
        <v>42</v>
      </c>
      <c r="AC63" s="68">
        <v>39.76</v>
      </c>
      <c r="AD63" s="61">
        <v>0</v>
      </c>
      <c r="AE63" s="69">
        <v>0</v>
      </c>
      <c r="AF63" s="38">
        <v>0</v>
      </c>
      <c r="AG63" s="50">
        <f t="shared" si="36"/>
        <v>39.76</v>
      </c>
      <c r="AH63" s="51">
        <f t="shared" si="37"/>
        <v>45</v>
      </c>
      <c r="AI63" s="68">
        <v>57.88</v>
      </c>
      <c r="AJ63" s="61">
        <v>0</v>
      </c>
      <c r="AK63" s="69">
        <v>1</v>
      </c>
      <c r="AL63" s="69">
        <v>0</v>
      </c>
      <c r="AM63" s="50">
        <f t="shared" si="38"/>
        <v>67.88</v>
      </c>
      <c r="AN63" s="51">
        <f t="shared" si="39"/>
        <v>70</v>
      </c>
      <c r="AO63" s="68">
        <v>50.37</v>
      </c>
      <c r="AP63" s="61">
        <v>2</v>
      </c>
      <c r="AQ63" s="38">
        <v>0</v>
      </c>
      <c r="AR63" s="38">
        <v>0</v>
      </c>
      <c r="AS63" s="50">
        <f t="shared" si="40"/>
        <v>60.37</v>
      </c>
      <c r="AT63" s="51">
        <f t="shared" si="41"/>
        <v>63</v>
      </c>
      <c r="AU63" s="68">
        <v>54.61</v>
      </c>
      <c r="AV63" s="61">
        <v>0</v>
      </c>
      <c r="AW63" s="69">
        <v>0</v>
      </c>
      <c r="AX63" s="38">
        <v>0</v>
      </c>
      <c r="AY63" s="50">
        <f t="shared" si="42"/>
        <v>54.61</v>
      </c>
      <c r="AZ63" s="51">
        <f t="shared" si="43"/>
        <v>59</v>
      </c>
      <c r="BA63" s="68">
        <v>43.13</v>
      </c>
      <c r="BB63" s="61">
        <v>1</v>
      </c>
      <c r="BC63" s="69">
        <v>0</v>
      </c>
      <c r="BD63" s="38">
        <v>0</v>
      </c>
      <c r="BE63" s="50">
        <f t="shared" si="44"/>
        <v>48.13</v>
      </c>
      <c r="BF63" s="51">
        <f t="shared" si="45"/>
        <v>61</v>
      </c>
      <c r="BG63" s="68">
        <v>47.82</v>
      </c>
      <c r="BH63" s="61">
        <v>0</v>
      </c>
      <c r="BI63" s="69">
        <v>0</v>
      </c>
      <c r="BJ63" s="38">
        <v>0</v>
      </c>
      <c r="BK63" s="50">
        <f t="shared" si="46"/>
        <v>47.82</v>
      </c>
      <c r="BL63" s="51">
        <f t="shared" si="47"/>
        <v>44</v>
      </c>
      <c r="BM63" s="68">
        <v>68.97</v>
      </c>
      <c r="BN63" s="61">
        <v>0</v>
      </c>
      <c r="BO63" s="69">
        <v>0</v>
      </c>
      <c r="BP63" s="38">
        <v>0</v>
      </c>
      <c r="BQ63" s="50">
        <f t="shared" si="48"/>
        <v>68.97</v>
      </c>
      <c r="BR63" s="51">
        <f t="shared" si="49"/>
        <v>72</v>
      </c>
      <c r="BS63" s="1" t="s">
        <v>109</v>
      </c>
    </row>
    <row r="64" spans="1:71" s="1" customFormat="1" ht="12.75">
      <c r="A64" s="59" t="s">
        <v>148</v>
      </c>
      <c r="B64" s="59"/>
      <c r="C64" s="59"/>
      <c r="D64" s="59"/>
      <c r="E64" s="67">
        <v>5</v>
      </c>
      <c r="F64" s="44">
        <f t="shared" si="25"/>
        <v>61</v>
      </c>
      <c r="G64" s="45">
        <f t="shared" si="26"/>
        <v>595</v>
      </c>
      <c r="H64" s="46">
        <f t="shared" si="27"/>
        <v>3</v>
      </c>
      <c r="I64" s="47">
        <f t="shared" si="28"/>
        <v>15</v>
      </c>
      <c r="J64" s="56">
        <f t="shared" si="29"/>
        <v>550.02</v>
      </c>
      <c r="K64" s="68">
        <v>39.63</v>
      </c>
      <c r="L64" s="61">
        <v>4</v>
      </c>
      <c r="M64" s="69">
        <v>0</v>
      </c>
      <c r="N64" s="38">
        <v>0</v>
      </c>
      <c r="O64" s="48">
        <f t="shared" si="30"/>
        <v>59.63</v>
      </c>
      <c r="P64" s="47">
        <f t="shared" si="31"/>
        <v>62</v>
      </c>
      <c r="Q64" s="68">
        <v>46.23</v>
      </c>
      <c r="R64" s="61">
        <v>0</v>
      </c>
      <c r="S64" s="69">
        <v>0</v>
      </c>
      <c r="T64" s="38">
        <v>0</v>
      </c>
      <c r="U64" s="50">
        <f t="shared" si="32"/>
        <v>46.23</v>
      </c>
      <c r="V64" s="51">
        <f t="shared" si="33"/>
        <v>82</v>
      </c>
      <c r="W64" s="68">
        <v>38.89</v>
      </c>
      <c r="X64" s="61">
        <v>4</v>
      </c>
      <c r="Y64" s="69">
        <v>0</v>
      </c>
      <c r="Z64" s="38">
        <v>0</v>
      </c>
      <c r="AA64" s="50">
        <f t="shared" si="34"/>
        <v>58.89</v>
      </c>
      <c r="AB64" s="51">
        <f t="shared" si="35"/>
        <v>64</v>
      </c>
      <c r="AC64" s="68">
        <v>32.76</v>
      </c>
      <c r="AD64" s="61">
        <v>0</v>
      </c>
      <c r="AE64" s="69">
        <v>0</v>
      </c>
      <c r="AF64" s="38">
        <v>0</v>
      </c>
      <c r="AG64" s="50">
        <f t="shared" si="36"/>
        <v>32.76</v>
      </c>
      <c r="AH64" s="51">
        <f t="shared" si="37"/>
        <v>22</v>
      </c>
      <c r="AI64" s="68">
        <v>65.07</v>
      </c>
      <c r="AJ64" s="61">
        <v>2</v>
      </c>
      <c r="AK64" s="69">
        <v>0</v>
      </c>
      <c r="AL64" s="69">
        <v>0</v>
      </c>
      <c r="AM64" s="50">
        <f t="shared" si="38"/>
        <v>75.07</v>
      </c>
      <c r="AN64" s="51">
        <f t="shared" si="39"/>
        <v>80</v>
      </c>
      <c r="AO64" s="68">
        <v>44.21</v>
      </c>
      <c r="AP64" s="61">
        <v>1</v>
      </c>
      <c r="AQ64" s="38">
        <v>0</v>
      </c>
      <c r="AR64" s="38">
        <v>0</v>
      </c>
      <c r="AS64" s="50">
        <f t="shared" si="40"/>
        <v>49.21</v>
      </c>
      <c r="AT64" s="51">
        <f t="shared" si="41"/>
        <v>39</v>
      </c>
      <c r="AU64" s="68">
        <v>41.79</v>
      </c>
      <c r="AV64" s="61">
        <v>2</v>
      </c>
      <c r="AW64" s="69">
        <v>1</v>
      </c>
      <c r="AX64" s="38">
        <v>0</v>
      </c>
      <c r="AY64" s="50">
        <f t="shared" si="42"/>
        <v>61.79</v>
      </c>
      <c r="AZ64" s="51">
        <f t="shared" si="43"/>
        <v>69</v>
      </c>
      <c r="BA64" s="68">
        <v>37.35</v>
      </c>
      <c r="BB64" s="61">
        <v>1</v>
      </c>
      <c r="BC64" s="69">
        <v>0</v>
      </c>
      <c r="BD64" s="38">
        <v>0</v>
      </c>
      <c r="BE64" s="50">
        <f t="shared" si="44"/>
        <v>42.35</v>
      </c>
      <c r="BF64" s="51">
        <f t="shared" si="45"/>
        <v>48</v>
      </c>
      <c r="BG64" s="68">
        <v>43.61</v>
      </c>
      <c r="BH64" s="61">
        <v>1</v>
      </c>
      <c r="BI64" s="69">
        <v>0</v>
      </c>
      <c r="BJ64" s="38">
        <v>0</v>
      </c>
      <c r="BK64" s="50">
        <f t="shared" si="46"/>
        <v>48.61</v>
      </c>
      <c r="BL64" s="51">
        <f t="shared" si="47"/>
        <v>48</v>
      </c>
      <c r="BM64" s="68">
        <v>75.48</v>
      </c>
      <c r="BN64" s="61">
        <v>0</v>
      </c>
      <c r="BO64" s="69">
        <v>0</v>
      </c>
      <c r="BP64" s="38">
        <v>0</v>
      </c>
      <c r="BQ64" s="50">
        <f t="shared" si="48"/>
        <v>75.48</v>
      </c>
      <c r="BR64" s="51">
        <f t="shared" si="49"/>
        <v>81</v>
      </c>
      <c r="BS64" s="1" t="s">
        <v>113</v>
      </c>
    </row>
    <row r="65" spans="1:71" s="1" customFormat="1" ht="12.75">
      <c r="A65" s="59" t="s">
        <v>125</v>
      </c>
      <c r="B65" s="10"/>
      <c r="C65" s="9"/>
      <c r="D65" s="11"/>
      <c r="E65" s="66" t="s">
        <v>158</v>
      </c>
      <c r="F65" s="44">
        <f t="shared" si="25"/>
        <v>62</v>
      </c>
      <c r="G65" s="45">
        <f t="shared" si="26"/>
        <v>617</v>
      </c>
      <c r="H65" s="46">
        <f t="shared" si="27"/>
        <v>4</v>
      </c>
      <c r="I65" s="47">
        <f t="shared" si="28"/>
        <v>9</v>
      </c>
      <c r="J65" s="56">
        <f t="shared" si="29"/>
        <v>560.92</v>
      </c>
      <c r="K65" s="68">
        <v>50.39</v>
      </c>
      <c r="L65" s="61">
        <v>1</v>
      </c>
      <c r="M65" s="69">
        <v>0</v>
      </c>
      <c r="N65" s="38">
        <v>0</v>
      </c>
      <c r="O65" s="48">
        <f t="shared" si="30"/>
        <v>55.39</v>
      </c>
      <c r="P65" s="47">
        <f t="shared" si="31"/>
        <v>55</v>
      </c>
      <c r="Q65" s="68">
        <v>29.04</v>
      </c>
      <c r="R65" s="61">
        <v>0</v>
      </c>
      <c r="S65" s="69">
        <v>0</v>
      </c>
      <c r="T65" s="38">
        <v>0</v>
      </c>
      <c r="U65" s="50">
        <f t="shared" si="32"/>
        <v>29.04</v>
      </c>
      <c r="V65" s="51">
        <f t="shared" si="33"/>
        <v>41</v>
      </c>
      <c r="W65" s="68">
        <v>58.24</v>
      </c>
      <c r="X65" s="61">
        <v>1</v>
      </c>
      <c r="Y65" s="69">
        <v>0</v>
      </c>
      <c r="Z65" s="38">
        <v>0</v>
      </c>
      <c r="AA65" s="50">
        <f t="shared" si="34"/>
        <v>63.24</v>
      </c>
      <c r="AB65" s="51">
        <f t="shared" si="35"/>
        <v>72</v>
      </c>
      <c r="AC65" s="68">
        <v>45.19</v>
      </c>
      <c r="AD65" s="61">
        <v>3</v>
      </c>
      <c r="AE65" s="69">
        <v>1</v>
      </c>
      <c r="AF65" s="38">
        <v>0</v>
      </c>
      <c r="AG65" s="50">
        <f t="shared" si="36"/>
        <v>70.19</v>
      </c>
      <c r="AH65" s="51">
        <f t="shared" si="37"/>
        <v>84</v>
      </c>
      <c r="AI65" s="68">
        <v>59.79</v>
      </c>
      <c r="AJ65" s="61">
        <v>1</v>
      </c>
      <c r="AK65" s="69">
        <v>0</v>
      </c>
      <c r="AL65" s="69">
        <v>0</v>
      </c>
      <c r="AM65" s="50">
        <f t="shared" si="38"/>
        <v>64.78999999999999</v>
      </c>
      <c r="AN65" s="51">
        <f t="shared" si="39"/>
        <v>65</v>
      </c>
      <c r="AO65" s="68">
        <v>58.78</v>
      </c>
      <c r="AP65" s="61">
        <v>0</v>
      </c>
      <c r="AQ65" s="38">
        <v>0</v>
      </c>
      <c r="AR65" s="38">
        <v>0</v>
      </c>
      <c r="AS65" s="50">
        <f t="shared" si="40"/>
        <v>58.78</v>
      </c>
      <c r="AT65" s="51">
        <f t="shared" si="41"/>
        <v>59</v>
      </c>
      <c r="AU65" s="68">
        <v>42.32</v>
      </c>
      <c r="AV65" s="61">
        <v>0</v>
      </c>
      <c r="AW65" s="69">
        <v>0</v>
      </c>
      <c r="AX65" s="38">
        <v>0</v>
      </c>
      <c r="AY65" s="50">
        <f t="shared" si="42"/>
        <v>42.32</v>
      </c>
      <c r="AZ65" s="51">
        <f t="shared" si="43"/>
        <v>38</v>
      </c>
      <c r="BA65" s="68">
        <v>44.3</v>
      </c>
      <c r="BB65" s="61">
        <v>0</v>
      </c>
      <c r="BC65" s="69">
        <v>0</v>
      </c>
      <c r="BD65" s="38">
        <v>0</v>
      </c>
      <c r="BE65" s="50">
        <f t="shared" si="44"/>
        <v>44.3</v>
      </c>
      <c r="BF65" s="51">
        <f t="shared" si="45"/>
        <v>53</v>
      </c>
      <c r="BG65" s="68">
        <v>53.46</v>
      </c>
      <c r="BH65" s="61">
        <v>2</v>
      </c>
      <c r="BI65" s="69">
        <v>0</v>
      </c>
      <c r="BJ65" s="38">
        <v>0</v>
      </c>
      <c r="BK65" s="50">
        <f t="shared" si="46"/>
        <v>63.46</v>
      </c>
      <c r="BL65" s="51">
        <f t="shared" si="47"/>
        <v>75</v>
      </c>
      <c r="BM65" s="68">
        <v>64.41</v>
      </c>
      <c r="BN65" s="61">
        <v>1</v>
      </c>
      <c r="BO65" s="69">
        <v>0</v>
      </c>
      <c r="BP65" s="38">
        <v>0</v>
      </c>
      <c r="BQ65" s="50">
        <f t="shared" si="48"/>
        <v>69.41</v>
      </c>
      <c r="BR65" s="51">
        <f t="shared" si="49"/>
        <v>75</v>
      </c>
      <c r="BS65" s="1" t="s">
        <v>106</v>
      </c>
    </row>
    <row r="66" spans="1:71" s="1" customFormat="1" ht="12.75">
      <c r="A66" s="59" t="s">
        <v>143</v>
      </c>
      <c r="B66" s="10"/>
      <c r="C66" s="9"/>
      <c r="D66" s="11"/>
      <c r="E66" s="66">
        <v>4</v>
      </c>
      <c r="F66" s="44">
        <f t="shared" si="25"/>
        <v>63</v>
      </c>
      <c r="G66" s="45">
        <f t="shared" si="26"/>
        <v>618</v>
      </c>
      <c r="H66" s="46">
        <f t="shared" si="27"/>
        <v>9</v>
      </c>
      <c r="I66" s="47">
        <f t="shared" si="28"/>
        <v>2</v>
      </c>
      <c r="J66" s="56">
        <f t="shared" si="29"/>
        <v>549.88</v>
      </c>
      <c r="K66" s="68">
        <v>60.08</v>
      </c>
      <c r="L66" s="61">
        <v>0</v>
      </c>
      <c r="M66" s="69">
        <v>1</v>
      </c>
      <c r="N66" s="38">
        <v>0</v>
      </c>
      <c r="O66" s="48">
        <f t="shared" si="30"/>
        <v>70.08</v>
      </c>
      <c r="P66" s="47">
        <f t="shared" si="31"/>
        <v>74</v>
      </c>
      <c r="Q66" s="68">
        <v>38.82</v>
      </c>
      <c r="R66" s="61">
        <v>0</v>
      </c>
      <c r="S66" s="69">
        <v>0</v>
      </c>
      <c r="T66" s="38">
        <v>0</v>
      </c>
      <c r="U66" s="50">
        <f t="shared" si="32"/>
        <v>38.82</v>
      </c>
      <c r="V66" s="51">
        <f t="shared" si="33"/>
        <v>72</v>
      </c>
      <c r="W66" s="68">
        <v>54.78</v>
      </c>
      <c r="X66" s="61">
        <v>0</v>
      </c>
      <c r="Y66" s="69">
        <v>0</v>
      </c>
      <c r="Z66" s="38">
        <v>0</v>
      </c>
      <c r="AA66" s="50">
        <f t="shared" si="34"/>
        <v>54.78</v>
      </c>
      <c r="AB66" s="51">
        <f t="shared" si="35"/>
        <v>60</v>
      </c>
      <c r="AC66" s="68">
        <v>51.12</v>
      </c>
      <c r="AD66" s="61">
        <v>0</v>
      </c>
      <c r="AE66" s="69">
        <v>0</v>
      </c>
      <c r="AF66" s="38">
        <v>0</v>
      </c>
      <c r="AG66" s="50">
        <f t="shared" si="36"/>
        <v>51.12</v>
      </c>
      <c r="AH66" s="51">
        <f t="shared" si="37"/>
        <v>62</v>
      </c>
      <c r="AI66" s="68">
        <v>59.24</v>
      </c>
      <c r="AJ66" s="61">
        <v>0</v>
      </c>
      <c r="AK66" s="69">
        <v>0</v>
      </c>
      <c r="AL66" s="69">
        <v>0</v>
      </c>
      <c r="AM66" s="50">
        <f t="shared" si="38"/>
        <v>59.24</v>
      </c>
      <c r="AN66" s="51">
        <f t="shared" si="39"/>
        <v>57</v>
      </c>
      <c r="AO66" s="68">
        <v>67.97</v>
      </c>
      <c r="AP66" s="61">
        <v>0</v>
      </c>
      <c r="AQ66" s="38">
        <v>0</v>
      </c>
      <c r="AR66" s="38">
        <v>0</v>
      </c>
      <c r="AS66" s="50">
        <f t="shared" si="40"/>
        <v>67.97</v>
      </c>
      <c r="AT66" s="51">
        <f t="shared" si="41"/>
        <v>72</v>
      </c>
      <c r="AU66" s="68">
        <v>51.72</v>
      </c>
      <c r="AV66" s="61">
        <v>0</v>
      </c>
      <c r="AW66" s="69">
        <v>0</v>
      </c>
      <c r="AX66" s="38">
        <v>0</v>
      </c>
      <c r="AY66" s="50">
        <f t="shared" si="42"/>
        <v>51.72</v>
      </c>
      <c r="AZ66" s="51">
        <f t="shared" si="43"/>
        <v>51</v>
      </c>
      <c r="BA66" s="68">
        <v>44.4</v>
      </c>
      <c r="BB66" s="61">
        <v>0</v>
      </c>
      <c r="BC66" s="69">
        <v>0</v>
      </c>
      <c r="BD66" s="38">
        <v>0</v>
      </c>
      <c r="BE66" s="50">
        <f t="shared" si="44"/>
        <v>44.4</v>
      </c>
      <c r="BF66" s="51">
        <f t="shared" si="45"/>
        <v>54</v>
      </c>
      <c r="BG66" s="68">
        <v>53.82</v>
      </c>
      <c r="BH66" s="61">
        <v>0</v>
      </c>
      <c r="BI66" s="69">
        <v>0</v>
      </c>
      <c r="BJ66" s="38">
        <v>0</v>
      </c>
      <c r="BK66" s="50">
        <f t="shared" si="46"/>
        <v>53.82</v>
      </c>
      <c r="BL66" s="51">
        <f t="shared" si="47"/>
        <v>55</v>
      </c>
      <c r="BM66" s="68">
        <v>47.93</v>
      </c>
      <c r="BN66" s="61">
        <v>2</v>
      </c>
      <c r="BO66" s="69">
        <v>0</v>
      </c>
      <c r="BP66" s="38">
        <v>0</v>
      </c>
      <c r="BQ66" s="50">
        <f t="shared" si="48"/>
        <v>57.93</v>
      </c>
      <c r="BR66" s="51">
        <f t="shared" si="49"/>
        <v>61</v>
      </c>
      <c r="BS66" s="1" t="s">
        <v>144</v>
      </c>
    </row>
    <row r="67" spans="1:71" s="1" customFormat="1" ht="12.75">
      <c r="A67" s="59" t="s">
        <v>39</v>
      </c>
      <c r="B67" s="10"/>
      <c r="C67" s="9"/>
      <c r="D67" s="11"/>
      <c r="E67" s="66" t="s">
        <v>158</v>
      </c>
      <c r="F67" s="44">
        <f t="shared" si="25"/>
        <v>64</v>
      </c>
      <c r="G67" s="45">
        <f t="shared" si="26"/>
        <v>620</v>
      </c>
      <c r="H67" s="46">
        <f t="shared" si="27"/>
        <v>6</v>
      </c>
      <c r="I67" s="47">
        <f t="shared" si="28"/>
        <v>9</v>
      </c>
      <c r="J67" s="56">
        <f t="shared" si="29"/>
        <v>574.17</v>
      </c>
      <c r="K67" s="68">
        <v>48.59</v>
      </c>
      <c r="L67" s="61">
        <v>2</v>
      </c>
      <c r="M67" s="69">
        <v>0</v>
      </c>
      <c r="N67" s="38">
        <v>0</v>
      </c>
      <c r="O67" s="48">
        <f t="shared" si="30"/>
        <v>58.59</v>
      </c>
      <c r="P67" s="47">
        <f t="shared" si="31"/>
        <v>61</v>
      </c>
      <c r="Q67" s="68">
        <v>32.62</v>
      </c>
      <c r="R67" s="61">
        <v>0</v>
      </c>
      <c r="S67" s="69">
        <v>0</v>
      </c>
      <c r="T67" s="38">
        <v>0</v>
      </c>
      <c r="U67" s="50">
        <f t="shared" si="32"/>
        <v>32.62</v>
      </c>
      <c r="V67" s="51">
        <f t="shared" si="33"/>
        <v>54</v>
      </c>
      <c r="W67" s="68">
        <v>53.33</v>
      </c>
      <c r="X67" s="61">
        <v>0</v>
      </c>
      <c r="Y67" s="69">
        <v>0</v>
      </c>
      <c r="Z67" s="38">
        <v>0</v>
      </c>
      <c r="AA67" s="50">
        <f t="shared" si="34"/>
        <v>53.33</v>
      </c>
      <c r="AB67" s="51">
        <f t="shared" si="35"/>
        <v>56</v>
      </c>
      <c r="AC67" s="68">
        <v>55.22</v>
      </c>
      <c r="AD67" s="61">
        <v>4</v>
      </c>
      <c r="AE67" s="69">
        <v>1</v>
      </c>
      <c r="AF67" s="38">
        <v>0</v>
      </c>
      <c r="AG67" s="50">
        <f t="shared" si="36"/>
        <v>85.22</v>
      </c>
      <c r="AH67" s="51">
        <f t="shared" si="37"/>
        <v>93</v>
      </c>
      <c r="AI67" s="68">
        <v>56.18</v>
      </c>
      <c r="AJ67" s="61">
        <v>0</v>
      </c>
      <c r="AK67" s="69">
        <v>0</v>
      </c>
      <c r="AL67" s="69">
        <v>0</v>
      </c>
      <c r="AM67" s="50">
        <f t="shared" si="38"/>
        <v>56.18</v>
      </c>
      <c r="AN67" s="51">
        <f t="shared" si="39"/>
        <v>50</v>
      </c>
      <c r="AO67" s="68">
        <v>59.73</v>
      </c>
      <c r="AP67" s="61">
        <v>0</v>
      </c>
      <c r="AQ67" s="38">
        <v>0</v>
      </c>
      <c r="AR67" s="38">
        <v>0</v>
      </c>
      <c r="AS67" s="50">
        <f t="shared" si="40"/>
        <v>59.73</v>
      </c>
      <c r="AT67" s="51">
        <f t="shared" si="41"/>
        <v>62</v>
      </c>
      <c r="AU67" s="68">
        <v>51.75</v>
      </c>
      <c r="AV67" s="61">
        <v>0</v>
      </c>
      <c r="AW67" s="69">
        <v>0</v>
      </c>
      <c r="AX67" s="38">
        <v>0</v>
      </c>
      <c r="AY67" s="50">
        <f t="shared" si="42"/>
        <v>51.75</v>
      </c>
      <c r="AZ67" s="51">
        <f t="shared" si="43"/>
        <v>52</v>
      </c>
      <c r="BA67" s="68">
        <v>38.84</v>
      </c>
      <c r="BB67" s="61">
        <v>0</v>
      </c>
      <c r="BC67" s="69">
        <v>0</v>
      </c>
      <c r="BD67" s="38">
        <v>0</v>
      </c>
      <c r="BE67" s="50">
        <f t="shared" si="44"/>
        <v>38.84</v>
      </c>
      <c r="BF67" s="51">
        <f t="shared" si="45"/>
        <v>37</v>
      </c>
      <c r="BG67" s="68">
        <v>63.52</v>
      </c>
      <c r="BH67" s="61">
        <v>1</v>
      </c>
      <c r="BI67" s="69">
        <v>0</v>
      </c>
      <c r="BJ67" s="38">
        <v>0</v>
      </c>
      <c r="BK67" s="50">
        <f t="shared" si="46"/>
        <v>68.52000000000001</v>
      </c>
      <c r="BL67" s="51">
        <f t="shared" si="47"/>
        <v>82</v>
      </c>
      <c r="BM67" s="68">
        <v>59.39</v>
      </c>
      <c r="BN67" s="61">
        <v>2</v>
      </c>
      <c r="BO67" s="69">
        <v>0</v>
      </c>
      <c r="BP67" s="38">
        <v>0</v>
      </c>
      <c r="BQ67" s="50">
        <f t="shared" si="48"/>
        <v>69.39</v>
      </c>
      <c r="BR67" s="51">
        <f t="shared" si="49"/>
        <v>73</v>
      </c>
      <c r="BS67" s="1" t="s">
        <v>96</v>
      </c>
    </row>
    <row r="68" spans="1:71" s="1" customFormat="1" ht="12.75">
      <c r="A68" s="59" t="s">
        <v>139</v>
      </c>
      <c r="B68" s="10"/>
      <c r="C68" s="9"/>
      <c r="D68" s="11"/>
      <c r="E68" s="66">
        <v>3</v>
      </c>
      <c r="F68" s="44">
        <f aca="true" t="shared" si="50" ref="F68:F99">RANK(G68,G$3:G$106,1)</f>
        <v>65</v>
      </c>
      <c r="G68" s="45">
        <f aca="true" t="shared" si="51" ref="G68:G99">P68+V68+AB68+AH68+AN68+AT68+AZ68+BF68+BL68+BR68</f>
        <v>633</v>
      </c>
      <c r="H68" s="46">
        <f aca="true" t="shared" si="52" ref="H68:H99">IF(L68=0,1,0)+IF(R68=0,1,0)+IF(X68=0,1,0)+IF(AD68=0,1,0)+IF(AJ68=0,1,0)+IF(AP68=0,1,0)+IF(AV68=0,1,0)+IF(BB68=0,1,0)+IF(BH68=0,1,0)+IF(BN68=0,1,0)</f>
        <v>3</v>
      </c>
      <c r="I68" s="47">
        <f aca="true" t="shared" si="53" ref="I68:I99">L68+R68+X68+AD68+AJ68+AP68+AV68+BB68+BH68+BN68</f>
        <v>11</v>
      </c>
      <c r="J68" s="56">
        <f aca="true" t="shared" si="54" ref="J68:J99">O68+U68+AA68+AG68+AM68+AS68+AY68+BE68+BK68+BQ68</f>
        <v>584.8499999999999</v>
      </c>
      <c r="K68" s="68">
        <v>39.68</v>
      </c>
      <c r="L68" s="61">
        <v>1</v>
      </c>
      <c r="M68" s="69">
        <v>0</v>
      </c>
      <c r="N68" s="38">
        <v>0</v>
      </c>
      <c r="O68" s="48">
        <f aca="true" t="shared" si="55" ref="O68:O99">IF((OR(K68="",K68="DNF",K68="DQ",K68="DNC")),"",(K68+(5*L68)+(M68*10)-(N68*5)))</f>
        <v>44.68</v>
      </c>
      <c r="P68" s="47">
        <f aca="true" t="shared" si="56" ref="P68:P99">IF(O68="",Default_Rank_Score,RANK(O68,O$3:O$106,1))</f>
        <v>39</v>
      </c>
      <c r="Q68" s="68">
        <v>25.99</v>
      </c>
      <c r="R68" s="61">
        <v>0</v>
      </c>
      <c r="S68" s="69">
        <v>0</v>
      </c>
      <c r="T68" s="38">
        <v>0</v>
      </c>
      <c r="U68" s="50">
        <f aca="true" t="shared" si="57" ref="U68:U99">IF((OR(Q68="",Q68="DNF",Q68="DQ",Q68="DNC")),"",(Q68+(5*R68)+(S68*10)-(T68*5)))</f>
        <v>25.99</v>
      </c>
      <c r="V68" s="51">
        <f aca="true" t="shared" si="58" ref="V68:V99">IF(U68="",Default_Rank_Score,RANK(U68,U$3:U$106,1))</f>
        <v>27</v>
      </c>
      <c r="W68" s="68">
        <v>44.19</v>
      </c>
      <c r="X68" s="61">
        <v>1</v>
      </c>
      <c r="Y68" s="69">
        <v>0</v>
      </c>
      <c r="Z68" s="38">
        <v>0</v>
      </c>
      <c r="AA68" s="50">
        <f aca="true" t="shared" si="59" ref="AA68:AA99">IF((OR(W68="",W68="DNF",W68="DQ",W68="DNC")),"",(W68+(5*X68)+(Y68*10)-(Z68*5)))</f>
        <v>49.19</v>
      </c>
      <c r="AB68" s="51">
        <f aca="true" t="shared" si="60" ref="AB68:AB99">IF(AA68="",Default_Rank_Score,RANK(AA68,AA$3:AA$106,1))</f>
        <v>47</v>
      </c>
      <c r="AC68" s="68">
        <v>40.96</v>
      </c>
      <c r="AD68" s="61">
        <v>2</v>
      </c>
      <c r="AE68" s="69">
        <v>1</v>
      </c>
      <c r="AF68" s="38">
        <v>0</v>
      </c>
      <c r="AG68" s="50">
        <f aca="true" t="shared" si="61" ref="AG68:AG99">IF((OR(AC68="",AC68="DNF",AC68="DQ",AC68="DNC")),"",(AC68+(5*AD68)+(AE68*10)-(AF68*5)))</f>
        <v>60.96</v>
      </c>
      <c r="AH68" s="51">
        <f aca="true" t="shared" si="62" ref="AH68:AH99">IF(AG68="",Default_Rank_Score,RANK(AG68,AG$3:AG$106,1))</f>
        <v>80</v>
      </c>
      <c r="AI68" s="68">
        <v>69.69</v>
      </c>
      <c r="AJ68" s="61">
        <v>3</v>
      </c>
      <c r="AK68" s="69">
        <v>0</v>
      </c>
      <c r="AL68" s="69">
        <v>0</v>
      </c>
      <c r="AM68" s="50">
        <f aca="true" t="shared" si="63" ref="AM68:AM99">IF((OR(AI68="",AI68="DNF",AI68="DQ",AI68="DNC")),"",(AI68+(5*AJ68)+(AK68*10)-(AL68*5)))</f>
        <v>84.69</v>
      </c>
      <c r="AN68" s="51">
        <f aca="true" t="shared" si="64" ref="AN68:AN99">IF(AM68="",Default_Rank_Score,RANK(AM68,AM$3:AM$106,1))</f>
        <v>85</v>
      </c>
      <c r="AO68" s="68">
        <v>80.95</v>
      </c>
      <c r="AP68" s="61">
        <v>1</v>
      </c>
      <c r="AQ68" s="38">
        <v>0</v>
      </c>
      <c r="AR68" s="38">
        <v>0</v>
      </c>
      <c r="AS68" s="50">
        <f aca="true" t="shared" si="65" ref="AS68:AS99">IF((OR(AO68="",AO68="DNF",AO68="DQ",AO68="DNC")),"",(AO68+(5*AP68)+(AQ68*10)-(AR68*5)))</f>
        <v>85.95</v>
      </c>
      <c r="AT68" s="51">
        <f aca="true" t="shared" si="66" ref="AT68:AT99">IF(AS68="",Default_Rank_Score,RANK(AS68,AS$3:AS$106,1))</f>
        <v>84</v>
      </c>
      <c r="AU68" s="68">
        <v>55.43</v>
      </c>
      <c r="AV68" s="61">
        <v>1</v>
      </c>
      <c r="AW68" s="69">
        <v>0</v>
      </c>
      <c r="AX68" s="38">
        <v>0</v>
      </c>
      <c r="AY68" s="50">
        <f aca="true" t="shared" si="67" ref="AY68:AY99">IF((OR(AU68="",AU68="DNF",AU68="DQ",AU68="DNC")),"",(AU68+(5*AV68)+(AW68*10)-(AX68*5)))</f>
        <v>60.43</v>
      </c>
      <c r="AZ68" s="51">
        <f aca="true" t="shared" si="68" ref="AZ68:AZ99">IF(AY68="",Default_Rank_Score,RANK(AY68,AY$3:AY$106,1))</f>
        <v>68</v>
      </c>
      <c r="BA68" s="68">
        <v>44.78</v>
      </c>
      <c r="BB68" s="61">
        <v>0</v>
      </c>
      <c r="BC68" s="69">
        <v>0</v>
      </c>
      <c r="BD68" s="38">
        <v>0</v>
      </c>
      <c r="BE68" s="50">
        <f aca="true" t="shared" si="69" ref="BE68:BE99">IF((OR(BA68="",BA68="DNF",BA68="DQ",BA68="DNC")),"",(BA68+(5*BB68)+(BC68*10)-(BD68*5)))</f>
        <v>44.78</v>
      </c>
      <c r="BF68" s="51">
        <f aca="true" t="shared" si="70" ref="BF68:BF99">IF(BE68="",Default_Rank_Score,RANK(BE68,BE$3:BE$106,1))</f>
        <v>56</v>
      </c>
      <c r="BG68" s="68">
        <v>55.53</v>
      </c>
      <c r="BH68" s="61">
        <v>2</v>
      </c>
      <c r="BI68" s="69">
        <v>0</v>
      </c>
      <c r="BJ68" s="38">
        <v>0</v>
      </c>
      <c r="BK68" s="50">
        <f aca="true" t="shared" si="71" ref="BK68:BK99">IF((OR(BG68="",BG68="DNF",BG68="DQ",BG68="DNC")),"",(BG68+(5*BH68)+(BI68*10)-(BJ68*5)))</f>
        <v>65.53</v>
      </c>
      <c r="BL68" s="51">
        <f aca="true" t="shared" si="72" ref="BL68:BL99">IF(BK68="",Default_Rank_Score,RANK(BK68,BK$3:BK$106,1))</f>
        <v>78</v>
      </c>
      <c r="BM68" s="68">
        <v>62.65</v>
      </c>
      <c r="BN68" s="61">
        <v>0</v>
      </c>
      <c r="BO68" s="69">
        <v>0</v>
      </c>
      <c r="BP68" s="38">
        <v>0</v>
      </c>
      <c r="BQ68" s="50">
        <f aca="true" t="shared" si="73" ref="BQ68:BQ99">IF((OR(BM68="",BM68="DNF",BM68="DQ",BM68="DNC")),"",(BM68+(5*BN68)+(BO68*10)-(BP68*5)))</f>
        <v>62.65</v>
      </c>
      <c r="BR68" s="51">
        <f aca="true" t="shared" si="74" ref="BR68:BR99">IF(BQ68="",Default_Rank_Score,RANK(BQ68,BQ$3:BQ$106,1))</f>
        <v>69</v>
      </c>
      <c r="BS68" s="1" t="s">
        <v>118</v>
      </c>
    </row>
    <row r="69" spans="1:71" s="1" customFormat="1" ht="12.75">
      <c r="A69" s="59" t="s">
        <v>130</v>
      </c>
      <c r="B69" s="10"/>
      <c r="C69" s="9"/>
      <c r="D69" s="11"/>
      <c r="E69" s="66">
        <v>1</v>
      </c>
      <c r="F69" s="44">
        <f t="shared" si="50"/>
        <v>66</v>
      </c>
      <c r="G69" s="45">
        <f t="shared" si="51"/>
        <v>640</v>
      </c>
      <c r="H69" s="46">
        <f t="shared" si="52"/>
        <v>3</v>
      </c>
      <c r="I69" s="47">
        <f t="shared" si="53"/>
        <v>20</v>
      </c>
      <c r="J69" s="56">
        <f t="shared" si="54"/>
        <v>589.42</v>
      </c>
      <c r="K69" s="68">
        <v>49.9</v>
      </c>
      <c r="L69" s="61">
        <v>0</v>
      </c>
      <c r="M69" s="69">
        <v>1</v>
      </c>
      <c r="N69" s="38">
        <v>0</v>
      </c>
      <c r="O69" s="48">
        <f t="shared" si="55"/>
        <v>59.9</v>
      </c>
      <c r="P69" s="47">
        <f t="shared" si="56"/>
        <v>63</v>
      </c>
      <c r="Q69" s="68">
        <v>27.31</v>
      </c>
      <c r="R69" s="61">
        <v>0</v>
      </c>
      <c r="S69" s="69">
        <v>0</v>
      </c>
      <c r="T69" s="38">
        <v>0</v>
      </c>
      <c r="U69" s="50">
        <f t="shared" si="57"/>
        <v>27.31</v>
      </c>
      <c r="V69" s="51">
        <f t="shared" si="58"/>
        <v>33</v>
      </c>
      <c r="W69" s="68">
        <v>51.61</v>
      </c>
      <c r="X69" s="61">
        <v>1</v>
      </c>
      <c r="Y69" s="69">
        <v>0</v>
      </c>
      <c r="Z69" s="38">
        <v>0</v>
      </c>
      <c r="AA69" s="50">
        <f t="shared" si="59"/>
        <v>56.61</v>
      </c>
      <c r="AB69" s="51">
        <f t="shared" si="60"/>
        <v>63</v>
      </c>
      <c r="AC69" s="68">
        <v>49.65</v>
      </c>
      <c r="AD69" s="61">
        <v>2</v>
      </c>
      <c r="AE69" s="69">
        <v>0</v>
      </c>
      <c r="AF69" s="38">
        <v>0</v>
      </c>
      <c r="AG69" s="50">
        <f t="shared" si="61"/>
        <v>59.65</v>
      </c>
      <c r="AH69" s="51">
        <f t="shared" si="62"/>
        <v>75</v>
      </c>
      <c r="AI69" s="68">
        <v>53.41</v>
      </c>
      <c r="AJ69" s="61">
        <v>10</v>
      </c>
      <c r="AK69" s="69">
        <v>0</v>
      </c>
      <c r="AL69" s="69">
        <v>0</v>
      </c>
      <c r="AM69" s="50">
        <f t="shared" si="63"/>
        <v>103.41</v>
      </c>
      <c r="AN69" s="51">
        <f t="shared" si="64"/>
        <v>92</v>
      </c>
      <c r="AO69" s="68">
        <v>51.51</v>
      </c>
      <c r="AP69" s="61">
        <v>2</v>
      </c>
      <c r="AQ69" s="38">
        <v>0</v>
      </c>
      <c r="AR69" s="38">
        <v>0</v>
      </c>
      <c r="AS69" s="50">
        <f t="shared" si="65"/>
        <v>61.51</v>
      </c>
      <c r="AT69" s="51">
        <f t="shared" si="66"/>
        <v>65</v>
      </c>
      <c r="AU69" s="68">
        <v>45.48</v>
      </c>
      <c r="AV69" s="61">
        <v>2</v>
      </c>
      <c r="AW69" s="69">
        <v>0</v>
      </c>
      <c r="AX69" s="38">
        <v>0</v>
      </c>
      <c r="AY69" s="50">
        <f t="shared" si="67"/>
        <v>55.48</v>
      </c>
      <c r="AZ69" s="51">
        <f t="shared" si="68"/>
        <v>61</v>
      </c>
      <c r="BA69" s="68">
        <v>41.19</v>
      </c>
      <c r="BB69" s="61">
        <v>1</v>
      </c>
      <c r="BC69" s="69">
        <v>0</v>
      </c>
      <c r="BD69" s="38">
        <v>0</v>
      </c>
      <c r="BE69" s="50">
        <f t="shared" si="69"/>
        <v>46.19</v>
      </c>
      <c r="BF69" s="51">
        <f t="shared" si="70"/>
        <v>58</v>
      </c>
      <c r="BG69" s="68">
        <v>54.22</v>
      </c>
      <c r="BH69" s="61">
        <v>2</v>
      </c>
      <c r="BI69" s="69">
        <v>0</v>
      </c>
      <c r="BJ69" s="38">
        <v>0</v>
      </c>
      <c r="BK69" s="50">
        <f t="shared" si="71"/>
        <v>64.22</v>
      </c>
      <c r="BL69" s="51">
        <f t="shared" si="72"/>
        <v>76</v>
      </c>
      <c r="BM69" s="68">
        <v>55.14</v>
      </c>
      <c r="BN69" s="61">
        <v>0</v>
      </c>
      <c r="BO69" s="69">
        <v>0</v>
      </c>
      <c r="BP69" s="38">
        <v>0</v>
      </c>
      <c r="BQ69" s="50">
        <f t="shared" si="73"/>
        <v>55.14</v>
      </c>
      <c r="BR69" s="51">
        <f t="shared" si="74"/>
        <v>54</v>
      </c>
      <c r="BS69" s="1" t="s">
        <v>113</v>
      </c>
    </row>
    <row r="70" spans="1:71" s="1" customFormat="1" ht="12.75">
      <c r="A70" s="59" t="s">
        <v>83</v>
      </c>
      <c r="B70" s="10"/>
      <c r="C70" s="9"/>
      <c r="D70" s="11"/>
      <c r="E70" s="66" t="s">
        <v>158</v>
      </c>
      <c r="F70" s="44">
        <f t="shared" si="50"/>
        <v>67</v>
      </c>
      <c r="G70" s="45">
        <f t="shared" si="51"/>
        <v>650</v>
      </c>
      <c r="H70" s="46">
        <f t="shared" si="52"/>
        <v>1</v>
      </c>
      <c r="I70" s="47">
        <f t="shared" si="53"/>
        <v>25</v>
      </c>
      <c r="J70" s="56">
        <f t="shared" si="54"/>
        <v>576.46</v>
      </c>
      <c r="K70" s="68">
        <v>45.46</v>
      </c>
      <c r="L70" s="61">
        <v>5</v>
      </c>
      <c r="M70" s="69">
        <v>0</v>
      </c>
      <c r="N70" s="38">
        <v>0</v>
      </c>
      <c r="O70" s="48">
        <f t="shared" si="55"/>
        <v>70.46000000000001</v>
      </c>
      <c r="P70" s="47">
        <f t="shared" si="56"/>
        <v>75</v>
      </c>
      <c r="Q70" s="68">
        <v>32.36</v>
      </c>
      <c r="R70" s="61">
        <v>2</v>
      </c>
      <c r="S70" s="69">
        <v>0</v>
      </c>
      <c r="T70" s="38">
        <v>0</v>
      </c>
      <c r="U70" s="50">
        <f t="shared" si="57"/>
        <v>42.36</v>
      </c>
      <c r="V70" s="51">
        <f t="shared" si="58"/>
        <v>77</v>
      </c>
      <c r="W70" s="68">
        <v>47.98</v>
      </c>
      <c r="X70" s="61">
        <v>1</v>
      </c>
      <c r="Y70" s="69">
        <v>0</v>
      </c>
      <c r="Z70" s="38">
        <v>0</v>
      </c>
      <c r="AA70" s="50">
        <f t="shared" si="59"/>
        <v>52.98</v>
      </c>
      <c r="AB70" s="51">
        <f t="shared" si="60"/>
        <v>55</v>
      </c>
      <c r="AC70" s="68">
        <v>43.86</v>
      </c>
      <c r="AD70" s="61">
        <v>3</v>
      </c>
      <c r="AE70" s="69">
        <v>0</v>
      </c>
      <c r="AF70" s="38">
        <v>0</v>
      </c>
      <c r="AG70" s="50">
        <f t="shared" si="61"/>
        <v>58.86</v>
      </c>
      <c r="AH70" s="51">
        <f t="shared" si="62"/>
        <v>74</v>
      </c>
      <c r="AI70" s="68">
        <v>46.87</v>
      </c>
      <c r="AJ70" s="61">
        <v>1</v>
      </c>
      <c r="AK70" s="69">
        <v>0</v>
      </c>
      <c r="AL70" s="69">
        <v>0</v>
      </c>
      <c r="AM70" s="50">
        <f t="shared" si="63"/>
        <v>51.87</v>
      </c>
      <c r="AN70" s="51">
        <f t="shared" si="64"/>
        <v>42</v>
      </c>
      <c r="AO70" s="68">
        <v>57.22</v>
      </c>
      <c r="AP70" s="61">
        <v>4</v>
      </c>
      <c r="AQ70" s="38">
        <v>0</v>
      </c>
      <c r="AR70" s="38">
        <v>0</v>
      </c>
      <c r="AS70" s="50">
        <f t="shared" si="65"/>
        <v>77.22</v>
      </c>
      <c r="AT70" s="51">
        <f t="shared" si="66"/>
        <v>81</v>
      </c>
      <c r="AU70" s="68">
        <v>35</v>
      </c>
      <c r="AV70" s="61">
        <v>4</v>
      </c>
      <c r="AW70" s="69">
        <v>0</v>
      </c>
      <c r="AX70" s="38">
        <v>0</v>
      </c>
      <c r="AY70" s="50">
        <f t="shared" si="67"/>
        <v>55</v>
      </c>
      <c r="AZ70" s="51">
        <f t="shared" si="68"/>
        <v>60</v>
      </c>
      <c r="BA70" s="68">
        <v>46.32</v>
      </c>
      <c r="BB70" s="61">
        <v>3</v>
      </c>
      <c r="BC70" s="69">
        <v>0</v>
      </c>
      <c r="BD70" s="38">
        <v>0</v>
      </c>
      <c r="BE70" s="50">
        <f t="shared" si="69"/>
        <v>61.32</v>
      </c>
      <c r="BF70" s="51">
        <f t="shared" si="70"/>
        <v>79</v>
      </c>
      <c r="BG70" s="68">
        <v>44.65</v>
      </c>
      <c r="BH70" s="61">
        <v>2</v>
      </c>
      <c r="BI70" s="69">
        <v>0</v>
      </c>
      <c r="BJ70" s="38">
        <v>0</v>
      </c>
      <c r="BK70" s="50">
        <f t="shared" si="71"/>
        <v>54.65</v>
      </c>
      <c r="BL70" s="51">
        <f t="shared" si="72"/>
        <v>58</v>
      </c>
      <c r="BM70" s="68">
        <v>51.74</v>
      </c>
      <c r="BN70" s="61">
        <v>0</v>
      </c>
      <c r="BO70" s="69">
        <v>0</v>
      </c>
      <c r="BP70" s="38">
        <v>0</v>
      </c>
      <c r="BQ70" s="50">
        <f t="shared" si="73"/>
        <v>51.74</v>
      </c>
      <c r="BR70" s="51">
        <f t="shared" si="74"/>
        <v>49</v>
      </c>
      <c r="BS70" s="1" t="s">
        <v>106</v>
      </c>
    </row>
    <row r="71" spans="1:71" s="1" customFormat="1" ht="12.75">
      <c r="A71" s="59" t="s">
        <v>89</v>
      </c>
      <c r="B71" s="59"/>
      <c r="C71" s="59"/>
      <c r="D71" s="59"/>
      <c r="E71" s="67">
        <v>5</v>
      </c>
      <c r="F71" s="44">
        <f t="shared" si="50"/>
        <v>68</v>
      </c>
      <c r="G71" s="45">
        <f t="shared" si="51"/>
        <v>663</v>
      </c>
      <c r="H71" s="46">
        <f t="shared" si="52"/>
        <v>8</v>
      </c>
      <c r="I71" s="47">
        <f t="shared" si="53"/>
        <v>2</v>
      </c>
      <c r="J71" s="56">
        <f t="shared" si="54"/>
        <v>577.94</v>
      </c>
      <c r="K71" s="68">
        <v>56.03</v>
      </c>
      <c r="L71" s="61">
        <v>0</v>
      </c>
      <c r="M71" s="69">
        <v>0</v>
      </c>
      <c r="N71" s="38">
        <v>0</v>
      </c>
      <c r="O71" s="48">
        <f t="shared" si="55"/>
        <v>56.03</v>
      </c>
      <c r="P71" s="47">
        <f t="shared" si="56"/>
        <v>58</v>
      </c>
      <c r="Q71" s="68">
        <v>32.68</v>
      </c>
      <c r="R71" s="61">
        <v>0</v>
      </c>
      <c r="S71" s="69">
        <v>0</v>
      </c>
      <c r="T71" s="38">
        <v>0</v>
      </c>
      <c r="U71" s="50">
        <f t="shared" si="57"/>
        <v>32.68</v>
      </c>
      <c r="V71" s="51">
        <f t="shared" si="58"/>
        <v>56</v>
      </c>
      <c r="W71" s="68">
        <v>68.17</v>
      </c>
      <c r="X71" s="61">
        <v>0</v>
      </c>
      <c r="Y71" s="69">
        <v>0</v>
      </c>
      <c r="Z71" s="38">
        <v>0</v>
      </c>
      <c r="AA71" s="50">
        <f t="shared" si="59"/>
        <v>68.17</v>
      </c>
      <c r="AB71" s="51">
        <f t="shared" si="60"/>
        <v>78</v>
      </c>
      <c r="AC71" s="68">
        <v>49.37</v>
      </c>
      <c r="AD71" s="61">
        <v>0</v>
      </c>
      <c r="AE71" s="69">
        <v>0</v>
      </c>
      <c r="AF71" s="38">
        <v>0</v>
      </c>
      <c r="AG71" s="50">
        <f t="shared" si="61"/>
        <v>49.37</v>
      </c>
      <c r="AH71" s="51">
        <f t="shared" si="62"/>
        <v>60</v>
      </c>
      <c r="AI71" s="68">
        <v>63.02</v>
      </c>
      <c r="AJ71" s="61">
        <v>0</v>
      </c>
      <c r="AK71" s="69">
        <v>0</v>
      </c>
      <c r="AL71" s="69">
        <v>0</v>
      </c>
      <c r="AM71" s="50">
        <f t="shared" si="63"/>
        <v>63.02</v>
      </c>
      <c r="AN71" s="51">
        <f t="shared" si="64"/>
        <v>63</v>
      </c>
      <c r="AO71" s="68">
        <v>60.8</v>
      </c>
      <c r="AP71" s="61">
        <v>1</v>
      </c>
      <c r="AQ71" s="38">
        <v>0</v>
      </c>
      <c r="AR71" s="38">
        <v>0</v>
      </c>
      <c r="AS71" s="50">
        <f t="shared" si="65"/>
        <v>65.8</v>
      </c>
      <c r="AT71" s="51">
        <f t="shared" si="66"/>
        <v>69</v>
      </c>
      <c r="AU71" s="68">
        <v>52.5</v>
      </c>
      <c r="AV71" s="61">
        <v>0</v>
      </c>
      <c r="AW71" s="69">
        <v>0</v>
      </c>
      <c r="AX71" s="38">
        <v>0</v>
      </c>
      <c r="AY71" s="50">
        <f t="shared" si="67"/>
        <v>52.5</v>
      </c>
      <c r="AZ71" s="51">
        <f t="shared" si="68"/>
        <v>55</v>
      </c>
      <c r="BA71" s="68">
        <v>51.7</v>
      </c>
      <c r="BB71" s="61">
        <v>0</v>
      </c>
      <c r="BC71" s="69">
        <v>0</v>
      </c>
      <c r="BD71" s="38">
        <v>0</v>
      </c>
      <c r="BE71" s="50">
        <f t="shared" si="69"/>
        <v>51.7</v>
      </c>
      <c r="BF71" s="51">
        <f t="shared" si="70"/>
        <v>66</v>
      </c>
      <c r="BG71" s="68">
        <v>66.35</v>
      </c>
      <c r="BH71" s="61">
        <v>0</v>
      </c>
      <c r="BI71" s="69">
        <v>0</v>
      </c>
      <c r="BJ71" s="38">
        <v>0</v>
      </c>
      <c r="BK71" s="50">
        <f t="shared" si="71"/>
        <v>66.35</v>
      </c>
      <c r="BL71" s="51">
        <f t="shared" si="72"/>
        <v>80</v>
      </c>
      <c r="BM71" s="68">
        <v>67.32</v>
      </c>
      <c r="BN71" s="61">
        <v>1</v>
      </c>
      <c r="BO71" s="69">
        <v>0</v>
      </c>
      <c r="BP71" s="38">
        <v>0</v>
      </c>
      <c r="BQ71" s="50">
        <f t="shared" si="73"/>
        <v>72.32</v>
      </c>
      <c r="BR71" s="51">
        <f t="shared" si="74"/>
        <v>78</v>
      </c>
      <c r="BS71" s="1" t="s">
        <v>109</v>
      </c>
    </row>
    <row r="72" spans="1:71" s="1" customFormat="1" ht="12.75">
      <c r="A72" s="59" t="s">
        <v>44</v>
      </c>
      <c r="B72" s="10"/>
      <c r="C72" s="9"/>
      <c r="D72" s="11"/>
      <c r="E72" s="66">
        <v>2</v>
      </c>
      <c r="F72" s="44">
        <f t="shared" si="50"/>
        <v>69</v>
      </c>
      <c r="G72" s="45">
        <f t="shared" si="51"/>
        <v>664</v>
      </c>
      <c r="H72" s="46">
        <f t="shared" si="52"/>
        <v>7</v>
      </c>
      <c r="I72" s="47">
        <f t="shared" si="53"/>
        <v>7</v>
      </c>
      <c r="J72" s="56">
        <f t="shared" si="54"/>
        <v>613.58</v>
      </c>
      <c r="K72" s="68">
        <v>70.36</v>
      </c>
      <c r="L72" s="61">
        <v>0</v>
      </c>
      <c r="M72" s="69">
        <v>1</v>
      </c>
      <c r="N72" s="38">
        <v>0</v>
      </c>
      <c r="O72" s="48">
        <f t="shared" si="55"/>
        <v>80.36</v>
      </c>
      <c r="P72" s="47">
        <f t="shared" si="56"/>
        <v>82</v>
      </c>
      <c r="Q72" s="68">
        <v>63.9</v>
      </c>
      <c r="R72" s="61">
        <v>0</v>
      </c>
      <c r="S72" s="69">
        <v>0</v>
      </c>
      <c r="T72" s="38">
        <v>0</v>
      </c>
      <c r="U72" s="50">
        <f t="shared" si="57"/>
        <v>63.9</v>
      </c>
      <c r="V72" s="51">
        <f t="shared" si="58"/>
        <v>92</v>
      </c>
      <c r="W72" s="68">
        <v>49.32</v>
      </c>
      <c r="X72" s="61">
        <v>0</v>
      </c>
      <c r="Y72" s="69">
        <v>0</v>
      </c>
      <c r="Z72" s="38">
        <v>0</v>
      </c>
      <c r="AA72" s="50">
        <f t="shared" si="59"/>
        <v>49.32</v>
      </c>
      <c r="AB72" s="51">
        <f t="shared" si="60"/>
        <v>48</v>
      </c>
      <c r="AC72" s="68">
        <v>38.16</v>
      </c>
      <c r="AD72" s="61">
        <v>0</v>
      </c>
      <c r="AE72" s="69">
        <v>0</v>
      </c>
      <c r="AF72" s="38">
        <v>0</v>
      </c>
      <c r="AG72" s="50">
        <f t="shared" si="61"/>
        <v>38.16</v>
      </c>
      <c r="AH72" s="51">
        <f t="shared" si="62"/>
        <v>42</v>
      </c>
      <c r="AI72" s="68">
        <v>65.87</v>
      </c>
      <c r="AJ72" s="61">
        <v>1</v>
      </c>
      <c r="AK72" s="69">
        <v>0</v>
      </c>
      <c r="AL72" s="69">
        <v>0</v>
      </c>
      <c r="AM72" s="50">
        <f t="shared" si="63"/>
        <v>70.87</v>
      </c>
      <c r="AN72" s="51">
        <f t="shared" si="64"/>
        <v>75</v>
      </c>
      <c r="AO72" s="68">
        <v>56.65</v>
      </c>
      <c r="AP72" s="61">
        <v>0</v>
      </c>
      <c r="AQ72" s="38">
        <v>0</v>
      </c>
      <c r="AR72" s="38">
        <v>0</v>
      </c>
      <c r="AS72" s="50">
        <f t="shared" si="65"/>
        <v>56.65</v>
      </c>
      <c r="AT72" s="51">
        <f t="shared" si="66"/>
        <v>53</v>
      </c>
      <c r="AU72" s="68">
        <v>50.79</v>
      </c>
      <c r="AV72" s="61">
        <v>0</v>
      </c>
      <c r="AW72" s="69">
        <v>0</v>
      </c>
      <c r="AX72" s="38">
        <v>0</v>
      </c>
      <c r="AY72" s="50">
        <f t="shared" si="67"/>
        <v>50.79</v>
      </c>
      <c r="AZ72" s="51">
        <f t="shared" si="68"/>
        <v>49</v>
      </c>
      <c r="BA72" s="68">
        <v>47.86</v>
      </c>
      <c r="BB72" s="61">
        <v>5</v>
      </c>
      <c r="BC72" s="69">
        <v>0</v>
      </c>
      <c r="BD72" s="38">
        <v>0</v>
      </c>
      <c r="BE72" s="50">
        <f t="shared" si="69"/>
        <v>72.86</v>
      </c>
      <c r="BF72" s="51">
        <f t="shared" si="70"/>
        <v>87</v>
      </c>
      <c r="BG72" s="68">
        <v>53.22</v>
      </c>
      <c r="BH72" s="61">
        <v>0</v>
      </c>
      <c r="BI72" s="69">
        <v>0</v>
      </c>
      <c r="BJ72" s="38">
        <v>0</v>
      </c>
      <c r="BK72" s="50">
        <f t="shared" si="71"/>
        <v>53.22</v>
      </c>
      <c r="BL72" s="51">
        <f t="shared" si="72"/>
        <v>53</v>
      </c>
      <c r="BM72" s="68">
        <v>72.45</v>
      </c>
      <c r="BN72" s="61">
        <v>1</v>
      </c>
      <c r="BO72" s="69">
        <v>0</v>
      </c>
      <c r="BP72" s="38">
        <v>0</v>
      </c>
      <c r="BQ72" s="50">
        <f t="shared" si="73"/>
        <v>77.45</v>
      </c>
      <c r="BR72" s="51">
        <f t="shared" si="74"/>
        <v>83</v>
      </c>
      <c r="BS72" s="1" t="s">
        <v>105</v>
      </c>
    </row>
    <row r="73" spans="1:71" s="1" customFormat="1" ht="12.75">
      <c r="A73" s="59" t="s">
        <v>61</v>
      </c>
      <c r="B73" s="10"/>
      <c r="C73" s="9"/>
      <c r="D73" s="11"/>
      <c r="E73" s="66">
        <v>3</v>
      </c>
      <c r="F73" s="44">
        <f t="shared" si="50"/>
        <v>70</v>
      </c>
      <c r="G73" s="45">
        <f t="shared" si="51"/>
        <v>672</v>
      </c>
      <c r="H73" s="46">
        <f t="shared" si="52"/>
        <v>1</v>
      </c>
      <c r="I73" s="47">
        <f t="shared" si="53"/>
        <v>29</v>
      </c>
      <c r="J73" s="56">
        <f t="shared" si="54"/>
        <v>600.75</v>
      </c>
      <c r="K73" s="68">
        <v>43.08</v>
      </c>
      <c r="L73" s="61">
        <v>2</v>
      </c>
      <c r="M73" s="69">
        <v>0</v>
      </c>
      <c r="N73" s="38">
        <v>0</v>
      </c>
      <c r="O73" s="48">
        <f t="shared" si="55"/>
        <v>53.08</v>
      </c>
      <c r="P73" s="47">
        <f t="shared" si="56"/>
        <v>54</v>
      </c>
      <c r="Q73" s="68">
        <v>30.97</v>
      </c>
      <c r="R73" s="61">
        <v>0</v>
      </c>
      <c r="S73" s="69">
        <v>0</v>
      </c>
      <c r="T73" s="38">
        <v>0</v>
      </c>
      <c r="U73" s="50">
        <f t="shared" si="57"/>
        <v>30.97</v>
      </c>
      <c r="V73" s="51">
        <f t="shared" si="58"/>
        <v>47</v>
      </c>
      <c r="W73" s="68">
        <v>47.05</v>
      </c>
      <c r="X73" s="61">
        <v>1</v>
      </c>
      <c r="Y73" s="69">
        <v>0</v>
      </c>
      <c r="Z73" s="38">
        <v>0</v>
      </c>
      <c r="AA73" s="50">
        <f t="shared" si="59"/>
        <v>52.05</v>
      </c>
      <c r="AB73" s="51">
        <f t="shared" si="60"/>
        <v>54</v>
      </c>
      <c r="AC73" s="68">
        <v>40.18</v>
      </c>
      <c r="AD73" s="61">
        <v>5</v>
      </c>
      <c r="AE73" s="69">
        <v>0</v>
      </c>
      <c r="AF73" s="38">
        <v>0</v>
      </c>
      <c r="AG73" s="50">
        <f t="shared" si="61"/>
        <v>65.18</v>
      </c>
      <c r="AH73" s="51">
        <f t="shared" si="62"/>
        <v>82</v>
      </c>
      <c r="AI73" s="68">
        <v>55.34</v>
      </c>
      <c r="AJ73" s="61">
        <v>2</v>
      </c>
      <c r="AK73" s="69">
        <v>0</v>
      </c>
      <c r="AL73" s="69">
        <v>0</v>
      </c>
      <c r="AM73" s="50">
        <f t="shared" si="63"/>
        <v>65.34</v>
      </c>
      <c r="AN73" s="51">
        <f t="shared" si="64"/>
        <v>67</v>
      </c>
      <c r="AO73" s="68">
        <v>58.11</v>
      </c>
      <c r="AP73" s="61">
        <v>3</v>
      </c>
      <c r="AQ73" s="38">
        <v>0</v>
      </c>
      <c r="AR73" s="38">
        <v>0</v>
      </c>
      <c r="AS73" s="50">
        <f t="shared" si="65"/>
        <v>73.11</v>
      </c>
      <c r="AT73" s="51">
        <f t="shared" si="66"/>
        <v>78</v>
      </c>
      <c r="AU73" s="68">
        <v>39.83</v>
      </c>
      <c r="AV73" s="61">
        <v>6</v>
      </c>
      <c r="AW73" s="69">
        <v>0</v>
      </c>
      <c r="AX73" s="38">
        <v>0</v>
      </c>
      <c r="AY73" s="50">
        <f t="shared" si="67"/>
        <v>69.83</v>
      </c>
      <c r="AZ73" s="51">
        <f t="shared" si="68"/>
        <v>79</v>
      </c>
      <c r="BA73" s="68">
        <v>49.01</v>
      </c>
      <c r="BB73" s="61">
        <v>6</v>
      </c>
      <c r="BC73" s="69">
        <v>0</v>
      </c>
      <c r="BD73" s="38">
        <v>0</v>
      </c>
      <c r="BE73" s="50">
        <f t="shared" si="69"/>
        <v>79.00999999999999</v>
      </c>
      <c r="BF73" s="51">
        <f t="shared" si="70"/>
        <v>90</v>
      </c>
      <c r="BG73" s="68">
        <v>47.66</v>
      </c>
      <c r="BH73" s="61">
        <v>2</v>
      </c>
      <c r="BI73" s="69">
        <v>0</v>
      </c>
      <c r="BJ73" s="38">
        <v>0</v>
      </c>
      <c r="BK73" s="50">
        <f t="shared" si="71"/>
        <v>57.66</v>
      </c>
      <c r="BL73" s="51">
        <f t="shared" si="72"/>
        <v>69</v>
      </c>
      <c r="BM73" s="68">
        <v>44.52</v>
      </c>
      <c r="BN73" s="61">
        <v>2</v>
      </c>
      <c r="BO73" s="69">
        <v>0</v>
      </c>
      <c r="BP73" s="38">
        <v>0</v>
      </c>
      <c r="BQ73" s="50">
        <f t="shared" si="73"/>
        <v>54.52</v>
      </c>
      <c r="BR73" s="51">
        <f t="shared" si="74"/>
        <v>52</v>
      </c>
      <c r="BS73" s="1" t="s">
        <v>106</v>
      </c>
    </row>
    <row r="74" spans="1:71" s="1" customFormat="1" ht="12.75">
      <c r="A74" s="59" t="s">
        <v>52</v>
      </c>
      <c r="B74" s="10"/>
      <c r="C74" s="9"/>
      <c r="D74" s="11"/>
      <c r="E74" s="66">
        <v>2</v>
      </c>
      <c r="F74" s="44">
        <f t="shared" si="50"/>
        <v>71</v>
      </c>
      <c r="G74" s="45">
        <f t="shared" si="51"/>
        <v>681</v>
      </c>
      <c r="H74" s="46">
        <f t="shared" si="52"/>
        <v>6</v>
      </c>
      <c r="I74" s="47">
        <f t="shared" si="53"/>
        <v>5</v>
      </c>
      <c r="J74" s="56">
        <f t="shared" si="54"/>
        <v>583.5200000000001</v>
      </c>
      <c r="K74" s="68">
        <v>66.01</v>
      </c>
      <c r="L74" s="61">
        <v>0</v>
      </c>
      <c r="M74" s="69">
        <v>0</v>
      </c>
      <c r="N74" s="38">
        <v>0</v>
      </c>
      <c r="O74" s="48">
        <f t="shared" si="55"/>
        <v>66.01</v>
      </c>
      <c r="P74" s="47">
        <f t="shared" si="56"/>
        <v>70</v>
      </c>
      <c r="Q74" s="68">
        <v>35.7</v>
      </c>
      <c r="R74" s="61">
        <v>0</v>
      </c>
      <c r="S74" s="69">
        <v>0</v>
      </c>
      <c r="T74" s="38">
        <v>0</v>
      </c>
      <c r="U74" s="50">
        <f t="shared" si="57"/>
        <v>35.7</v>
      </c>
      <c r="V74" s="51">
        <f t="shared" si="58"/>
        <v>68</v>
      </c>
      <c r="W74" s="68">
        <v>55.52</v>
      </c>
      <c r="X74" s="61">
        <v>2</v>
      </c>
      <c r="Y74" s="69">
        <v>0</v>
      </c>
      <c r="Z74" s="38">
        <v>0</v>
      </c>
      <c r="AA74" s="50">
        <f t="shared" si="59"/>
        <v>65.52000000000001</v>
      </c>
      <c r="AB74" s="51">
        <f t="shared" si="60"/>
        <v>76</v>
      </c>
      <c r="AC74" s="68">
        <v>43.24</v>
      </c>
      <c r="AD74" s="61">
        <v>1</v>
      </c>
      <c r="AE74" s="69">
        <v>0</v>
      </c>
      <c r="AF74" s="38">
        <v>0</v>
      </c>
      <c r="AG74" s="50">
        <f t="shared" si="61"/>
        <v>48.24</v>
      </c>
      <c r="AH74" s="51">
        <f t="shared" si="62"/>
        <v>58</v>
      </c>
      <c r="AI74" s="68">
        <v>63.82</v>
      </c>
      <c r="AJ74" s="61">
        <v>1</v>
      </c>
      <c r="AK74" s="69">
        <v>0</v>
      </c>
      <c r="AL74" s="69">
        <v>0</v>
      </c>
      <c r="AM74" s="50">
        <f t="shared" si="63"/>
        <v>68.82</v>
      </c>
      <c r="AN74" s="51">
        <f t="shared" si="64"/>
        <v>72</v>
      </c>
      <c r="AO74" s="68">
        <v>68.8</v>
      </c>
      <c r="AP74" s="61">
        <v>0</v>
      </c>
      <c r="AQ74" s="38">
        <v>0</v>
      </c>
      <c r="AR74" s="38">
        <v>0</v>
      </c>
      <c r="AS74" s="50">
        <f t="shared" si="65"/>
        <v>68.8</v>
      </c>
      <c r="AT74" s="51">
        <f t="shared" si="66"/>
        <v>73</v>
      </c>
      <c r="AU74" s="68">
        <v>60.67</v>
      </c>
      <c r="AV74" s="61">
        <v>1</v>
      </c>
      <c r="AW74" s="69">
        <v>0</v>
      </c>
      <c r="AX74" s="38">
        <v>0</v>
      </c>
      <c r="AY74" s="50">
        <f t="shared" si="67"/>
        <v>65.67</v>
      </c>
      <c r="AZ74" s="51">
        <f t="shared" si="68"/>
        <v>76</v>
      </c>
      <c r="BA74" s="68">
        <v>50.28</v>
      </c>
      <c r="BB74" s="61">
        <v>0</v>
      </c>
      <c r="BC74" s="69">
        <v>0</v>
      </c>
      <c r="BD74" s="38">
        <v>0</v>
      </c>
      <c r="BE74" s="50">
        <f t="shared" si="69"/>
        <v>50.28</v>
      </c>
      <c r="BF74" s="51">
        <f t="shared" si="70"/>
        <v>63</v>
      </c>
      <c r="BG74" s="68">
        <v>57.07</v>
      </c>
      <c r="BH74" s="61">
        <v>0</v>
      </c>
      <c r="BI74" s="69">
        <v>0</v>
      </c>
      <c r="BJ74" s="38">
        <v>0</v>
      </c>
      <c r="BK74" s="50">
        <f t="shared" si="71"/>
        <v>57.07</v>
      </c>
      <c r="BL74" s="51">
        <f t="shared" si="72"/>
        <v>66</v>
      </c>
      <c r="BM74" s="68">
        <v>57.41</v>
      </c>
      <c r="BN74" s="61">
        <v>0</v>
      </c>
      <c r="BO74" s="69">
        <v>0</v>
      </c>
      <c r="BP74" s="38">
        <v>0</v>
      </c>
      <c r="BQ74" s="50">
        <f t="shared" si="73"/>
        <v>57.41</v>
      </c>
      <c r="BR74" s="51">
        <f t="shared" si="74"/>
        <v>59</v>
      </c>
      <c r="BS74" s="1" t="s">
        <v>110</v>
      </c>
    </row>
    <row r="75" spans="1:71" s="1" customFormat="1" ht="12.75">
      <c r="A75" s="59" t="s">
        <v>28</v>
      </c>
      <c r="B75" s="10"/>
      <c r="C75" s="9"/>
      <c r="D75" s="11"/>
      <c r="E75" s="66" t="s">
        <v>158</v>
      </c>
      <c r="F75" s="44">
        <f t="shared" si="50"/>
        <v>72</v>
      </c>
      <c r="G75" s="45">
        <f t="shared" si="51"/>
        <v>690</v>
      </c>
      <c r="H75" s="46">
        <f t="shared" si="52"/>
        <v>5</v>
      </c>
      <c r="I75" s="47">
        <f t="shared" si="53"/>
        <v>13</v>
      </c>
      <c r="J75" s="56">
        <f t="shared" si="54"/>
        <v>608.7</v>
      </c>
      <c r="K75" s="68">
        <v>60.98</v>
      </c>
      <c r="L75" s="61">
        <v>7</v>
      </c>
      <c r="M75" s="69">
        <v>0</v>
      </c>
      <c r="N75" s="38">
        <v>0</v>
      </c>
      <c r="O75" s="48">
        <f t="shared" si="55"/>
        <v>95.97999999999999</v>
      </c>
      <c r="P75" s="47">
        <f t="shared" si="56"/>
        <v>90</v>
      </c>
      <c r="Q75" s="68">
        <v>32.62</v>
      </c>
      <c r="R75" s="61">
        <v>0</v>
      </c>
      <c r="S75" s="69">
        <v>0</v>
      </c>
      <c r="T75" s="38">
        <v>0</v>
      </c>
      <c r="U75" s="50">
        <f t="shared" si="57"/>
        <v>32.62</v>
      </c>
      <c r="V75" s="51">
        <f t="shared" si="58"/>
        <v>54</v>
      </c>
      <c r="W75" s="68">
        <v>57.08</v>
      </c>
      <c r="X75" s="61">
        <v>3</v>
      </c>
      <c r="Y75" s="69">
        <v>0</v>
      </c>
      <c r="Z75" s="38">
        <v>0</v>
      </c>
      <c r="AA75" s="50">
        <f t="shared" si="59"/>
        <v>72.08</v>
      </c>
      <c r="AB75" s="51">
        <f t="shared" si="60"/>
        <v>84</v>
      </c>
      <c r="AC75" s="68">
        <v>54.44</v>
      </c>
      <c r="AD75" s="61">
        <v>0</v>
      </c>
      <c r="AE75" s="69">
        <v>0</v>
      </c>
      <c r="AF75" s="38">
        <v>0</v>
      </c>
      <c r="AG75" s="50">
        <f t="shared" si="61"/>
        <v>54.44</v>
      </c>
      <c r="AH75" s="51">
        <f t="shared" si="62"/>
        <v>67</v>
      </c>
      <c r="AI75" s="68">
        <v>65.98</v>
      </c>
      <c r="AJ75" s="61">
        <v>0</v>
      </c>
      <c r="AK75" s="69">
        <v>0</v>
      </c>
      <c r="AL75" s="69">
        <v>0</v>
      </c>
      <c r="AM75" s="50">
        <f t="shared" si="63"/>
        <v>65.98</v>
      </c>
      <c r="AN75" s="51">
        <f t="shared" si="64"/>
        <v>69</v>
      </c>
      <c r="AO75" s="68">
        <v>59.45</v>
      </c>
      <c r="AP75" s="61">
        <v>0</v>
      </c>
      <c r="AQ75" s="38">
        <v>0</v>
      </c>
      <c r="AR75" s="38">
        <v>0</v>
      </c>
      <c r="AS75" s="50">
        <f t="shared" si="65"/>
        <v>59.45</v>
      </c>
      <c r="AT75" s="51">
        <f t="shared" si="66"/>
        <v>60</v>
      </c>
      <c r="AU75" s="68">
        <v>51.17</v>
      </c>
      <c r="AV75" s="61">
        <v>1</v>
      </c>
      <c r="AW75" s="69">
        <v>0</v>
      </c>
      <c r="AX75" s="38">
        <v>0</v>
      </c>
      <c r="AY75" s="50">
        <f t="shared" si="67"/>
        <v>56.17</v>
      </c>
      <c r="AZ75" s="51">
        <f t="shared" si="68"/>
        <v>62</v>
      </c>
      <c r="BA75" s="68">
        <v>52.62</v>
      </c>
      <c r="BB75" s="61">
        <v>0</v>
      </c>
      <c r="BC75" s="69">
        <v>0</v>
      </c>
      <c r="BD75" s="38">
        <v>0</v>
      </c>
      <c r="BE75" s="50">
        <f t="shared" si="69"/>
        <v>52.62</v>
      </c>
      <c r="BF75" s="51">
        <f t="shared" si="70"/>
        <v>67</v>
      </c>
      <c r="BG75" s="68">
        <v>53.88</v>
      </c>
      <c r="BH75" s="61">
        <v>1</v>
      </c>
      <c r="BI75" s="69">
        <v>0</v>
      </c>
      <c r="BJ75" s="38">
        <v>0</v>
      </c>
      <c r="BK75" s="50">
        <f t="shared" si="71"/>
        <v>58.88</v>
      </c>
      <c r="BL75" s="51">
        <f t="shared" si="72"/>
        <v>70</v>
      </c>
      <c r="BM75" s="68">
        <v>55.48</v>
      </c>
      <c r="BN75" s="61">
        <v>1</v>
      </c>
      <c r="BO75" s="69">
        <v>0</v>
      </c>
      <c r="BP75" s="38">
        <v>0</v>
      </c>
      <c r="BQ75" s="50">
        <f t="shared" si="73"/>
        <v>60.48</v>
      </c>
      <c r="BR75" s="51">
        <f t="shared" si="74"/>
        <v>67</v>
      </c>
      <c r="BS75" s="1" t="s">
        <v>111</v>
      </c>
    </row>
    <row r="76" spans="1:71" s="1" customFormat="1" ht="12.75">
      <c r="A76" s="59" t="s">
        <v>67</v>
      </c>
      <c r="B76" s="10"/>
      <c r="C76" s="9"/>
      <c r="D76" s="11"/>
      <c r="E76" s="66">
        <v>3</v>
      </c>
      <c r="F76" s="44">
        <f t="shared" si="50"/>
        <v>73</v>
      </c>
      <c r="G76" s="45">
        <f t="shared" si="51"/>
        <v>702</v>
      </c>
      <c r="H76" s="46">
        <f t="shared" si="52"/>
        <v>4</v>
      </c>
      <c r="I76" s="47">
        <f t="shared" si="53"/>
        <v>8</v>
      </c>
      <c r="J76" s="56">
        <f t="shared" si="54"/>
        <v>611.01</v>
      </c>
      <c r="K76" s="68">
        <v>56.58</v>
      </c>
      <c r="L76" s="61">
        <v>1</v>
      </c>
      <c r="M76" s="69">
        <v>0</v>
      </c>
      <c r="N76" s="38">
        <v>0</v>
      </c>
      <c r="O76" s="48">
        <f t="shared" si="55"/>
        <v>61.58</v>
      </c>
      <c r="P76" s="47">
        <f t="shared" si="56"/>
        <v>66</v>
      </c>
      <c r="Q76" s="68">
        <v>28.77</v>
      </c>
      <c r="R76" s="61">
        <v>0</v>
      </c>
      <c r="S76" s="69">
        <v>0</v>
      </c>
      <c r="T76" s="38">
        <v>0</v>
      </c>
      <c r="U76" s="50">
        <f t="shared" si="57"/>
        <v>28.77</v>
      </c>
      <c r="V76" s="51">
        <f t="shared" si="58"/>
        <v>40</v>
      </c>
      <c r="W76" s="68">
        <v>66.35</v>
      </c>
      <c r="X76" s="61">
        <v>2</v>
      </c>
      <c r="Y76" s="69">
        <v>0</v>
      </c>
      <c r="Z76" s="38">
        <v>0</v>
      </c>
      <c r="AA76" s="50">
        <f t="shared" si="59"/>
        <v>76.35</v>
      </c>
      <c r="AB76" s="51">
        <f t="shared" si="60"/>
        <v>91</v>
      </c>
      <c r="AC76" s="68">
        <v>51.96</v>
      </c>
      <c r="AD76" s="61">
        <v>1</v>
      </c>
      <c r="AE76" s="69">
        <v>0</v>
      </c>
      <c r="AF76" s="38">
        <v>0</v>
      </c>
      <c r="AG76" s="50">
        <f t="shared" si="61"/>
        <v>56.96</v>
      </c>
      <c r="AH76" s="51">
        <f t="shared" si="62"/>
        <v>72</v>
      </c>
      <c r="AI76" s="68">
        <v>64.5</v>
      </c>
      <c r="AJ76" s="61">
        <v>1</v>
      </c>
      <c r="AK76" s="69">
        <v>0</v>
      </c>
      <c r="AL76" s="69">
        <v>0</v>
      </c>
      <c r="AM76" s="50">
        <f t="shared" si="63"/>
        <v>69.5</v>
      </c>
      <c r="AN76" s="51">
        <f t="shared" si="64"/>
        <v>74</v>
      </c>
      <c r="AO76" s="68">
        <v>69.85</v>
      </c>
      <c r="AP76" s="61">
        <v>0</v>
      </c>
      <c r="AQ76" s="38">
        <v>0</v>
      </c>
      <c r="AR76" s="38">
        <v>0</v>
      </c>
      <c r="AS76" s="50">
        <f t="shared" si="65"/>
        <v>69.85</v>
      </c>
      <c r="AT76" s="51">
        <f t="shared" si="66"/>
        <v>74</v>
      </c>
      <c r="AU76" s="68">
        <v>53.17</v>
      </c>
      <c r="AV76" s="61">
        <v>2</v>
      </c>
      <c r="AW76" s="69">
        <v>0</v>
      </c>
      <c r="AX76" s="38">
        <v>0</v>
      </c>
      <c r="AY76" s="50">
        <f t="shared" si="67"/>
        <v>63.17</v>
      </c>
      <c r="AZ76" s="51">
        <f t="shared" si="68"/>
        <v>72</v>
      </c>
      <c r="BA76" s="68">
        <v>53.97</v>
      </c>
      <c r="BB76" s="61">
        <v>0</v>
      </c>
      <c r="BC76" s="69">
        <v>0</v>
      </c>
      <c r="BD76" s="38">
        <v>0</v>
      </c>
      <c r="BE76" s="50">
        <f t="shared" si="69"/>
        <v>53.97</v>
      </c>
      <c r="BF76" s="51">
        <f t="shared" si="70"/>
        <v>70</v>
      </c>
      <c r="BG76" s="68">
        <v>56.81</v>
      </c>
      <c r="BH76" s="61">
        <v>0</v>
      </c>
      <c r="BI76" s="69">
        <v>0</v>
      </c>
      <c r="BJ76" s="38">
        <v>0</v>
      </c>
      <c r="BK76" s="50">
        <f t="shared" si="71"/>
        <v>56.81</v>
      </c>
      <c r="BL76" s="51">
        <f t="shared" si="72"/>
        <v>64</v>
      </c>
      <c r="BM76" s="68">
        <v>69.05</v>
      </c>
      <c r="BN76" s="61">
        <v>1</v>
      </c>
      <c r="BO76" s="69">
        <v>0</v>
      </c>
      <c r="BP76" s="38">
        <v>0</v>
      </c>
      <c r="BQ76" s="50">
        <f t="shared" si="73"/>
        <v>74.05</v>
      </c>
      <c r="BR76" s="51">
        <f t="shared" si="74"/>
        <v>79</v>
      </c>
      <c r="BS76" s="1" t="s">
        <v>109</v>
      </c>
    </row>
    <row r="77" spans="1:71" s="1" customFormat="1" ht="12.75">
      <c r="A77" s="59" t="s">
        <v>60</v>
      </c>
      <c r="B77" s="10"/>
      <c r="C77" s="9"/>
      <c r="D77" s="11"/>
      <c r="E77" s="66">
        <v>3</v>
      </c>
      <c r="F77" s="44">
        <f t="shared" si="50"/>
        <v>74</v>
      </c>
      <c r="G77" s="45">
        <f t="shared" si="51"/>
        <v>708</v>
      </c>
      <c r="H77" s="46">
        <f t="shared" si="52"/>
        <v>2</v>
      </c>
      <c r="I77" s="47">
        <f t="shared" si="53"/>
        <v>18</v>
      </c>
      <c r="J77" s="56">
        <f t="shared" si="54"/>
        <v>653.79</v>
      </c>
      <c r="K77" s="68">
        <v>75.32</v>
      </c>
      <c r="L77" s="61">
        <v>5</v>
      </c>
      <c r="M77" s="69">
        <v>1</v>
      </c>
      <c r="N77" s="38">
        <v>0</v>
      </c>
      <c r="O77" s="48">
        <f t="shared" si="55"/>
        <v>110.32</v>
      </c>
      <c r="P77" s="47">
        <f t="shared" si="56"/>
        <v>94</v>
      </c>
      <c r="Q77" s="68">
        <v>30.35</v>
      </c>
      <c r="R77" s="61">
        <v>0</v>
      </c>
      <c r="S77" s="69">
        <v>0</v>
      </c>
      <c r="T77" s="38">
        <v>0</v>
      </c>
      <c r="U77" s="50">
        <f t="shared" si="57"/>
        <v>30.35</v>
      </c>
      <c r="V77" s="51">
        <f t="shared" si="58"/>
        <v>46</v>
      </c>
      <c r="W77" s="68">
        <v>51.79</v>
      </c>
      <c r="X77" s="61">
        <v>2</v>
      </c>
      <c r="Y77" s="69">
        <v>0</v>
      </c>
      <c r="Z77" s="38">
        <v>0</v>
      </c>
      <c r="AA77" s="50">
        <f t="shared" si="59"/>
        <v>61.79</v>
      </c>
      <c r="AB77" s="51">
        <f t="shared" si="60"/>
        <v>69</v>
      </c>
      <c r="AC77" s="68">
        <v>44.07</v>
      </c>
      <c r="AD77" s="61">
        <v>1</v>
      </c>
      <c r="AE77" s="69">
        <v>0</v>
      </c>
      <c r="AF77" s="38">
        <v>0</v>
      </c>
      <c r="AG77" s="50">
        <f t="shared" si="61"/>
        <v>49.07</v>
      </c>
      <c r="AH77" s="51">
        <f t="shared" si="62"/>
        <v>59</v>
      </c>
      <c r="AI77" s="68">
        <v>60.52</v>
      </c>
      <c r="AJ77" s="61">
        <v>0</v>
      </c>
      <c r="AK77" s="69">
        <v>0</v>
      </c>
      <c r="AL77" s="69">
        <v>0</v>
      </c>
      <c r="AM77" s="50">
        <f t="shared" si="63"/>
        <v>60.52</v>
      </c>
      <c r="AN77" s="51">
        <f t="shared" si="64"/>
        <v>58</v>
      </c>
      <c r="AO77" s="68">
        <v>56.14</v>
      </c>
      <c r="AP77" s="61">
        <v>3</v>
      </c>
      <c r="AQ77" s="38">
        <v>0</v>
      </c>
      <c r="AR77" s="38">
        <v>0</v>
      </c>
      <c r="AS77" s="50">
        <f t="shared" si="65"/>
        <v>71.14</v>
      </c>
      <c r="AT77" s="51">
        <f t="shared" si="66"/>
        <v>76</v>
      </c>
      <c r="AU77" s="68">
        <v>54.32</v>
      </c>
      <c r="AV77" s="61">
        <v>1</v>
      </c>
      <c r="AW77" s="69">
        <v>0</v>
      </c>
      <c r="AX77" s="38">
        <v>0</v>
      </c>
      <c r="AY77" s="50">
        <f t="shared" si="67"/>
        <v>59.32</v>
      </c>
      <c r="AZ77" s="51">
        <f t="shared" si="68"/>
        <v>66</v>
      </c>
      <c r="BA77" s="68">
        <v>50.92</v>
      </c>
      <c r="BB77" s="61">
        <v>3</v>
      </c>
      <c r="BC77" s="69">
        <v>0</v>
      </c>
      <c r="BD77" s="38">
        <v>0</v>
      </c>
      <c r="BE77" s="50">
        <f t="shared" si="69"/>
        <v>65.92</v>
      </c>
      <c r="BF77" s="51">
        <f t="shared" si="70"/>
        <v>82</v>
      </c>
      <c r="BG77" s="68">
        <v>55.07</v>
      </c>
      <c r="BH77" s="61">
        <v>1</v>
      </c>
      <c r="BI77" s="69">
        <v>0</v>
      </c>
      <c r="BJ77" s="38">
        <v>0</v>
      </c>
      <c r="BK77" s="50">
        <f t="shared" si="71"/>
        <v>60.07</v>
      </c>
      <c r="BL77" s="51">
        <f t="shared" si="72"/>
        <v>72</v>
      </c>
      <c r="BM77" s="68">
        <v>75.29</v>
      </c>
      <c r="BN77" s="61">
        <v>2</v>
      </c>
      <c r="BO77" s="69">
        <v>0</v>
      </c>
      <c r="BP77" s="38">
        <v>0</v>
      </c>
      <c r="BQ77" s="50">
        <f t="shared" si="73"/>
        <v>85.29</v>
      </c>
      <c r="BR77" s="51">
        <f t="shared" si="74"/>
        <v>86</v>
      </c>
      <c r="BS77" s="1" t="s">
        <v>95</v>
      </c>
    </row>
    <row r="78" spans="1:71" s="1" customFormat="1" ht="12.75">
      <c r="A78" s="59" t="s">
        <v>68</v>
      </c>
      <c r="B78" s="10"/>
      <c r="C78" s="9"/>
      <c r="D78" s="11"/>
      <c r="E78" s="66">
        <v>3</v>
      </c>
      <c r="F78" s="44">
        <f t="shared" si="50"/>
        <v>75</v>
      </c>
      <c r="G78" s="45">
        <f t="shared" si="51"/>
        <v>709</v>
      </c>
      <c r="H78" s="46">
        <f t="shared" si="52"/>
        <v>10</v>
      </c>
      <c r="I78" s="47">
        <f t="shared" si="53"/>
        <v>0</v>
      </c>
      <c r="J78" s="56">
        <f t="shared" si="54"/>
        <v>606.4499999999999</v>
      </c>
      <c r="K78" s="68">
        <v>70.51</v>
      </c>
      <c r="L78" s="61">
        <v>0</v>
      </c>
      <c r="M78" s="69">
        <v>0</v>
      </c>
      <c r="N78" s="38">
        <v>0</v>
      </c>
      <c r="O78" s="48">
        <f t="shared" si="55"/>
        <v>70.51</v>
      </c>
      <c r="P78" s="47">
        <f t="shared" si="56"/>
        <v>76</v>
      </c>
      <c r="Q78" s="68">
        <v>34.92</v>
      </c>
      <c r="R78" s="61">
        <v>0</v>
      </c>
      <c r="S78" s="69">
        <v>0</v>
      </c>
      <c r="T78" s="38">
        <v>0</v>
      </c>
      <c r="U78" s="50">
        <f t="shared" si="57"/>
        <v>34.92</v>
      </c>
      <c r="V78" s="51">
        <f t="shared" si="58"/>
        <v>64</v>
      </c>
      <c r="W78" s="68">
        <v>62.5</v>
      </c>
      <c r="X78" s="61">
        <v>0</v>
      </c>
      <c r="Y78" s="69">
        <v>0</v>
      </c>
      <c r="Z78" s="38">
        <v>0</v>
      </c>
      <c r="AA78" s="50">
        <f t="shared" si="59"/>
        <v>62.5</v>
      </c>
      <c r="AB78" s="51">
        <f t="shared" si="60"/>
        <v>71</v>
      </c>
      <c r="AC78" s="68">
        <v>58.78</v>
      </c>
      <c r="AD78" s="61">
        <v>0</v>
      </c>
      <c r="AE78" s="69">
        <v>0</v>
      </c>
      <c r="AF78" s="38">
        <v>0</v>
      </c>
      <c r="AG78" s="50">
        <f t="shared" si="61"/>
        <v>58.78</v>
      </c>
      <c r="AH78" s="51">
        <f t="shared" si="62"/>
        <v>73</v>
      </c>
      <c r="AI78" s="68">
        <v>74.74</v>
      </c>
      <c r="AJ78" s="61">
        <v>0</v>
      </c>
      <c r="AK78" s="69">
        <v>0</v>
      </c>
      <c r="AL78" s="69">
        <v>0</v>
      </c>
      <c r="AM78" s="50">
        <f t="shared" si="63"/>
        <v>74.74</v>
      </c>
      <c r="AN78" s="51">
        <f t="shared" si="64"/>
        <v>79</v>
      </c>
      <c r="AO78" s="68">
        <v>71.07</v>
      </c>
      <c r="AP78" s="61">
        <v>0</v>
      </c>
      <c r="AQ78" s="38">
        <v>0</v>
      </c>
      <c r="AR78" s="38">
        <v>0</v>
      </c>
      <c r="AS78" s="50">
        <f t="shared" si="65"/>
        <v>71.07</v>
      </c>
      <c r="AT78" s="51">
        <f t="shared" si="66"/>
        <v>75</v>
      </c>
      <c r="AU78" s="68">
        <v>58.25</v>
      </c>
      <c r="AV78" s="61">
        <v>0</v>
      </c>
      <c r="AW78" s="69">
        <v>0</v>
      </c>
      <c r="AX78" s="38">
        <v>0</v>
      </c>
      <c r="AY78" s="50">
        <f t="shared" si="67"/>
        <v>58.25</v>
      </c>
      <c r="AZ78" s="51">
        <f t="shared" si="68"/>
        <v>64</v>
      </c>
      <c r="BA78" s="68">
        <v>53.89</v>
      </c>
      <c r="BB78" s="61">
        <v>0</v>
      </c>
      <c r="BC78" s="69">
        <v>0</v>
      </c>
      <c r="BD78" s="38">
        <v>0</v>
      </c>
      <c r="BE78" s="50">
        <f t="shared" si="69"/>
        <v>53.89</v>
      </c>
      <c r="BF78" s="51">
        <f t="shared" si="70"/>
        <v>69</v>
      </c>
      <c r="BG78" s="68">
        <v>63.13</v>
      </c>
      <c r="BH78" s="61">
        <v>0</v>
      </c>
      <c r="BI78" s="69">
        <v>0</v>
      </c>
      <c r="BJ78" s="38">
        <v>0</v>
      </c>
      <c r="BK78" s="50">
        <f t="shared" si="71"/>
        <v>63.13</v>
      </c>
      <c r="BL78" s="51">
        <f t="shared" si="72"/>
        <v>74</v>
      </c>
      <c r="BM78" s="68">
        <v>58.66</v>
      </c>
      <c r="BN78" s="61">
        <v>0</v>
      </c>
      <c r="BO78" s="69">
        <v>0</v>
      </c>
      <c r="BP78" s="38">
        <v>0</v>
      </c>
      <c r="BQ78" s="50">
        <f t="shared" si="73"/>
        <v>58.66</v>
      </c>
      <c r="BR78" s="51">
        <f t="shared" si="74"/>
        <v>64</v>
      </c>
      <c r="BS78" s="1" t="s">
        <v>107</v>
      </c>
    </row>
    <row r="79" spans="1:71" s="1" customFormat="1" ht="12.75">
      <c r="A79" s="59" t="s">
        <v>65</v>
      </c>
      <c r="B79" s="10"/>
      <c r="C79" s="9"/>
      <c r="D79" s="11"/>
      <c r="E79" s="66">
        <v>4</v>
      </c>
      <c r="F79" s="44">
        <f t="shared" si="50"/>
        <v>76</v>
      </c>
      <c r="G79" s="45">
        <f t="shared" si="51"/>
        <v>712</v>
      </c>
      <c r="H79" s="46">
        <f t="shared" si="52"/>
        <v>4</v>
      </c>
      <c r="I79" s="47">
        <f t="shared" si="53"/>
        <v>17</v>
      </c>
      <c r="J79" s="56">
        <f t="shared" si="54"/>
        <v>1558.63</v>
      </c>
      <c r="K79" s="68">
        <v>60.63</v>
      </c>
      <c r="L79" s="61">
        <v>0</v>
      </c>
      <c r="M79" s="69">
        <v>0</v>
      </c>
      <c r="N79" s="38">
        <v>0</v>
      </c>
      <c r="O79" s="48">
        <f t="shared" si="55"/>
        <v>60.63</v>
      </c>
      <c r="P79" s="47">
        <f t="shared" si="56"/>
        <v>65</v>
      </c>
      <c r="Q79" s="68">
        <v>53.95</v>
      </c>
      <c r="R79" s="61">
        <v>0</v>
      </c>
      <c r="S79" s="69">
        <v>0</v>
      </c>
      <c r="T79" s="38">
        <v>0</v>
      </c>
      <c r="U79" s="50">
        <f t="shared" si="57"/>
        <v>53.95</v>
      </c>
      <c r="V79" s="51">
        <f t="shared" si="58"/>
        <v>87</v>
      </c>
      <c r="W79" s="68">
        <v>47.06</v>
      </c>
      <c r="X79" s="61">
        <v>3</v>
      </c>
      <c r="Y79" s="69">
        <v>0</v>
      </c>
      <c r="Z79" s="38">
        <v>0</v>
      </c>
      <c r="AA79" s="50">
        <f t="shared" si="59"/>
        <v>62.06</v>
      </c>
      <c r="AB79" s="51">
        <f t="shared" si="60"/>
        <v>70</v>
      </c>
      <c r="AC79" s="68">
        <v>52.42</v>
      </c>
      <c r="AD79" s="61">
        <v>3</v>
      </c>
      <c r="AE79" s="69">
        <v>0</v>
      </c>
      <c r="AF79" s="38">
        <v>0</v>
      </c>
      <c r="AG79" s="50">
        <f t="shared" si="61"/>
        <v>67.42</v>
      </c>
      <c r="AH79" s="51">
        <f t="shared" si="62"/>
        <v>83</v>
      </c>
      <c r="AI79" s="68">
        <v>51.6</v>
      </c>
      <c r="AJ79" s="61">
        <v>1</v>
      </c>
      <c r="AK79" s="69">
        <v>0</v>
      </c>
      <c r="AL79" s="69">
        <v>0</v>
      </c>
      <c r="AM79" s="50">
        <f t="shared" si="63"/>
        <v>56.6</v>
      </c>
      <c r="AN79" s="51">
        <f t="shared" si="64"/>
        <v>52</v>
      </c>
      <c r="AO79" s="68">
        <v>49.85</v>
      </c>
      <c r="AP79" s="61">
        <v>0</v>
      </c>
      <c r="AQ79" s="38">
        <v>0</v>
      </c>
      <c r="AR79" s="38">
        <v>0</v>
      </c>
      <c r="AS79" s="50">
        <f t="shared" si="65"/>
        <v>49.85</v>
      </c>
      <c r="AT79" s="51">
        <f t="shared" si="66"/>
        <v>40</v>
      </c>
      <c r="AU79" s="68">
        <v>49.59</v>
      </c>
      <c r="AV79" s="61">
        <v>5</v>
      </c>
      <c r="AW79" s="69">
        <v>1</v>
      </c>
      <c r="AX79" s="38">
        <v>0</v>
      </c>
      <c r="AY79" s="50">
        <f t="shared" si="67"/>
        <v>84.59</v>
      </c>
      <c r="AZ79" s="51">
        <f t="shared" si="68"/>
        <v>89</v>
      </c>
      <c r="BA79" s="68">
        <v>60.81</v>
      </c>
      <c r="BB79" s="61">
        <v>4</v>
      </c>
      <c r="BC79" s="79">
        <v>0</v>
      </c>
      <c r="BD79" s="38">
        <v>0</v>
      </c>
      <c r="BE79" s="50">
        <f t="shared" si="69"/>
        <v>80.81</v>
      </c>
      <c r="BF79" s="51">
        <f t="shared" si="70"/>
        <v>92</v>
      </c>
      <c r="BG79" s="68">
        <v>38.72</v>
      </c>
      <c r="BH79" s="61">
        <v>1</v>
      </c>
      <c r="BI79" s="69">
        <v>0</v>
      </c>
      <c r="BJ79" s="38">
        <v>0</v>
      </c>
      <c r="BK79" s="50">
        <f t="shared" si="71"/>
        <v>43.72</v>
      </c>
      <c r="BL79" s="51">
        <f t="shared" si="72"/>
        <v>32</v>
      </c>
      <c r="BM79" s="80">
        <v>999</v>
      </c>
      <c r="BN79" s="81">
        <v>0</v>
      </c>
      <c r="BO79" s="69">
        <v>0</v>
      </c>
      <c r="BP79" s="38">
        <v>0</v>
      </c>
      <c r="BQ79" s="50">
        <f t="shared" si="73"/>
        <v>999</v>
      </c>
      <c r="BR79" s="51">
        <f t="shared" si="74"/>
        <v>102</v>
      </c>
      <c r="BS79" s="1" t="s">
        <v>112</v>
      </c>
    </row>
    <row r="80" spans="1:71" s="1" customFormat="1" ht="12.75">
      <c r="A80" s="59" t="s">
        <v>78</v>
      </c>
      <c r="B80" s="10"/>
      <c r="C80" s="9"/>
      <c r="D80" s="11"/>
      <c r="E80" s="66">
        <v>2</v>
      </c>
      <c r="F80" s="44">
        <f t="shared" si="50"/>
        <v>77</v>
      </c>
      <c r="G80" s="45">
        <f t="shared" si="51"/>
        <v>724</v>
      </c>
      <c r="H80" s="46">
        <f t="shared" si="52"/>
        <v>5</v>
      </c>
      <c r="I80" s="47">
        <f t="shared" si="53"/>
        <v>7</v>
      </c>
      <c r="J80" s="56">
        <f t="shared" si="54"/>
        <v>623.32</v>
      </c>
      <c r="K80" s="68">
        <v>48.47</v>
      </c>
      <c r="L80" s="61">
        <v>3</v>
      </c>
      <c r="M80" s="69">
        <v>0</v>
      </c>
      <c r="N80" s="38">
        <v>0</v>
      </c>
      <c r="O80" s="48">
        <f t="shared" si="55"/>
        <v>63.47</v>
      </c>
      <c r="P80" s="47">
        <f t="shared" si="56"/>
        <v>68</v>
      </c>
      <c r="Q80" s="68">
        <v>38.02</v>
      </c>
      <c r="R80" s="61">
        <v>0</v>
      </c>
      <c r="S80" s="69">
        <v>0</v>
      </c>
      <c r="T80" s="38">
        <v>0</v>
      </c>
      <c r="U80" s="50">
        <f t="shared" si="57"/>
        <v>38.02</v>
      </c>
      <c r="V80" s="51">
        <f t="shared" si="58"/>
        <v>70</v>
      </c>
      <c r="W80" s="68">
        <v>65.1</v>
      </c>
      <c r="X80" s="61">
        <v>0</v>
      </c>
      <c r="Y80" s="69">
        <v>0</v>
      </c>
      <c r="Z80" s="38">
        <v>0</v>
      </c>
      <c r="AA80" s="50">
        <f t="shared" si="59"/>
        <v>65.1</v>
      </c>
      <c r="AB80" s="51">
        <f t="shared" si="60"/>
        <v>74</v>
      </c>
      <c r="AC80" s="68">
        <v>44.45</v>
      </c>
      <c r="AD80" s="61">
        <v>0</v>
      </c>
      <c r="AE80" s="69">
        <v>0</v>
      </c>
      <c r="AF80" s="38">
        <v>0</v>
      </c>
      <c r="AG80" s="50">
        <f t="shared" si="61"/>
        <v>44.45</v>
      </c>
      <c r="AH80" s="51">
        <f t="shared" si="62"/>
        <v>50</v>
      </c>
      <c r="AI80" s="68">
        <v>75.19</v>
      </c>
      <c r="AJ80" s="61">
        <v>1</v>
      </c>
      <c r="AK80" s="69">
        <v>0</v>
      </c>
      <c r="AL80" s="69">
        <v>0</v>
      </c>
      <c r="AM80" s="50">
        <f t="shared" si="63"/>
        <v>80.19</v>
      </c>
      <c r="AN80" s="51">
        <f t="shared" si="64"/>
        <v>81</v>
      </c>
      <c r="AO80" s="68">
        <v>73.21</v>
      </c>
      <c r="AP80" s="61">
        <v>0</v>
      </c>
      <c r="AQ80" s="38">
        <v>0</v>
      </c>
      <c r="AR80" s="38">
        <v>0</v>
      </c>
      <c r="AS80" s="50">
        <f t="shared" si="65"/>
        <v>73.21</v>
      </c>
      <c r="AT80" s="51">
        <f t="shared" si="66"/>
        <v>79</v>
      </c>
      <c r="AU80" s="68">
        <v>57.49</v>
      </c>
      <c r="AV80" s="61">
        <v>1</v>
      </c>
      <c r="AW80" s="69">
        <v>1</v>
      </c>
      <c r="AX80" s="38">
        <v>0</v>
      </c>
      <c r="AY80" s="50">
        <f t="shared" si="67"/>
        <v>72.49000000000001</v>
      </c>
      <c r="AZ80" s="51">
        <f t="shared" si="68"/>
        <v>80</v>
      </c>
      <c r="BA80" s="68">
        <v>55.37</v>
      </c>
      <c r="BB80" s="61">
        <v>1</v>
      </c>
      <c r="BC80" s="69">
        <v>0</v>
      </c>
      <c r="BD80" s="38">
        <v>0</v>
      </c>
      <c r="BE80" s="50">
        <f t="shared" si="69"/>
        <v>60.37</v>
      </c>
      <c r="BF80" s="51">
        <f t="shared" si="70"/>
        <v>77</v>
      </c>
      <c r="BG80" s="68">
        <v>65.89</v>
      </c>
      <c r="BH80" s="61">
        <v>0</v>
      </c>
      <c r="BI80" s="69">
        <v>0</v>
      </c>
      <c r="BJ80" s="38">
        <v>0</v>
      </c>
      <c r="BK80" s="50">
        <f t="shared" si="71"/>
        <v>65.89</v>
      </c>
      <c r="BL80" s="51">
        <f t="shared" si="72"/>
        <v>79</v>
      </c>
      <c r="BM80" s="68">
        <v>55.13</v>
      </c>
      <c r="BN80" s="61">
        <v>1</v>
      </c>
      <c r="BO80" s="69">
        <v>0</v>
      </c>
      <c r="BP80" s="38">
        <v>0</v>
      </c>
      <c r="BQ80" s="50">
        <f t="shared" si="73"/>
        <v>60.13</v>
      </c>
      <c r="BR80" s="51">
        <f t="shared" si="74"/>
        <v>66</v>
      </c>
      <c r="BS80" s="1" t="s">
        <v>118</v>
      </c>
    </row>
    <row r="81" spans="1:71" s="1" customFormat="1" ht="12.75">
      <c r="A81" s="59" t="s">
        <v>154</v>
      </c>
      <c r="B81" s="10"/>
      <c r="C81" s="9"/>
      <c r="D81" s="11"/>
      <c r="E81" s="66">
        <v>4</v>
      </c>
      <c r="F81" s="44">
        <f t="shared" si="50"/>
        <v>78</v>
      </c>
      <c r="G81" s="45">
        <f t="shared" si="51"/>
        <v>731</v>
      </c>
      <c r="H81" s="46">
        <f t="shared" si="52"/>
        <v>10</v>
      </c>
      <c r="I81" s="47">
        <f t="shared" si="53"/>
        <v>0</v>
      </c>
      <c r="J81" s="56">
        <f t="shared" si="54"/>
        <v>636.1899999999999</v>
      </c>
      <c r="K81" s="68">
        <v>68.96</v>
      </c>
      <c r="L81" s="61">
        <v>0</v>
      </c>
      <c r="M81" s="69">
        <v>0</v>
      </c>
      <c r="N81" s="38">
        <v>0</v>
      </c>
      <c r="O81" s="48">
        <f t="shared" si="55"/>
        <v>68.96</v>
      </c>
      <c r="P81" s="47">
        <f t="shared" si="56"/>
        <v>73</v>
      </c>
      <c r="Q81" s="68">
        <v>32.18</v>
      </c>
      <c r="R81" s="61">
        <v>0</v>
      </c>
      <c r="S81" s="69">
        <v>0</v>
      </c>
      <c r="T81" s="38">
        <v>0</v>
      </c>
      <c r="U81" s="50">
        <f t="shared" si="57"/>
        <v>32.18</v>
      </c>
      <c r="V81" s="51">
        <f t="shared" si="58"/>
        <v>53</v>
      </c>
      <c r="W81" s="68">
        <v>69.59</v>
      </c>
      <c r="X81" s="61">
        <v>0</v>
      </c>
      <c r="Y81" s="69">
        <v>0</v>
      </c>
      <c r="Z81" s="38">
        <v>0</v>
      </c>
      <c r="AA81" s="50">
        <f t="shared" si="59"/>
        <v>69.59</v>
      </c>
      <c r="AB81" s="51">
        <f t="shared" si="60"/>
        <v>82</v>
      </c>
      <c r="AC81" s="68">
        <v>59.79</v>
      </c>
      <c r="AD81" s="61">
        <v>0</v>
      </c>
      <c r="AE81" s="69">
        <v>0</v>
      </c>
      <c r="AF81" s="38">
        <v>0</v>
      </c>
      <c r="AG81" s="50">
        <f t="shared" si="61"/>
        <v>59.79</v>
      </c>
      <c r="AH81" s="51">
        <f t="shared" si="62"/>
        <v>76</v>
      </c>
      <c r="AI81" s="68">
        <v>74.09</v>
      </c>
      <c r="AJ81" s="61">
        <v>0</v>
      </c>
      <c r="AK81" s="69">
        <v>0</v>
      </c>
      <c r="AL81" s="69">
        <v>0</v>
      </c>
      <c r="AM81" s="50">
        <f t="shared" si="63"/>
        <v>74.09</v>
      </c>
      <c r="AN81" s="51">
        <f t="shared" si="64"/>
        <v>78</v>
      </c>
      <c r="AO81" s="68">
        <v>64.99</v>
      </c>
      <c r="AP81" s="61">
        <v>0</v>
      </c>
      <c r="AQ81" s="38">
        <v>0</v>
      </c>
      <c r="AR81" s="38">
        <v>0</v>
      </c>
      <c r="AS81" s="50">
        <f t="shared" si="65"/>
        <v>64.99</v>
      </c>
      <c r="AT81" s="51">
        <f t="shared" si="66"/>
        <v>68</v>
      </c>
      <c r="AU81" s="68">
        <v>54.14</v>
      </c>
      <c r="AV81" s="61">
        <v>0</v>
      </c>
      <c r="AW81" s="69">
        <v>0</v>
      </c>
      <c r="AX81" s="38">
        <v>0</v>
      </c>
      <c r="AY81" s="50">
        <f t="shared" si="67"/>
        <v>54.14</v>
      </c>
      <c r="AZ81" s="51">
        <f t="shared" si="68"/>
        <v>58</v>
      </c>
      <c r="BA81" s="68">
        <v>67.69</v>
      </c>
      <c r="BB81" s="61">
        <v>0</v>
      </c>
      <c r="BC81" s="69">
        <v>0</v>
      </c>
      <c r="BD81" s="38">
        <v>0</v>
      </c>
      <c r="BE81" s="50">
        <f t="shared" si="69"/>
        <v>67.69</v>
      </c>
      <c r="BF81" s="51">
        <f t="shared" si="70"/>
        <v>84</v>
      </c>
      <c r="BG81" s="68">
        <v>65.36</v>
      </c>
      <c r="BH81" s="61">
        <v>0</v>
      </c>
      <c r="BI81" s="69">
        <v>1</v>
      </c>
      <c r="BJ81" s="38">
        <v>0</v>
      </c>
      <c r="BK81" s="50">
        <f t="shared" si="71"/>
        <v>75.36</v>
      </c>
      <c r="BL81" s="51">
        <f t="shared" si="72"/>
        <v>85</v>
      </c>
      <c r="BM81" s="68">
        <v>69.4</v>
      </c>
      <c r="BN81" s="61">
        <v>0</v>
      </c>
      <c r="BO81" s="69">
        <v>0</v>
      </c>
      <c r="BP81" s="38">
        <v>0</v>
      </c>
      <c r="BQ81" s="50">
        <f t="shared" si="73"/>
        <v>69.4</v>
      </c>
      <c r="BR81" s="51">
        <f t="shared" si="74"/>
        <v>74</v>
      </c>
      <c r="BS81" s="1" t="s">
        <v>108</v>
      </c>
    </row>
    <row r="82" spans="1:71" s="1" customFormat="1" ht="12.75">
      <c r="A82" s="59" t="s">
        <v>131</v>
      </c>
      <c r="B82" s="10"/>
      <c r="C82" s="9"/>
      <c r="D82" s="11"/>
      <c r="E82" s="66">
        <v>1</v>
      </c>
      <c r="F82" s="44">
        <f t="shared" si="50"/>
        <v>79</v>
      </c>
      <c r="G82" s="45">
        <f t="shared" si="51"/>
        <v>734</v>
      </c>
      <c r="H82" s="46">
        <f t="shared" si="52"/>
        <v>2</v>
      </c>
      <c r="I82" s="47">
        <f t="shared" si="53"/>
        <v>23</v>
      </c>
      <c r="J82" s="56">
        <f t="shared" si="54"/>
        <v>663.26</v>
      </c>
      <c r="K82" s="68">
        <v>84.97</v>
      </c>
      <c r="L82" s="61">
        <v>0</v>
      </c>
      <c r="M82" s="69">
        <v>0</v>
      </c>
      <c r="N82" s="38">
        <v>0</v>
      </c>
      <c r="O82" s="48">
        <f t="shared" si="55"/>
        <v>84.97</v>
      </c>
      <c r="P82" s="47">
        <f t="shared" si="56"/>
        <v>84</v>
      </c>
      <c r="Q82" s="68">
        <v>26.24</v>
      </c>
      <c r="R82" s="61">
        <v>0</v>
      </c>
      <c r="S82" s="69">
        <v>0</v>
      </c>
      <c r="T82" s="38">
        <v>0</v>
      </c>
      <c r="U82" s="50">
        <f t="shared" si="57"/>
        <v>26.24</v>
      </c>
      <c r="V82" s="51">
        <f t="shared" si="58"/>
        <v>29</v>
      </c>
      <c r="W82" s="68">
        <v>54.86</v>
      </c>
      <c r="X82" s="61">
        <v>4</v>
      </c>
      <c r="Y82" s="69">
        <v>0</v>
      </c>
      <c r="Z82" s="38">
        <v>0</v>
      </c>
      <c r="AA82" s="50">
        <f t="shared" si="59"/>
        <v>74.86</v>
      </c>
      <c r="AB82" s="51">
        <f t="shared" si="60"/>
        <v>87</v>
      </c>
      <c r="AC82" s="68">
        <v>40.18</v>
      </c>
      <c r="AD82" s="61">
        <v>3</v>
      </c>
      <c r="AE82" s="69">
        <v>0</v>
      </c>
      <c r="AF82" s="38">
        <v>0</v>
      </c>
      <c r="AG82" s="50">
        <f t="shared" si="61"/>
        <v>55.18</v>
      </c>
      <c r="AH82" s="51">
        <f t="shared" si="62"/>
        <v>69</v>
      </c>
      <c r="AI82" s="68">
        <v>57.28</v>
      </c>
      <c r="AJ82" s="61">
        <v>1</v>
      </c>
      <c r="AK82" s="69">
        <v>0</v>
      </c>
      <c r="AL82" s="69">
        <v>0</v>
      </c>
      <c r="AM82" s="50">
        <f t="shared" si="63"/>
        <v>62.28</v>
      </c>
      <c r="AN82" s="51">
        <f t="shared" si="64"/>
        <v>62</v>
      </c>
      <c r="AO82" s="68">
        <v>56.79</v>
      </c>
      <c r="AP82" s="61">
        <v>4</v>
      </c>
      <c r="AQ82" s="38">
        <v>0</v>
      </c>
      <c r="AR82" s="38">
        <v>0</v>
      </c>
      <c r="AS82" s="50">
        <f t="shared" si="65"/>
        <v>76.78999999999999</v>
      </c>
      <c r="AT82" s="51">
        <f t="shared" si="66"/>
        <v>80</v>
      </c>
      <c r="AU82" s="68">
        <v>47.84</v>
      </c>
      <c r="AV82" s="61">
        <v>3</v>
      </c>
      <c r="AW82" s="69">
        <v>1</v>
      </c>
      <c r="AX82" s="38">
        <v>0</v>
      </c>
      <c r="AY82" s="50">
        <f t="shared" si="67"/>
        <v>72.84</v>
      </c>
      <c r="AZ82" s="51">
        <f t="shared" si="68"/>
        <v>82</v>
      </c>
      <c r="BA82" s="68">
        <v>39.33</v>
      </c>
      <c r="BB82" s="61">
        <v>4</v>
      </c>
      <c r="BC82" s="69">
        <v>0</v>
      </c>
      <c r="BD82" s="38">
        <v>0</v>
      </c>
      <c r="BE82" s="50">
        <f t="shared" si="69"/>
        <v>59.33</v>
      </c>
      <c r="BF82" s="51">
        <f t="shared" si="70"/>
        <v>75</v>
      </c>
      <c r="BG82" s="68">
        <v>60.75</v>
      </c>
      <c r="BH82" s="61">
        <v>3</v>
      </c>
      <c r="BI82" s="69">
        <v>0</v>
      </c>
      <c r="BJ82" s="38">
        <v>0</v>
      </c>
      <c r="BK82" s="50">
        <f t="shared" si="71"/>
        <v>75.75</v>
      </c>
      <c r="BL82" s="51">
        <f t="shared" si="72"/>
        <v>86</v>
      </c>
      <c r="BM82" s="68">
        <v>70.02</v>
      </c>
      <c r="BN82" s="61">
        <v>1</v>
      </c>
      <c r="BO82" s="69">
        <v>0</v>
      </c>
      <c r="BP82" s="38">
        <v>0</v>
      </c>
      <c r="BQ82" s="50">
        <f t="shared" si="73"/>
        <v>75.02</v>
      </c>
      <c r="BR82" s="51">
        <f t="shared" si="74"/>
        <v>80</v>
      </c>
      <c r="BS82" s="1" t="s">
        <v>128</v>
      </c>
    </row>
    <row r="83" spans="1:71" s="1" customFormat="1" ht="12.75">
      <c r="A83" s="59" t="s">
        <v>30</v>
      </c>
      <c r="B83" s="10"/>
      <c r="C83" s="9"/>
      <c r="D83" s="11"/>
      <c r="E83" s="66" t="s">
        <v>158</v>
      </c>
      <c r="F83" s="44">
        <f t="shared" si="50"/>
        <v>80</v>
      </c>
      <c r="G83" s="45">
        <f t="shared" si="51"/>
        <v>737</v>
      </c>
      <c r="H83" s="46">
        <f t="shared" si="52"/>
        <v>1</v>
      </c>
      <c r="I83" s="47">
        <f t="shared" si="53"/>
        <v>18</v>
      </c>
      <c r="J83" s="56">
        <f t="shared" si="54"/>
        <v>643.07</v>
      </c>
      <c r="K83" s="68">
        <v>53.53</v>
      </c>
      <c r="L83" s="61">
        <v>1</v>
      </c>
      <c r="M83" s="69">
        <v>0</v>
      </c>
      <c r="N83" s="38">
        <v>0</v>
      </c>
      <c r="O83" s="48">
        <f t="shared" si="55"/>
        <v>58.53</v>
      </c>
      <c r="P83" s="47">
        <f t="shared" si="56"/>
        <v>60</v>
      </c>
      <c r="Q83" s="68">
        <v>34.53</v>
      </c>
      <c r="R83" s="61">
        <v>0</v>
      </c>
      <c r="S83" s="69">
        <v>0</v>
      </c>
      <c r="T83" s="38">
        <v>0</v>
      </c>
      <c r="U83" s="50">
        <f t="shared" si="57"/>
        <v>34.53</v>
      </c>
      <c r="V83" s="51">
        <f t="shared" si="58"/>
        <v>62</v>
      </c>
      <c r="W83" s="68">
        <v>50.99</v>
      </c>
      <c r="X83" s="61">
        <v>3</v>
      </c>
      <c r="Y83" s="69">
        <v>1</v>
      </c>
      <c r="Z83" s="38">
        <v>0</v>
      </c>
      <c r="AA83" s="50">
        <f t="shared" si="59"/>
        <v>75.99000000000001</v>
      </c>
      <c r="AB83" s="51">
        <f t="shared" si="60"/>
        <v>90</v>
      </c>
      <c r="AC83" s="68">
        <v>41.17</v>
      </c>
      <c r="AD83" s="61">
        <v>2</v>
      </c>
      <c r="AE83" s="69">
        <v>0</v>
      </c>
      <c r="AF83" s="38">
        <v>0</v>
      </c>
      <c r="AG83" s="50">
        <f t="shared" si="61"/>
        <v>51.17</v>
      </c>
      <c r="AH83" s="51">
        <f t="shared" si="62"/>
        <v>63</v>
      </c>
      <c r="AI83" s="68">
        <v>63.73</v>
      </c>
      <c r="AJ83" s="61">
        <v>2</v>
      </c>
      <c r="AK83" s="69">
        <v>0</v>
      </c>
      <c r="AL83" s="69">
        <v>0</v>
      </c>
      <c r="AM83" s="50">
        <f t="shared" si="63"/>
        <v>73.72999999999999</v>
      </c>
      <c r="AN83" s="51">
        <f t="shared" si="64"/>
        <v>77</v>
      </c>
      <c r="AO83" s="68">
        <v>56.79</v>
      </c>
      <c r="AP83" s="61">
        <v>1</v>
      </c>
      <c r="AQ83" s="38">
        <v>0</v>
      </c>
      <c r="AR83" s="38">
        <v>0</v>
      </c>
      <c r="AS83" s="50">
        <f t="shared" si="65"/>
        <v>61.79</v>
      </c>
      <c r="AT83" s="51">
        <f t="shared" si="66"/>
        <v>66</v>
      </c>
      <c r="AU83" s="68">
        <v>52.69</v>
      </c>
      <c r="AV83" s="61">
        <v>4</v>
      </c>
      <c r="AW83" s="69">
        <v>1</v>
      </c>
      <c r="AX83" s="38">
        <v>0</v>
      </c>
      <c r="AY83" s="50">
        <f t="shared" si="67"/>
        <v>82.69</v>
      </c>
      <c r="AZ83" s="51">
        <f t="shared" si="68"/>
        <v>87</v>
      </c>
      <c r="BA83" s="68">
        <v>43.66</v>
      </c>
      <c r="BB83" s="61">
        <v>2</v>
      </c>
      <c r="BC83" s="69">
        <v>0</v>
      </c>
      <c r="BD83" s="38">
        <v>0</v>
      </c>
      <c r="BE83" s="50">
        <f t="shared" si="69"/>
        <v>53.66</v>
      </c>
      <c r="BF83" s="51">
        <f t="shared" si="70"/>
        <v>68</v>
      </c>
      <c r="BG83" s="68">
        <v>55.49</v>
      </c>
      <c r="BH83" s="61">
        <v>2</v>
      </c>
      <c r="BI83" s="69">
        <v>0</v>
      </c>
      <c r="BJ83" s="38">
        <v>0</v>
      </c>
      <c r="BK83" s="50">
        <f t="shared" si="71"/>
        <v>65.49000000000001</v>
      </c>
      <c r="BL83" s="51">
        <f t="shared" si="72"/>
        <v>77</v>
      </c>
      <c r="BM83" s="68">
        <v>80.49</v>
      </c>
      <c r="BN83" s="61">
        <v>1</v>
      </c>
      <c r="BO83" s="69">
        <v>0</v>
      </c>
      <c r="BP83" s="38">
        <v>0</v>
      </c>
      <c r="BQ83" s="50">
        <f t="shared" si="73"/>
        <v>85.49</v>
      </c>
      <c r="BR83" s="51">
        <f t="shared" si="74"/>
        <v>87</v>
      </c>
      <c r="BS83" s="1" t="s">
        <v>101</v>
      </c>
    </row>
    <row r="84" spans="1:71" s="1" customFormat="1" ht="12.75">
      <c r="A84" s="59" t="s">
        <v>146</v>
      </c>
      <c r="B84" s="10"/>
      <c r="C84" s="9"/>
      <c r="D84" s="11"/>
      <c r="E84" s="66">
        <v>4</v>
      </c>
      <c r="F84" s="44">
        <f t="shared" si="50"/>
        <v>81</v>
      </c>
      <c r="G84" s="45">
        <f t="shared" si="51"/>
        <v>746</v>
      </c>
      <c r="H84" s="46">
        <f t="shared" si="52"/>
        <v>3</v>
      </c>
      <c r="I84" s="47">
        <f t="shared" si="53"/>
        <v>10</v>
      </c>
      <c r="J84" s="56">
        <f t="shared" si="54"/>
        <v>637.8199999999999</v>
      </c>
      <c r="K84" s="68">
        <v>69.17</v>
      </c>
      <c r="L84" s="61">
        <v>2</v>
      </c>
      <c r="M84" s="69">
        <v>0</v>
      </c>
      <c r="N84" s="38">
        <v>0</v>
      </c>
      <c r="O84" s="48">
        <f t="shared" si="55"/>
        <v>79.17</v>
      </c>
      <c r="P84" s="47">
        <f t="shared" si="56"/>
        <v>80</v>
      </c>
      <c r="Q84" s="68">
        <v>39.67</v>
      </c>
      <c r="R84" s="61">
        <v>2</v>
      </c>
      <c r="S84" s="69">
        <v>0</v>
      </c>
      <c r="T84" s="38">
        <v>0</v>
      </c>
      <c r="U84" s="50">
        <f t="shared" si="57"/>
        <v>49.67</v>
      </c>
      <c r="V84" s="51">
        <f t="shared" si="58"/>
        <v>86</v>
      </c>
      <c r="W84" s="68">
        <v>63.66</v>
      </c>
      <c r="X84" s="61">
        <v>1</v>
      </c>
      <c r="Y84" s="69">
        <v>0</v>
      </c>
      <c r="Z84" s="38">
        <v>0</v>
      </c>
      <c r="AA84" s="50">
        <f t="shared" si="59"/>
        <v>68.66</v>
      </c>
      <c r="AB84" s="51">
        <f t="shared" si="60"/>
        <v>80</v>
      </c>
      <c r="AC84" s="68">
        <v>45.35</v>
      </c>
      <c r="AD84" s="61">
        <v>0</v>
      </c>
      <c r="AE84" s="69">
        <v>0</v>
      </c>
      <c r="AF84" s="38">
        <v>0</v>
      </c>
      <c r="AG84" s="50">
        <f t="shared" si="61"/>
        <v>45.35</v>
      </c>
      <c r="AH84" s="51">
        <f t="shared" si="62"/>
        <v>54</v>
      </c>
      <c r="AI84" s="68">
        <v>64.44</v>
      </c>
      <c r="AJ84" s="61">
        <v>1</v>
      </c>
      <c r="AK84" s="69">
        <v>0</v>
      </c>
      <c r="AL84" s="69">
        <v>0</v>
      </c>
      <c r="AM84" s="50">
        <f t="shared" si="63"/>
        <v>69.44</v>
      </c>
      <c r="AN84" s="51">
        <f t="shared" si="64"/>
        <v>73</v>
      </c>
      <c r="AO84" s="68">
        <v>60.89</v>
      </c>
      <c r="AP84" s="61">
        <v>1</v>
      </c>
      <c r="AQ84" s="38">
        <v>0</v>
      </c>
      <c r="AR84" s="38">
        <v>0</v>
      </c>
      <c r="AS84" s="50">
        <f t="shared" si="65"/>
        <v>65.89</v>
      </c>
      <c r="AT84" s="51">
        <f t="shared" si="66"/>
        <v>70</v>
      </c>
      <c r="AU84" s="68">
        <v>54.83</v>
      </c>
      <c r="AV84" s="61">
        <v>2</v>
      </c>
      <c r="AW84" s="69">
        <v>0</v>
      </c>
      <c r="AX84" s="38">
        <v>0</v>
      </c>
      <c r="AY84" s="50">
        <f t="shared" si="67"/>
        <v>64.83</v>
      </c>
      <c r="AZ84" s="51">
        <f t="shared" si="68"/>
        <v>75</v>
      </c>
      <c r="BA84" s="68">
        <v>46.01</v>
      </c>
      <c r="BB84" s="61">
        <v>1</v>
      </c>
      <c r="BC84" s="69">
        <v>0</v>
      </c>
      <c r="BD84" s="38">
        <v>0</v>
      </c>
      <c r="BE84" s="50">
        <f t="shared" si="69"/>
        <v>51.01</v>
      </c>
      <c r="BF84" s="51">
        <f t="shared" si="70"/>
        <v>65</v>
      </c>
      <c r="BG84" s="68">
        <v>67.36</v>
      </c>
      <c r="BH84" s="61">
        <v>0</v>
      </c>
      <c r="BI84" s="69">
        <v>0</v>
      </c>
      <c r="BJ84" s="38">
        <v>0</v>
      </c>
      <c r="BK84" s="50">
        <f t="shared" si="71"/>
        <v>67.36</v>
      </c>
      <c r="BL84" s="51">
        <f t="shared" si="72"/>
        <v>81</v>
      </c>
      <c r="BM84" s="68">
        <v>76.44</v>
      </c>
      <c r="BN84" s="61">
        <v>0</v>
      </c>
      <c r="BO84" s="69">
        <v>0</v>
      </c>
      <c r="BP84" s="38">
        <v>0</v>
      </c>
      <c r="BQ84" s="50">
        <f t="shared" si="73"/>
        <v>76.44</v>
      </c>
      <c r="BR84" s="51">
        <f t="shared" si="74"/>
        <v>82</v>
      </c>
      <c r="BS84" s="1" t="s">
        <v>110</v>
      </c>
    </row>
    <row r="85" spans="1:71" s="1" customFormat="1" ht="12.75">
      <c r="A85" s="59" t="s">
        <v>142</v>
      </c>
      <c r="B85" s="10"/>
      <c r="C85" s="9"/>
      <c r="D85" s="11"/>
      <c r="E85" s="66">
        <v>4</v>
      </c>
      <c r="F85" s="44">
        <f t="shared" si="50"/>
        <v>82</v>
      </c>
      <c r="G85" s="45">
        <f t="shared" si="51"/>
        <v>767</v>
      </c>
      <c r="H85" s="46">
        <f t="shared" si="52"/>
        <v>5</v>
      </c>
      <c r="I85" s="47">
        <f t="shared" si="53"/>
        <v>11</v>
      </c>
      <c r="J85" s="56">
        <f t="shared" si="54"/>
        <v>658.6700000000001</v>
      </c>
      <c r="K85" s="68">
        <v>69.07</v>
      </c>
      <c r="L85" s="61">
        <v>3</v>
      </c>
      <c r="M85" s="69">
        <v>0</v>
      </c>
      <c r="N85" s="38">
        <v>0</v>
      </c>
      <c r="O85" s="48">
        <f t="shared" si="55"/>
        <v>84.07</v>
      </c>
      <c r="P85" s="47">
        <f t="shared" si="56"/>
        <v>83</v>
      </c>
      <c r="Q85" s="68">
        <v>40.44</v>
      </c>
      <c r="R85" s="61">
        <v>0</v>
      </c>
      <c r="S85" s="69">
        <v>0</v>
      </c>
      <c r="T85" s="38">
        <v>0</v>
      </c>
      <c r="U85" s="50">
        <f t="shared" si="57"/>
        <v>40.44</v>
      </c>
      <c r="V85" s="51">
        <f t="shared" si="58"/>
        <v>74</v>
      </c>
      <c r="W85" s="68">
        <v>70.91</v>
      </c>
      <c r="X85" s="61">
        <v>1</v>
      </c>
      <c r="Y85" s="69">
        <v>0</v>
      </c>
      <c r="Z85" s="38">
        <v>0</v>
      </c>
      <c r="AA85" s="50">
        <f t="shared" si="59"/>
        <v>75.91</v>
      </c>
      <c r="AB85" s="51">
        <f t="shared" si="60"/>
        <v>89</v>
      </c>
      <c r="AC85" s="68">
        <v>53.28</v>
      </c>
      <c r="AD85" s="61">
        <v>2</v>
      </c>
      <c r="AE85" s="69">
        <v>0</v>
      </c>
      <c r="AF85" s="38">
        <v>0</v>
      </c>
      <c r="AG85" s="50">
        <f t="shared" si="61"/>
        <v>63.28</v>
      </c>
      <c r="AH85" s="51">
        <f t="shared" si="62"/>
        <v>81</v>
      </c>
      <c r="AI85" s="68">
        <v>71.1</v>
      </c>
      <c r="AJ85" s="61">
        <v>0</v>
      </c>
      <c r="AK85" s="69">
        <v>0</v>
      </c>
      <c r="AL85" s="69">
        <v>0</v>
      </c>
      <c r="AM85" s="50">
        <f t="shared" si="63"/>
        <v>71.1</v>
      </c>
      <c r="AN85" s="51">
        <f t="shared" si="64"/>
        <v>76</v>
      </c>
      <c r="AO85" s="68">
        <v>60.59</v>
      </c>
      <c r="AP85" s="61">
        <v>4</v>
      </c>
      <c r="AQ85" s="38">
        <v>0</v>
      </c>
      <c r="AR85" s="38">
        <v>0</v>
      </c>
      <c r="AS85" s="50">
        <f t="shared" si="65"/>
        <v>80.59</v>
      </c>
      <c r="AT85" s="51">
        <f t="shared" si="66"/>
        <v>82</v>
      </c>
      <c r="AU85" s="68">
        <v>60.33</v>
      </c>
      <c r="AV85" s="61">
        <v>0</v>
      </c>
      <c r="AW85" s="69">
        <v>0</v>
      </c>
      <c r="AX85" s="38">
        <v>0</v>
      </c>
      <c r="AY85" s="50">
        <f t="shared" si="67"/>
        <v>60.33</v>
      </c>
      <c r="AZ85" s="51">
        <f t="shared" si="68"/>
        <v>67</v>
      </c>
      <c r="BA85" s="68">
        <v>57.89</v>
      </c>
      <c r="BB85" s="61">
        <v>1</v>
      </c>
      <c r="BC85" s="69">
        <v>0</v>
      </c>
      <c r="BD85" s="38">
        <v>0</v>
      </c>
      <c r="BE85" s="50">
        <f t="shared" si="69"/>
        <v>62.89</v>
      </c>
      <c r="BF85" s="51">
        <f t="shared" si="70"/>
        <v>80</v>
      </c>
      <c r="BG85" s="68">
        <v>61.45</v>
      </c>
      <c r="BH85" s="61">
        <v>0</v>
      </c>
      <c r="BI85" s="69">
        <v>0</v>
      </c>
      <c r="BJ85" s="38">
        <v>0</v>
      </c>
      <c r="BK85" s="50">
        <f t="shared" si="71"/>
        <v>61.45</v>
      </c>
      <c r="BL85" s="51">
        <f t="shared" si="72"/>
        <v>73</v>
      </c>
      <c r="BM85" s="68">
        <v>58.61</v>
      </c>
      <c r="BN85" s="61">
        <v>0</v>
      </c>
      <c r="BO85" s="69">
        <v>0</v>
      </c>
      <c r="BP85" s="38">
        <v>0</v>
      </c>
      <c r="BQ85" s="50">
        <f t="shared" si="73"/>
        <v>58.61</v>
      </c>
      <c r="BR85" s="51">
        <f t="shared" si="74"/>
        <v>62</v>
      </c>
      <c r="BS85" s="1" t="s">
        <v>144</v>
      </c>
    </row>
    <row r="86" spans="1:71" s="1" customFormat="1" ht="12.75">
      <c r="A86" s="59" t="s">
        <v>36</v>
      </c>
      <c r="B86" s="10"/>
      <c r="C86" s="9"/>
      <c r="D86" s="11"/>
      <c r="E86" s="66" t="s">
        <v>158</v>
      </c>
      <c r="F86" s="44">
        <f t="shared" si="50"/>
        <v>82</v>
      </c>
      <c r="G86" s="45">
        <f t="shared" si="51"/>
        <v>767</v>
      </c>
      <c r="H86" s="46">
        <f t="shared" si="52"/>
        <v>3</v>
      </c>
      <c r="I86" s="47">
        <f t="shared" si="53"/>
        <v>14</v>
      </c>
      <c r="J86" s="56">
        <f t="shared" si="54"/>
        <v>684.41</v>
      </c>
      <c r="K86" s="68">
        <v>60.05</v>
      </c>
      <c r="L86" s="61">
        <v>1</v>
      </c>
      <c r="M86" s="69">
        <v>0</v>
      </c>
      <c r="N86" s="38">
        <v>0</v>
      </c>
      <c r="O86" s="48">
        <f t="shared" si="55"/>
        <v>65.05</v>
      </c>
      <c r="P86" s="47">
        <f t="shared" si="56"/>
        <v>69</v>
      </c>
      <c r="Q86" s="68">
        <v>45.22</v>
      </c>
      <c r="R86" s="61">
        <v>0</v>
      </c>
      <c r="S86" s="69">
        <v>0</v>
      </c>
      <c r="T86" s="38">
        <v>0</v>
      </c>
      <c r="U86" s="50">
        <f t="shared" si="57"/>
        <v>45.22</v>
      </c>
      <c r="V86" s="51">
        <f t="shared" si="58"/>
        <v>78</v>
      </c>
      <c r="W86" s="68">
        <v>59.4</v>
      </c>
      <c r="X86" s="61">
        <v>1</v>
      </c>
      <c r="Y86" s="69">
        <v>0</v>
      </c>
      <c r="Z86" s="38">
        <v>0</v>
      </c>
      <c r="AA86" s="50">
        <f t="shared" si="59"/>
        <v>64.4</v>
      </c>
      <c r="AB86" s="51">
        <f t="shared" si="60"/>
        <v>73</v>
      </c>
      <c r="AC86" s="68">
        <v>75.23</v>
      </c>
      <c r="AD86" s="61">
        <v>3</v>
      </c>
      <c r="AE86" s="69">
        <v>0</v>
      </c>
      <c r="AF86" s="38">
        <v>0</v>
      </c>
      <c r="AG86" s="50">
        <f t="shared" si="61"/>
        <v>90.23</v>
      </c>
      <c r="AH86" s="51">
        <f t="shared" si="62"/>
        <v>95</v>
      </c>
      <c r="AI86" s="68">
        <v>73.35</v>
      </c>
      <c r="AJ86" s="61">
        <v>2</v>
      </c>
      <c r="AK86" s="69">
        <v>1</v>
      </c>
      <c r="AL86" s="69">
        <v>0</v>
      </c>
      <c r="AM86" s="50">
        <f t="shared" si="63"/>
        <v>93.35</v>
      </c>
      <c r="AN86" s="51">
        <f t="shared" si="64"/>
        <v>87</v>
      </c>
      <c r="AO86" s="68">
        <v>51.12</v>
      </c>
      <c r="AP86" s="61">
        <v>2</v>
      </c>
      <c r="AQ86" s="38">
        <v>0</v>
      </c>
      <c r="AR86" s="38">
        <v>0</v>
      </c>
      <c r="AS86" s="50">
        <f t="shared" si="65"/>
        <v>61.12</v>
      </c>
      <c r="AT86" s="51">
        <f t="shared" si="66"/>
        <v>64</v>
      </c>
      <c r="AU86" s="68">
        <v>62.3</v>
      </c>
      <c r="AV86" s="61">
        <v>3</v>
      </c>
      <c r="AW86" s="69">
        <v>0</v>
      </c>
      <c r="AX86" s="38">
        <v>0</v>
      </c>
      <c r="AY86" s="50">
        <f t="shared" si="67"/>
        <v>77.3</v>
      </c>
      <c r="AZ86" s="51">
        <f t="shared" si="68"/>
        <v>83</v>
      </c>
      <c r="BA86" s="68">
        <v>58.58</v>
      </c>
      <c r="BB86" s="61">
        <v>2</v>
      </c>
      <c r="BC86" s="69">
        <v>0</v>
      </c>
      <c r="BD86" s="38">
        <v>0</v>
      </c>
      <c r="BE86" s="50">
        <f t="shared" si="69"/>
        <v>68.58</v>
      </c>
      <c r="BF86" s="51">
        <f t="shared" si="70"/>
        <v>85</v>
      </c>
      <c r="BG86" s="68">
        <v>57.03</v>
      </c>
      <c r="BH86" s="61">
        <v>0</v>
      </c>
      <c r="BI86" s="69">
        <v>0</v>
      </c>
      <c r="BJ86" s="38">
        <v>0</v>
      </c>
      <c r="BK86" s="50">
        <f t="shared" si="71"/>
        <v>57.03</v>
      </c>
      <c r="BL86" s="51">
        <f t="shared" si="72"/>
        <v>65</v>
      </c>
      <c r="BM86" s="68">
        <v>62.13</v>
      </c>
      <c r="BN86" s="61">
        <v>0</v>
      </c>
      <c r="BO86" s="69">
        <v>0</v>
      </c>
      <c r="BP86" s="38">
        <v>0</v>
      </c>
      <c r="BQ86" s="50">
        <f t="shared" si="73"/>
        <v>62.13</v>
      </c>
      <c r="BR86" s="51">
        <f t="shared" si="74"/>
        <v>68</v>
      </c>
      <c r="BS86" s="1" t="s">
        <v>99</v>
      </c>
    </row>
    <row r="87" spans="1:71" s="1" customFormat="1" ht="12.75">
      <c r="A87" s="59" t="s">
        <v>120</v>
      </c>
      <c r="B87" s="10"/>
      <c r="C87" s="9"/>
      <c r="D87" s="11"/>
      <c r="E87" s="66" t="s">
        <v>158</v>
      </c>
      <c r="F87" s="44">
        <f t="shared" si="50"/>
        <v>84</v>
      </c>
      <c r="G87" s="45">
        <f t="shared" si="51"/>
        <v>779</v>
      </c>
      <c r="H87" s="46">
        <f t="shared" si="52"/>
        <v>2</v>
      </c>
      <c r="I87" s="47">
        <f t="shared" si="53"/>
        <v>17</v>
      </c>
      <c r="J87" s="56">
        <f t="shared" si="54"/>
        <v>690.8599999999999</v>
      </c>
      <c r="K87" s="68">
        <v>62.1</v>
      </c>
      <c r="L87" s="61">
        <v>6</v>
      </c>
      <c r="M87" s="69">
        <v>0</v>
      </c>
      <c r="N87" s="38">
        <v>0</v>
      </c>
      <c r="O87" s="48">
        <f t="shared" si="55"/>
        <v>92.1</v>
      </c>
      <c r="P87" s="47">
        <f t="shared" si="56"/>
        <v>88</v>
      </c>
      <c r="Q87" s="68">
        <v>35.85</v>
      </c>
      <c r="R87" s="61">
        <v>0</v>
      </c>
      <c r="S87" s="69">
        <v>0</v>
      </c>
      <c r="T87" s="38">
        <v>0</v>
      </c>
      <c r="U87" s="50">
        <f t="shared" si="57"/>
        <v>35.85</v>
      </c>
      <c r="V87" s="51">
        <f t="shared" si="58"/>
        <v>69</v>
      </c>
      <c r="W87" s="68">
        <v>60.17</v>
      </c>
      <c r="X87" s="61">
        <v>1</v>
      </c>
      <c r="Y87" s="69">
        <v>0</v>
      </c>
      <c r="Z87" s="38">
        <v>0</v>
      </c>
      <c r="AA87" s="50">
        <f t="shared" si="59"/>
        <v>65.17</v>
      </c>
      <c r="AB87" s="51">
        <f t="shared" si="60"/>
        <v>75</v>
      </c>
      <c r="AC87" s="68">
        <v>46.33</v>
      </c>
      <c r="AD87" s="61">
        <v>1</v>
      </c>
      <c r="AE87" s="69">
        <v>0</v>
      </c>
      <c r="AF87" s="38">
        <v>0</v>
      </c>
      <c r="AG87" s="50">
        <f t="shared" si="61"/>
        <v>51.33</v>
      </c>
      <c r="AH87" s="51">
        <f t="shared" si="62"/>
        <v>64</v>
      </c>
      <c r="AI87" s="68">
        <v>67.82</v>
      </c>
      <c r="AJ87" s="61">
        <v>3</v>
      </c>
      <c r="AK87" s="69">
        <v>0</v>
      </c>
      <c r="AL87" s="69">
        <v>0</v>
      </c>
      <c r="AM87" s="50">
        <f t="shared" si="63"/>
        <v>82.82</v>
      </c>
      <c r="AN87" s="51">
        <f t="shared" si="64"/>
        <v>84</v>
      </c>
      <c r="AO87" s="68">
        <v>59.45</v>
      </c>
      <c r="AP87" s="61">
        <v>0</v>
      </c>
      <c r="AQ87" s="38">
        <v>0</v>
      </c>
      <c r="AR87" s="38">
        <v>0</v>
      </c>
      <c r="AS87" s="50">
        <f t="shared" si="65"/>
        <v>59.45</v>
      </c>
      <c r="AT87" s="51">
        <f t="shared" si="66"/>
        <v>60</v>
      </c>
      <c r="AU87" s="68">
        <v>64.59</v>
      </c>
      <c r="AV87" s="61">
        <v>1</v>
      </c>
      <c r="AW87" s="69">
        <v>0</v>
      </c>
      <c r="AX87" s="38">
        <v>0</v>
      </c>
      <c r="AY87" s="50">
        <f t="shared" si="67"/>
        <v>69.59</v>
      </c>
      <c r="AZ87" s="51">
        <f t="shared" si="68"/>
        <v>78</v>
      </c>
      <c r="BA87" s="68">
        <v>64.74</v>
      </c>
      <c r="BB87" s="61">
        <v>2</v>
      </c>
      <c r="BC87" s="69">
        <v>0</v>
      </c>
      <c r="BD87" s="38">
        <v>0</v>
      </c>
      <c r="BE87" s="50">
        <f t="shared" si="69"/>
        <v>74.74</v>
      </c>
      <c r="BF87" s="51">
        <f t="shared" si="70"/>
        <v>89</v>
      </c>
      <c r="BG87" s="68">
        <v>63.54</v>
      </c>
      <c r="BH87" s="61">
        <v>1</v>
      </c>
      <c r="BI87" s="69">
        <v>0</v>
      </c>
      <c r="BJ87" s="38">
        <v>0</v>
      </c>
      <c r="BK87" s="50">
        <f t="shared" si="71"/>
        <v>68.53999999999999</v>
      </c>
      <c r="BL87" s="51">
        <f t="shared" si="72"/>
        <v>83</v>
      </c>
      <c r="BM87" s="68">
        <v>81.27</v>
      </c>
      <c r="BN87" s="61">
        <v>2</v>
      </c>
      <c r="BO87" s="69">
        <v>0</v>
      </c>
      <c r="BP87" s="38">
        <v>0</v>
      </c>
      <c r="BQ87" s="50">
        <f t="shared" si="73"/>
        <v>91.27</v>
      </c>
      <c r="BR87" s="51">
        <f t="shared" si="74"/>
        <v>89</v>
      </c>
      <c r="BS87" s="1" t="s">
        <v>92</v>
      </c>
    </row>
    <row r="88" spans="1:71" s="1" customFormat="1" ht="12.75">
      <c r="A88" s="59" t="s">
        <v>81</v>
      </c>
      <c r="B88" s="10"/>
      <c r="C88" s="9"/>
      <c r="D88" s="11"/>
      <c r="E88" s="66">
        <v>3</v>
      </c>
      <c r="F88" s="44">
        <f t="shared" si="50"/>
        <v>85</v>
      </c>
      <c r="G88" s="45">
        <f t="shared" si="51"/>
        <v>802</v>
      </c>
      <c r="H88" s="46">
        <f t="shared" si="52"/>
        <v>4</v>
      </c>
      <c r="I88" s="47">
        <f t="shared" si="53"/>
        <v>16</v>
      </c>
      <c r="J88" s="56">
        <f t="shared" si="54"/>
        <v>763.8</v>
      </c>
      <c r="K88" s="68">
        <v>67.31</v>
      </c>
      <c r="L88" s="61">
        <v>0</v>
      </c>
      <c r="M88" s="69">
        <v>0</v>
      </c>
      <c r="N88" s="38">
        <v>0</v>
      </c>
      <c r="O88" s="48">
        <f t="shared" si="55"/>
        <v>67.31</v>
      </c>
      <c r="P88" s="47">
        <f t="shared" si="56"/>
        <v>71</v>
      </c>
      <c r="Q88" s="68">
        <v>68.62</v>
      </c>
      <c r="R88" s="61">
        <v>7</v>
      </c>
      <c r="S88" s="69">
        <v>0</v>
      </c>
      <c r="T88" s="38">
        <v>0</v>
      </c>
      <c r="U88" s="50">
        <f t="shared" si="57"/>
        <v>103.62</v>
      </c>
      <c r="V88" s="51">
        <f t="shared" si="58"/>
        <v>99</v>
      </c>
      <c r="W88" s="68">
        <v>57.76</v>
      </c>
      <c r="X88" s="61">
        <v>2</v>
      </c>
      <c r="Y88" s="69">
        <v>0</v>
      </c>
      <c r="Z88" s="38">
        <v>0</v>
      </c>
      <c r="AA88" s="50">
        <f t="shared" si="59"/>
        <v>67.75999999999999</v>
      </c>
      <c r="AB88" s="51">
        <f t="shared" si="60"/>
        <v>77</v>
      </c>
      <c r="AC88" s="68">
        <v>64.46</v>
      </c>
      <c r="AD88" s="61">
        <v>1</v>
      </c>
      <c r="AE88" s="69">
        <v>1</v>
      </c>
      <c r="AF88" s="38">
        <v>0</v>
      </c>
      <c r="AG88" s="50">
        <f t="shared" si="61"/>
        <v>79.46</v>
      </c>
      <c r="AH88" s="51">
        <f t="shared" si="62"/>
        <v>90</v>
      </c>
      <c r="AI88" s="68">
        <v>81.31</v>
      </c>
      <c r="AJ88" s="61">
        <v>4</v>
      </c>
      <c r="AK88" s="69">
        <v>1</v>
      </c>
      <c r="AL88" s="69">
        <v>0</v>
      </c>
      <c r="AM88" s="50">
        <f t="shared" si="63"/>
        <v>111.31</v>
      </c>
      <c r="AN88" s="51">
        <f t="shared" si="64"/>
        <v>93</v>
      </c>
      <c r="AO88" s="68">
        <v>73.09</v>
      </c>
      <c r="AP88" s="61">
        <v>1</v>
      </c>
      <c r="AQ88" s="38">
        <v>1</v>
      </c>
      <c r="AR88" s="38">
        <v>0</v>
      </c>
      <c r="AS88" s="50">
        <f t="shared" si="65"/>
        <v>88.09</v>
      </c>
      <c r="AT88" s="51">
        <f t="shared" si="66"/>
        <v>85</v>
      </c>
      <c r="AU88" s="68">
        <v>58.41</v>
      </c>
      <c r="AV88" s="61">
        <v>1</v>
      </c>
      <c r="AW88" s="69">
        <v>0</v>
      </c>
      <c r="AX88" s="38">
        <v>0</v>
      </c>
      <c r="AY88" s="50">
        <f t="shared" si="67"/>
        <v>63.41</v>
      </c>
      <c r="AZ88" s="51">
        <f t="shared" si="68"/>
        <v>73</v>
      </c>
      <c r="BA88" s="68">
        <v>58.75</v>
      </c>
      <c r="BB88" s="61">
        <v>0</v>
      </c>
      <c r="BC88" s="69">
        <v>0</v>
      </c>
      <c r="BD88" s="38">
        <v>0</v>
      </c>
      <c r="BE88" s="50">
        <f t="shared" si="69"/>
        <v>58.75</v>
      </c>
      <c r="BF88" s="51">
        <f t="shared" si="70"/>
        <v>73</v>
      </c>
      <c r="BG88" s="68">
        <v>59.53</v>
      </c>
      <c r="BH88" s="61">
        <v>0</v>
      </c>
      <c r="BI88" s="69">
        <v>0</v>
      </c>
      <c r="BJ88" s="38">
        <v>0</v>
      </c>
      <c r="BK88" s="50">
        <f t="shared" si="71"/>
        <v>59.53</v>
      </c>
      <c r="BL88" s="51">
        <f t="shared" si="72"/>
        <v>71</v>
      </c>
      <c r="BM88" s="68">
        <v>64.56</v>
      </c>
      <c r="BN88" s="61">
        <v>0</v>
      </c>
      <c r="BO88" s="69">
        <v>0</v>
      </c>
      <c r="BP88" s="38">
        <v>0</v>
      </c>
      <c r="BQ88" s="50">
        <f t="shared" si="73"/>
        <v>64.56</v>
      </c>
      <c r="BR88" s="51">
        <f t="shared" si="74"/>
        <v>70</v>
      </c>
      <c r="BS88" s="1" t="s">
        <v>94</v>
      </c>
    </row>
    <row r="89" spans="1:71" s="1" customFormat="1" ht="12.75">
      <c r="A89" s="59" t="s">
        <v>31</v>
      </c>
      <c r="B89" s="10"/>
      <c r="C89" s="9"/>
      <c r="D89" s="11"/>
      <c r="E89" s="66" t="s">
        <v>158</v>
      </c>
      <c r="F89" s="44">
        <f t="shared" si="50"/>
        <v>86</v>
      </c>
      <c r="G89" s="45">
        <f t="shared" si="51"/>
        <v>819</v>
      </c>
      <c r="H89" s="46">
        <f t="shared" si="52"/>
        <v>2</v>
      </c>
      <c r="I89" s="47">
        <f t="shared" si="53"/>
        <v>21</v>
      </c>
      <c r="J89" s="56">
        <f t="shared" si="54"/>
        <v>739.0099999999999</v>
      </c>
      <c r="K89" s="68">
        <v>79.75</v>
      </c>
      <c r="L89" s="61">
        <v>2</v>
      </c>
      <c r="M89" s="69">
        <v>0</v>
      </c>
      <c r="N89" s="38">
        <v>0</v>
      </c>
      <c r="O89" s="48">
        <f t="shared" si="55"/>
        <v>89.75</v>
      </c>
      <c r="P89" s="47">
        <f t="shared" si="56"/>
        <v>87</v>
      </c>
      <c r="Q89" s="68">
        <v>39.73</v>
      </c>
      <c r="R89" s="61">
        <v>0</v>
      </c>
      <c r="S89" s="69">
        <v>0</v>
      </c>
      <c r="T89" s="38">
        <v>0</v>
      </c>
      <c r="U89" s="50">
        <f t="shared" si="57"/>
        <v>39.73</v>
      </c>
      <c r="V89" s="51">
        <f t="shared" si="58"/>
        <v>73</v>
      </c>
      <c r="W89" s="68">
        <v>69.8</v>
      </c>
      <c r="X89" s="61">
        <v>0</v>
      </c>
      <c r="Y89" s="69">
        <v>0</v>
      </c>
      <c r="Z89" s="38">
        <v>0</v>
      </c>
      <c r="AA89" s="50">
        <f t="shared" si="59"/>
        <v>69.8</v>
      </c>
      <c r="AB89" s="51">
        <f t="shared" si="60"/>
        <v>83</v>
      </c>
      <c r="AC89" s="68">
        <v>58.28</v>
      </c>
      <c r="AD89" s="61">
        <v>4</v>
      </c>
      <c r="AE89" s="69">
        <v>0</v>
      </c>
      <c r="AF89" s="38">
        <v>0</v>
      </c>
      <c r="AG89" s="50">
        <f t="shared" si="61"/>
        <v>78.28</v>
      </c>
      <c r="AH89" s="51">
        <f t="shared" si="62"/>
        <v>89</v>
      </c>
      <c r="AI89" s="68">
        <v>72.51</v>
      </c>
      <c r="AJ89" s="61">
        <v>2</v>
      </c>
      <c r="AK89" s="69">
        <v>0</v>
      </c>
      <c r="AL89" s="69">
        <v>0</v>
      </c>
      <c r="AM89" s="50">
        <f t="shared" si="63"/>
        <v>82.51</v>
      </c>
      <c r="AN89" s="51">
        <f t="shared" si="64"/>
        <v>83</v>
      </c>
      <c r="AO89" s="68">
        <v>84.49</v>
      </c>
      <c r="AP89" s="61">
        <v>2</v>
      </c>
      <c r="AQ89" s="38">
        <v>0</v>
      </c>
      <c r="AR89" s="38">
        <v>0</v>
      </c>
      <c r="AS89" s="50">
        <f t="shared" si="65"/>
        <v>94.49</v>
      </c>
      <c r="AT89" s="51">
        <f t="shared" si="66"/>
        <v>88</v>
      </c>
      <c r="AU89" s="68">
        <v>57.65</v>
      </c>
      <c r="AV89" s="61">
        <v>1</v>
      </c>
      <c r="AW89" s="69">
        <v>0</v>
      </c>
      <c r="AX89" s="38">
        <v>0</v>
      </c>
      <c r="AY89" s="50">
        <f t="shared" si="67"/>
        <v>62.65</v>
      </c>
      <c r="AZ89" s="51">
        <f t="shared" si="68"/>
        <v>71</v>
      </c>
      <c r="BA89" s="68">
        <v>55.03</v>
      </c>
      <c r="BB89" s="61">
        <v>1</v>
      </c>
      <c r="BC89" s="69">
        <v>0</v>
      </c>
      <c r="BD89" s="38">
        <v>0</v>
      </c>
      <c r="BE89" s="50">
        <f t="shared" si="69"/>
        <v>60.03</v>
      </c>
      <c r="BF89" s="51">
        <f t="shared" si="70"/>
        <v>76</v>
      </c>
      <c r="BG89" s="68">
        <v>81.48</v>
      </c>
      <c r="BH89" s="61">
        <v>2</v>
      </c>
      <c r="BI89" s="69">
        <v>0</v>
      </c>
      <c r="BJ89" s="38">
        <v>0</v>
      </c>
      <c r="BK89" s="50">
        <f t="shared" si="71"/>
        <v>91.48</v>
      </c>
      <c r="BL89" s="51">
        <f t="shared" si="72"/>
        <v>93</v>
      </c>
      <c r="BM89" s="68">
        <v>35.29</v>
      </c>
      <c r="BN89" s="61">
        <v>7</v>
      </c>
      <c r="BO89" s="69">
        <v>0</v>
      </c>
      <c r="BP89" s="38">
        <v>0</v>
      </c>
      <c r="BQ89" s="50">
        <f t="shared" si="73"/>
        <v>70.28999999999999</v>
      </c>
      <c r="BR89" s="51">
        <f t="shared" si="74"/>
        <v>76</v>
      </c>
      <c r="BS89" s="1" t="s">
        <v>95</v>
      </c>
    </row>
    <row r="90" spans="1:71" s="1" customFormat="1" ht="12.75">
      <c r="A90" s="59" t="s">
        <v>37</v>
      </c>
      <c r="B90" s="10"/>
      <c r="C90" s="9"/>
      <c r="D90" s="11"/>
      <c r="E90" s="66" t="s">
        <v>158</v>
      </c>
      <c r="F90" s="44">
        <f t="shared" si="50"/>
        <v>86</v>
      </c>
      <c r="G90" s="45">
        <f t="shared" si="51"/>
        <v>819</v>
      </c>
      <c r="H90" s="46">
        <f t="shared" si="52"/>
        <v>2</v>
      </c>
      <c r="I90" s="47">
        <f t="shared" si="53"/>
        <v>24</v>
      </c>
      <c r="J90" s="56">
        <f t="shared" si="54"/>
        <v>744.72</v>
      </c>
      <c r="K90" s="68">
        <v>78.31</v>
      </c>
      <c r="L90" s="61">
        <v>7</v>
      </c>
      <c r="M90" s="69">
        <v>0</v>
      </c>
      <c r="N90" s="38">
        <v>0</v>
      </c>
      <c r="O90" s="48">
        <f t="shared" si="55"/>
        <v>113.31</v>
      </c>
      <c r="P90" s="47">
        <f t="shared" si="56"/>
        <v>95</v>
      </c>
      <c r="Q90" s="68">
        <v>55.07</v>
      </c>
      <c r="R90" s="61">
        <v>1</v>
      </c>
      <c r="S90" s="69">
        <v>0</v>
      </c>
      <c r="T90" s="38">
        <v>0</v>
      </c>
      <c r="U90" s="50">
        <f t="shared" si="57"/>
        <v>60.07</v>
      </c>
      <c r="V90" s="51">
        <f t="shared" si="58"/>
        <v>90</v>
      </c>
      <c r="W90" s="68">
        <v>64.15</v>
      </c>
      <c r="X90" s="61">
        <v>2</v>
      </c>
      <c r="Y90" s="69">
        <v>0</v>
      </c>
      <c r="Z90" s="38">
        <v>0</v>
      </c>
      <c r="AA90" s="50">
        <f t="shared" si="59"/>
        <v>74.15</v>
      </c>
      <c r="AB90" s="51">
        <f t="shared" si="60"/>
        <v>86</v>
      </c>
      <c r="AC90" s="68">
        <v>55.22</v>
      </c>
      <c r="AD90" s="61">
        <v>1</v>
      </c>
      <c r="AE90" s="69">
        <v>0</v>
      </c>
      <c r="AF90" s="38">
        <v>0</v>
      </c>
      <c r="AG90" s="50">
        <f t="shared" si="61"/>
        <v>60.22</v>
      </c>
      <c r="AH90" s="51">
        <f t="shared" si="62"/>
        <v>78</v>
      </c>
      <c r="AI90" s="68">
        <v>41.8</v>
      </c>
      <c r="AJ90" s="61">
        <v>4</v>
      </c>
      <c r="AK90" s="69">
        <v>0</v>
      </c>
      <c r="AL90" s="69">
        <v>0</v>
      </c>
      <c r="AM90" s="50">
        <f t="shared" si="63"/>
        <v>61.8</v>
      </c>
      <c r="AN90" s="51">
        <f t="shared" si="64"/>
        <v>61</v>
      </c>
      <c r="AO90" s="68">
        <v>66.58</v>
      </c>
      <c r="AP90" s="61">
        <v>1</v>
      </c>
      <c r="AQ90" s="38">
        <v>0</v>
      </c>
      <c r="AR90" s="38">
        <v>0</v>
      </c>
      <c r="AS90" s="50">
        <f t="shared" si="65"/>
        <v>71.58</v>
      </c>
      <c r="AT90" s="51">
        <f t="shared" si="66"/>
        <v>77</v>
      </c>
      <c r="AU90" s="68">
        <v>53.21</v>
      </c>
      <c r="AV90" s="61">
        <v>7</v>
      </c>
      <c r="AW90" s="69">
        <v>0</v>
      </c>
      <c r="AX90" s="38">
        <v>0</v>
      </c>
      <c r="AY90" s="50">
        <f t="shared" si="67"/>
        <v>88.21000000000001</v>
      </c>
      <c r="AZ90" s="51">
        <f t="shared" si="68"/>
        <v>93</v>
      </c>
      <c r="BA90" s="68">
        <v>53.98</v>
      </c>
      <c r="BB90" s="61">
        <v>1</v>
      </c>
      <c r="BC90" s="69">
        <v>0</v>
      </c>
      <c r="BD90" s="38">
        <v>0</v>
      </c>
      <c r="BE90" s="50">
        <f t="shared" si="69"/>
        <v>58.98</v>
      </c>
      <c r="BF90" s="51">
        <f t="shared" si="70"/>
        <v>74</v>
      </c>
      <c r="BG90" s="68">
        <v>85.47</v>
      </c>
      <c r="BH90" s="61">
        <v>0</v>
      </c>
      <c r="BI90" s="69">
        <v>0</v>
      </c>
      <c r="BJ90" s="38">
        <v>0</v>
      </c>
      <c r="BK90" s="50">
        <f t="shared" si="71"/>
        <v>85.47</v>
      </c>
      <c r="BL90" s="51">
        <f t="shared" si="72"/>
        <v>88</v>
      </c>
      <c r="BM90" s="68">
        <v>70.93</v>
      </c>
      <c r="BN90" s="61">
        <v>0</v>
      </c>
      <c r="BO90" s="69">
        <v>0</v>
      </c>
      <c r="BP90" s="38">
        <v>0</v>
      </c>
      <c r="BQ90" s="50">
        <f t="shared" si="73"/>
        <v>70.93</v>
      </c>
      <c r="BR90" s="51">
        <f t="shared" si="74"/>
        <v>77</v>
      </c>
      <c r="BS90" s="1" t="s">
        <v>92</v>
      </c>
    </row>
    <row r="91" spans="1:71" s="1" customFormat="1" ht="12.75">
      <c r="A91" s="59" t="s">
        <v>38</v>
      </c>
      <c r="B91" s="10"/>
      <c r="C91" s="9"/>
      <c r="D91" s="11"/>
      <c r="E91" s="66" t="s">
        <v>158</v>
      </c>
      <c r="F91" s="44">
        <f t="shared" si="50"/>
        <v>88</v>
      </c>
      <c r="G91" s="45">
        <f t="shared" si="51"/>
        <v>852</v>
      </c>
      <c r="H91" s="46">
        <f t="shared" si="52"/>
        <v>7</v>
      </c>
      <c r="I91" s="47">
        <f t="shared" si="53"/>
        <v>18</v>
      </c>
      <c r="J91" s="56">
        <f t="shared" si="54"/>
        <v>824.4099999999999</v>
      </c>
      <c r="K91" s="68">
        <v>85.69</v>
      </c>
      <c r="L91" s="61">
        <v>8</v>
      </c>
      <c r="M91" s="69">
        <v>0</v>
      </c>
      <c r="N91" s="38">
        <v>0</v>
      </c>
      <c r="O91" s="48">
        <f t="shared" si="55"/>
        <v>125.69</v>
      </c>
      <c r="P91" s="47">
        <f t="shared" si="56"/>
        <v>98</v>
      </c>
      <c r="Q91" s="68">
        <v>47.66</v>
      </c>
      <c r="R91" s="61">
        <v>0</v>
      </c>
      <c r="S91" s="69">
        <v>0</v>
      </c>
      <c r="T91" s="38">
        <v>0</v>
      </c>
      <c r="U91" s="50">
        <f t="shared" si="57"/>
        <v>47.66</v>
      </c>
      <c r="V91" s="51">
        <f t="shared" si="58"/>
        <v>84</v>
      </c>
      <c r="W91" s="68">
        <v>60.44</v>
      </c>
      <c r="X91" s="61">
        <v>0</v>
      </c>
      <c r="Y91" s="69">
        <v>0</v>
      </c>
      <c r="Z91" s="38">
        <v>0</v>
      </c>
      <c r="AA91" s="50">
        <f t="shared" si="59"/>
        <v>60.44</v>
      </c>
      <c r="AB91" s="51">
        <f t="shared" si="60"/>
        <v>66</v>
      </c>
      <c r="AC91" s="68">
        <v>60.25</v>
      </c>
      <c r="AD91" s="61">
        <v>0</v>
      </c>
      <c r="AE91" s="69">
        <v>0</v>
      </c>
      <c r="AF91" s="38">
        <v>0</v>
      </c>
      <c r="AG91" s="50">
        <f t="shared" si="61"/>
        <v>60.25</v>
      </c>
      <c r="AH91" s="51">
        <f t="shared" si="62"/>
        <v>79</v>
      </c>
      <c r="AI91" s="68">
        <v>87.64</v>
      </c>
      <c r="AJ91" s="61">
        <v>0</v>
      </c>
      <c r="AK91" s="69">
        <v>0</v>
      </c>
      <c r="AL91" s="69">
        <v>0</v>
      </c>
      <c r="AM91" s="50">
        <f t="shared" si="63"/>
        <v>87.64</v>
      </c>
      <c r="AN91" s="51">
        <f t="shared" si="64"/>
        <v>86</v>
      </c>
      <c r="AO91" s="68">
        <v>90.13</v>
      </c>
      <c r="AP91" s="61">
        <v>8</v>
      </c>
      <c r="AQ91" s="38">
        <v>0</v>
      </c>
      <c r="AR91" s="38">
        <v>0</v>
      </c>
      <c r="AS91" s="50">
        <f t="shared" si="65"/>
        <v>130.13</v>
      </c>
      <c r="AT91" s="51">
        <f t="shared" si="66"/>
        <v>98</v>
      </c>
      <c r="AU91" s="68">
        <v>62.53</v>
      </c>
      <c r="AV91" s="61">
        <v>2</v>
      </c>
      <c r="AW91" s="69">
        <v>0</v>
      </c>
      <c r="AX91" s="38">
        <v>0</v>
      </c>
      <c r="AY91" s="50">
        <f t="shared" si="67"/>
        <v>72.53</v>
      </c>
      <c r="AZ91" s="51">
        <f t="shared" si="68"/>
        <v>81</v>
      </c>
      <c r="BA91" s="68">
        <v>63.98</v>
      </c>
      <c r="BB91" s="61">
        <v>0</v>
      </c>
      <c r="BC91" s="69">
        <v>0</v>
      </c>
      <c r="BD91" s="38">
        <v>0</v>
      </c>
      <c r="BE91" s="50">
        <f t="shared" si="69"/>
        <v>63.98</v>
      </c>
      <c r="BF91" s="51">
        <f t="shared" si="70"/>
        <v>81</v>
      </c>
      <c r="BG91" s="68">
        <v>95.42</v>
      </c>
      <c r="BH91" s="61">
        <v>0</v>
      </c>
      <c r="BI91" s="69">
        <v>0</v>
      </c>
      <c r="BJ91" s="38">
        <v>0</v>
      </c>
      <c r="BK91" s="50">
        <f t="shared" si="71"/>
        <v>95.42</v>
      </c>
      <c r="BL91" s="51">
        <f t="shared" si="72"/>
        <v>94</v>
      </c>
      <c r="BM91" s="68">
        <v>80.67</v>
      </c>
      <c r="BN91" s="61">
        <v>0</v>
      </c>
      <c r="BO91" s="69">
        <v>0</v>
      </c>
      <c r="BP91" s="38">
        <v>0</v>
      </c>
      <c r="BQ91" s="50">
        <f t="shared" si="73"/>
        <v>80.67</v>
      </c>
      <c r="BR91" s="51">
        <f t="shared" si="74"/>
        <v>85</v>
      </c>
      <c r="BS91" s="1" t="s">
        <v>100</v>
      </c>
    </row>
    <row r="92" spans="1:71" s="1" customFormat="1" ht="12.75">
      <c r="A92" s="59" t="s">
        <v>34</v>
      </c>
      <c r="B92" s="10"/>
      <c r="C92" s="9"/>
      <c r="D92" s="11"/>
      <c r="E92" s="66" t="s">
        <v>158</v>
      </c>
      <c r="F92" s="44">
        <f t="shared" si="50"/>
        <v>89</v>
      </c>
      <c r="G92" s="45">
        <f t="shared" si="51"/>
        <v>854</v>
      </c>
      <c r="H92" s="46">
        <f t="shared" si="52"/>
        <v>2</v>
      </c>
      <c r="I92" s="47">
        <f t="shared" si="53"/>
        <v>15</v>
      </c>
      <c r="J92" s="56">
        <f t="shared" si="54"/>
        <v>802.7499999999999</v>
      </c>
      <c r="K92" s="68">
        <v>68.41</v>
      </c>
      <c r="L92" s="61">
        <v>2</v>
      </c>
      <c r="M92" s="69">
        <v>0</v>
      </c>
      <c r="N92" s="38">
        <v>0</v>
      </c>
      <c r="O92" s="48">
        <f t="shared" si="55"/>
        <v>78.41</v>
      </c>
      <c r="P92" s="47">
        <f t="shared" si="56"/>
        <v>79</v>
      </c>
      <c r="Q92" s="68">
        <v>45.99</v>
      </c>
      <c r="R92" s="61">
        <v>0</v>
      </c>
      <c r="S92" s="69">
        <v>0</v>
      </c>
      <c r="T92" s="38">
        <v>0</v>
      </c>
      <c r="U92" s="50">
        <f t="shared" si="57"/>
        <v>45.99</v>
      </c>
      <c r="V92" s="51">
        <f t="shared" si="58"/>
        <v>81</v>
      </c>
      <c r="W92" s="68">
        <v>57.34</v>
      </c>
      <c r="X92" s="61">
        <v>3</v>
      </c>
      <c r="Y92" s="69">
        <v>0</v>
      </c>
      <c r="Z92" s="38">
        <v>0</v>
      </c>
      <c r="AA92" s="50">
        <f t="shared" si="59"/>
        <v>72.34</v>
      </c>
      <c r="AB92" s="51">
        <f t="shared" si="60"/>
        <v>85</v>
      </c>
      <c r="AC92" s="68">
        <v>67.53</v>
      </c>
      <c r="AD92" s="61">
        <v>1</v>
      </c>
      <c r="AE92" s="69">
        <v>0</v>
      </c>
      <c r="AF92" s="38">
        <v>0</v>
      </c>
      <c r="AG92" s="50">
        <f t="shared" si="61"/>
        <v>72.53</v>
      </c>
      <c r="AH92" s="51">
        <f t="shared" si="62"/>
        <v>85</v>
      </c>
      <c r="AI92" s="68">
        <v>75.24</v>
      </c>
      <c r="AJ92" s="61">
        <v>1</v>
      </c>
      <c r="AK92" s="69">
        <v>0</v>
      </c>
      <c r="AL92" s="69">
        <v>0</v>
      </c>
      <c r="AM92" s="50">
        <f t="shared" si="63"/>
        <v>80.24</v>
      </c>
      <c r="AN92" s="51">
        <f t="shared" si="64"/>
        <v>82</v>
      </c>
      <c r="AO92" s="68">
        <v>96.82</v>
      </c>
      <c r="AP92" s="61">
        <v>4</v>
      </c>
      <c r="AQ92" s="38">
        <v>1</v>
      </c>
      <c r="AR92" s="38">
        <v>0</v>
      </c>
      <c r="AS92" s="50">
        <f t="shared" si="65"/>
        <v>126.82</v>
      </c>
      <c r="AT92" s="51">
        <f t="shared" si="66"/>
        <v>96</v>
      </c>
      <c r="AU92" s="68">
        <v>66.69</v>
      </c>
      <c r="AV92" s="61">
        <v>1</v>
      </c>
      <c r="AW92" s="69">
        <v>1</v>
      </c>
      <c r="AX92" s="38">
        <v>0</v>
      </c>
      <c r="AY92" s="50">
        <f t="shared" si="67"/>
        <v>81.69</v>
      </c>
      <c r="AZ92" s="51">
        <f t="shared" si="68"/>
        <v>86</v>
      </c>
      <c r="BA92" s="68">
        <v>57.53</v>
      </c>
      <c r="BB92" s="61">
        <v>1</v>
      </c>
      <c r="BC92" s="69">
        <v>1</v>
      </c>
      <c r="BD92" s="38">
        <v>0</v>
      </c>
      <c r="BE92" s="50">
        <f t="shared" si="69"/>
        <v>72.53</v>
      </c>
      <c r="BF92" s="51">
        <f t="shared" si="70"/>
        <v>86</v>
      </c>
      <c r="BG92" s="68">
        <v>64.78</v>
      </c>
      <c r="BH92" s="61">
        <v>2</v>
      </c>
      <c r="BI92" s="69">
        <v>0</v>
      </c>
      <c r="BJ92" s="38">
        <v>0</v>
      </c>
      <c r="BK92" s="50">
        <f t="shared" si="71"/>
        <v>74.78</v>
      </c>
      <c r="BL92" s="51">
        <f t="shared" si="72"/>
        <v>84</v>
      </c>
      <c r="BM92" s="68">
        <v>97.42</v>
      </c>
      <c r="BN92" s="61">
        <v>0</v>
      </c>
      <c r="BO92" s="69">
        <v>0</v>
      </c>
      <c r="BP92" s="38">
        <v>0</v>
      </c>
      <c r="BQ92" s="50">
        <f t="shared" si="73"/>
        <v>97.42</v>
      </c>
      <c r="BR92" s="51">
        <f t="shared" si="74"/>
        <v>90</v>
      </c>
      <c r="BS92" s="1" t="s">
        <v>92</v>
      </c>
    </row>
    <row r="93" spans="1:71" s="1" customFormat="1" ht="12.75">
      <c r="A93" s="59" t="s">
        <v>73</v>
      </c>
      <c r="B93" s="10"/>
      <c r="C93" s="9"/>
      <c r="D93" s="11"/>
      <c r="E93" s="66">
        <v>4</v>
      </c>
      <c r="F93" s="44">
        <f t="shared" si="50"/>
        <v>90</v>
      </c>
      <c r="G93" s="45">
        <f t="shared" si="51"/>
        <v>903</v>
      </c>
      <c r="H93" s="46">
        <f t="shared" si="52"/>
        <v>6</v>
      </c>
      <c r="I93" s="47">
        <f t="shared" si="53"/>
        <v>5</v>
      </c>
      <c r="J93" s="56">
        <f t="shared" si="54"/>
        <v>872.7499999999999</v>
      </c>
      <c r="K93" s="68">
        <v>99.83</v>
      </c>
      <c r="L93" s="61">
        <v>0</v>
      </c>
      <c r="M93" s="69">
        <v>0</v>
      </c>
      <c r="N93" s="38">
        <v>0</v>
      </c>
      <c r="O93" s="48">
        <f t="shared" si="55"/>
        <v>99.83</v>
      </c>
      <c r="P93" s="47">
        <f t="shared" si="56"/>
        <v>92</v>
      </c>
      <c r="Q93" s="68">
        <v>56.43</v>
      </c>
      <c r="R93" s="61">
        <v>0</v>
      </c>
      <c r="S93" s="69">
        <v>0</v>
      </c>
      <c r="T93" s="38">
        <v>0</v>
      </c>
      <c r="U93" s="50">
        <f t="shared" si="57"/>
        <v>56.43</v>
      </c>
      <c r="V93" s="51">
        <f t="shared" si="58"/>
        <v>88</v>
      </c>
      <c r="W93" s="68">
        <v>75.16</v>
      </c>
      <c r="X93" s="61">
        <v>0</v>
      </c>
      <c r="Y93" s="69">
        <v>0</v>
      </c>
      <c r="Z93" s="38">
        <v>0</v>
      </c>
      <c r="AA93" s="50">
        <f t="shared" si="59"/>
        <v>75.16</v>
      </c>
      <c r="AB93" s="51">
        <f t="shared" si="60"/>
        <v>88</v>
      </c>
      <c r="AC93" s="68">
        <v>63.18</v>
      </c>
      <c r="AD93" s="61">
        <v>2</v>
      </c>
      <c r="AE93" s="69">
        <v>0</v>
      </c>
      <c r="AF93" s="38">
        <v>0</v>
      </c>
      <c r="AG93" s="50">
        <f t="shared" si="61"/>
        <v>73.18</v>
      </c>
      <c r="AH93" s="51">
        <f t="shared" si="62"/>
        <v>86</v>
      </c>
      <c r="AI93" s="68">
        <v>113.16</v>
      </c>
      <c r="AJ93" s="61">
        <v>1</v>
      </c>
      <c r="AK93" s="69">
        <v>0</v>
      </c>
      <c r="AL93" s="69">
        <v>0</v>
      </c>
      <c r="AM93" s="50">
        <f t="shared" si="63"/>
        <v>118.16</v>
      </c>
      <c r="AN93" s="51">
        <f t="shared" si="64"/>
        <v>94</v>
      </c>
      <c r="AO93" s="68">
        <v>90.89</v>
      </c>
      <c r="AP93" s="61">
        <v>0</v>
      </c>
      <c r="AQ93" s="38">
        <v>0</v>
      </c>
      <c r="AR93" s="38">
        <v>0</v>
      </c>
      <c r="AS93" s="50">
        <f t="shared" si="65"/>
        <v>90.89</v>
      </c>
      <c r="AT93" s="51">
        <f t="shared" si="66"/>
        <v>87</v>
      </c>
      <c r="AU93" s="68">
        <v>77.52</v>
      </c>
      <c r="AV93" s="61">
        <v>0</v>
      </c>
      <c r="AW93" s="69">
        <v>1</v>
      </c>
      <c r="AX93" s="38">
        <v>0</v>
      </c>
      <c r="AY93" s="50">
        <f t="shared" si="67"/>
        <v>87.52</v>
      </c>
      <c r="AZ93" s="51">
        <f t="shared" si="68"/>
        <v>92</v>
      </c>
      <c r="BA93" s="68">
        <v>75.76</v>
      </c>
      <c r="BB93" s="61">
        <v>1</v>
      </c>
      <c r="BC93" s="69">
        <v>0</v>
      </c>
      <c r="BD93" s="38">
        <v>0</v>
      </c>
      <c r="BE93" s="50">
        <f t="shared" si="69"/>
        <v>80.76</v>
      </c>
      <c r="BF93" s="51">
        <f t="shared" si="70"/>
        <v>91</v>
      </c>
      <c r="BG93" s="68">
        <v>74.54</v>
      </c>
      <c r="BH93" s="61">
        <v>1</v>
      </c>
      <c r="BI93" s="69">
        <v>1</v>
      </c>
      <c r="BJ93" s="38">
        <v>0</v>
      </c>
      <c r="BK93" s="50">
        <f t="shared" si="71"/>
        <v>89.54</v>
      </c>
      <c r="BL93" s="51">
        <f t="shared" si="72"/>
        <v>92</v>
      </c>
      <c r="BM93" s="68">
        <v>101.28</v>
      </c>
      <c r="BN93" s="61">
        <v>0</v>
      </c>
      <c r="BO93" s="69">
        <v>0</v>
      </c>
      <c r="BP93" s="38">
        <v>0</v>
      </c>
      <c r="BQ93" s="50">
        <f t="shared" si="73"/>
        <v>101.28</v>
      </c>
      <c r="BR93" s="51">
        <f t="shared" si="74"/>
        <v>93</v>
      </c>
      <c r="BS93" s="1" t="s">
        <v>112</v>
      </c>
    </row>
    <row r="94" spans="1:71" s="1" customFormat="1" ht="12.75">
      <c r="A94" s="59" t="s">
        <v>124</v>
      </c>
      <c r="B94" s="10"/>
      <c r="C94" s="9"/>
      <c r="D94" s="11"/>
      <c r="E94" s="66" t="s">
        <v>158</v>
      </c>
      <c r="F94" s="44">
        <f t="shared" si="50"/>
        <v>91</v>
      </c>
      <c r="G94" s="45">
        <f t="shared" si="51"/>
        <v>905</v>
      </c>
      <c r="H94" s="46">
        <f t="shared" si="52"/>
        <v>0</v>
      </c>
      <c r="I94" s="47">
        <f t="shared" si="53"/>
        <v>43</v>
      </c>
      <c r="J94" s="56">
        <f t="shared" si="54"/>
        <v>910.68</v>
      </c>
      <c r="K94" s="68">
        <v>113.66</v>
      </c>
      <c r="L94" s="61">
        <v>5</v>
      </c>
      <c r="M94" s="69">
        <v>1</v>
      </c>
      <c r="N94" s="38">
        <v>0</v>
      </c>
      <c r="O94" s="48">
        <f t="shared" si="55"/>
        <v>148.66</v>
      </c>
      <c r="P94" s="47">
        <f t="shared" si="56"/>
        <v>101</v>
      </c>
      <c r="Q94" s="68">
        <v>37.09</v>
      </c>
      <c r="R94" s="61">
        <v>1</v>
      </c>
      <c r="S94" s="69">
        <v>0</v>
      </c>
      <c r="T94" s="38">
        <v>0</v>
      </c>
      <c r="U94" s="50">
        <f t="shared" si="57"/>
        <v>42.09</v>
      </c>
      <c r="V94" s="51">
        <f t="shared" si="58"/>
        <v>76</v>
      </c>
      <c r="W94" s="68">
        <v>73.2</v>
      </c>
      <c r="X94" s="61">
        <v>4</v>
      </c>
      <c r="Y94" s="69">
        <v>0</v>
      </c>
      <c r="Z94" s="38">
        <v>0</v>
      </c>
      <c r="AA94" s="50">
        <f t="shared" si="59"/>
        <v>93.2</v>
      </c>
      <c r="AB94" s="51">
        <f t="shared" si="60"/>
        <v>94</v>
      </c>
      <c r="AC94" s="68">
        <v>53.26</v>
      </c>
      <c r="AD94" s="61">
        <v>6</v>
      </c>
      <c r="AE94" s="69">
        <v>0</v>
      </c>
      <c r="AF94" s="38">
        <v>0</v>
      </c>
      <c r="AG94" s="50">
        <f t="shared" si="61"/>
        <v>83.25999999999999</v>
      </c>
      <c r="AH94" s="51">
        <f t="shared" si="62"/>
        <v>92</v>
      </c>
      <c r="AI94" s="68">
        <v>80.41</v>
      </c>
      <c r="AJ94" s="61">
        <v>4</v>
      </c>
      <c r="AK94" s="69">
        <v>0</v>
      </c>
      <c r="AL94" s="69">
        <v>0</v>
      </c>
      <c r="AM94" s="50">
        <f t="shared" si="63"/>
        <v>100.41</v>
      </c>
      <c r="AN94" s="51">
        <f t="shared" si="64"/>
        <v>91</v>
      </c>
      <c r="AO94" s="68">
        <v>65.8</v>
      </c>
      <c r="AP94" s="61">
        <v>6</v>
      </c>
      <c r="AQ94" s="38">
        <v>0</v>
      </c>
      <c r="AR94" s="38">
        <v>0</v>
      </c>
      <c r="AS94" s="50">
        <f t="shared" si="65"/>
        <v>95.8</v>
      </c>
      <c r="AT94" s="51">
        <f t="shared" si="66"/>
        <v>90</v>
      </c>
      <c r="AU94" s="68">
        <v>56.79</v>
      </c>
      <c r="AV94" s="61">
        <v>6</v>
      </c>
      <c r="AW94" s="69">
        <v>0</v>
      </c>
      <c r="AX94" s="38">
        <v>0</v>
      </c>
      <c r="AY94" s="50">
        <f t="shared" si="67"/>
        <v>86.78999999999999</v>
      </c>
      <c r="AZ94" s="51">
        <f t="shared" si="68"/>
        <v>91</v>
      </c>
      <c r="BA94" s="68">
        <v>53.76</v>
      </c>
      <c r="BB94" s="61">
        <v>4</v>
      </c>
      <c r="BC94" s="69">
        <v>0</v>
      </c>
      <c r="BD94" s="38">
        <v>0</v>
      </c>
      <c r="BE94" s="50">
        <f t="shared" si="69"/>
        <v>73.75999999999999</v>
      </c>
      <c r="BF94" s="51">
        <f t="shared" si="70"/>
        <v>88</v>
      </c>
      <c r="BG94" s="68">
        <v>64.1</v>
      </c>
      <c r="BH94" s="61">
        <v>5</v>
      </c>
      <c r="BI94" s="69">
        <v>0</v>
      </c>
      <c r="BJ94" s="38">
        <v>0</v>
      </c>
      <c r="BK94" s="50">
        <f t="shared" si="71"/>
        <v>89.1</v>
      </c>
      <c r="BL94" s="51">
        <f t="shared" si="72"/>
        <v>91</v>
      </c>
      <c r="BM94" s="68">
        <v>87.61</v>
      </c>
      <c r="BN94" s="61">
        <v>2</v>
      </c>
      <c r="BO94" s="69">
        <v>0</v>
      </c>
      <c r="BP94" s="38">
        <v>0</v>
      </c>
      <c r="BQ94" s="50">
        <f t="shared" si="73"/>
        <v>97.61</v>
      </c>
      <c r="BR94" s="51">
        <f t="shared" si="74"/>
        <v>91</v>
      </c>
      <c r="BS94" s="1" t="s">
        <v>128</v>
      </c>
    </row>
    <row r="95" spans="1:71" s="1" customFormat="1" ht="12.75">
      <c r="A95" s="59" t="s">
        <v>126</v>
      </c>
      <c r="B95" s="10"/>
      <c r="C95" s="9"/>
      <c r="D95" s="11"/>
      <c r="E95" s="66" t="s">
        <v>158</v>
      </c>
      <c r="F95" s="44">
        <f t="shared" si="50"/>
        <v>92</v>
      </c>
      <c r="G95" s="45">
        <f t="shared" si="51"/>
        <v>909</v>
      </c>
      <c r="H95" s="46">
        <f t="shared" si="52"/>
        <v>5</v>
      </c>
      <c r="I95" s="47">
        <f t="shared" si="53"/>
        <v>9</v>
      </c>
      <c r="J95" s="56">
        <f t="shared" si="54"/>
        <v>912.76</v>
      </c>
      <c r="K95" s="68">
        <v>80.51</v>
      </c>
      <c r="L95" s="61">
        <v>3</v>
      </c>
      <c r="M95" s="69">
        <v>0</v>
      </c>
      <c r="N95" s="38">
        <v>0</v>
      </c>
      <c r="O95" s="48">
        <f t="shared" si="55"/>
        <v>95.51</v>
      </c>
      <c r="P95" s="47">
        <f t="shared" si="56"/>
        <v>89</v>
      </c>
      <c r="Q95" s="68">
        <v>81.39</v>
      </c>
      <c r="R95" s="61">
        <v>1</v>
      </c>
      <c r="S95" s="69">
        <v>0</v>
      </c>
      <c r="T95" s="38">
        <v>0</v>
      </c>
      <c r="U95" s="50">
        <f t="shared" si="57"/>
        <v>86.39</v>
      </c>
      <c r="V95" s="51">
        <f t="shared" si="58"/>
        <v>95</v>
      </c>
      <c r="W95" s="68">
        <v>90.37</v>
      </c>
      <c r="X95" s="61">
        <v>0</v>
      </c>
      <c r="Y95" s="69">
        <v>0</v>
      </c>
      <c r="Z95" s="38">
        <v>0</v>
      </c>
      <c r="AA95" s="50">
        <f t="shared" si="59"/>
        <v>90.37</v>
      </c>
      <c r="AB95" s="51">
        <f t="shared" si="60"/>
        <v>93</v>
      </c>
      <c r="AC95" s="68">
        <v>71.27</v>
      </c>
      <c r="AD95" s="61">
        <v>2</v>
      </c>
      <c r="AE95" s="69">
        <v>0</v>
      </c>
      <c r="AF95" s="38">
        <v>0</v>
      </c>
      <c r="AG95" s="50">
        <f t="shared" si="61"/>
        <v>81.27</v>
      </c>
      <c r="AH95" s="51">
        <f t="shared" si="62"/>
        <v>91</v>
      </c>
      <c r="AI95" s="68">
        <v>95.11</v>
      </c>
      <c r="AJ95" s="61">
        <v>0</v>
      </c>
      <c r="AK95" s="69">
        <v>0</v>
      </c>
      <c r="AL95" s="69">
        <v>0</v>
      </c>
      <c r="AM95" s="50">
        <f t="shared" si="63"/>
        <v>95.11</v>
      </c>
      <c r="AN95" s="51">
        <f t="shared" si="64"/>
        <v>88</v>
      </c>
      <c r="AO95" s="68">
        <v>100.45</v>
      </c>
      <c r="AP95" s="61">
        <v>1</v>
      </c>
      <c r="AQ95" s="38">
        <v>0</v>
      </c>
      <c r="AR95" s="38">
        <v>0</v>
      </c>
      <c r="AS95" s="50">
        <f t="shared" si="65"/>
        <v>105.45</v>
      </c>
      <c r="AT95" s="51">
        <f t="shared" si="66"/>
        <v>94</v>
      </c>
      <c r="AU95" s="68">
        <v>71.16</v>
      </c>
      <c r="AV95" s="61">
        <v>2</v>
      </c>
      <c r="AW95" s="69">
        <v>0</v>
      </c>
      <c r="AX95" s="38">
        <v>0</v>
      </c>
      <c r="AY95" s="50">
        <f t="shared" si="67"/>
        <v>81.16</v>
      </c>
      <c r="AZ95" s="51">
        <f t="shared" si="68"/>
        <v>85</v>
      </c>
      <c r="BA95" s="68">
        <v>100.66</v>
      </c>
      <c r="BB95" s="61">
        <v>0</v>
      </c>
      <c r="BC95" s="69">
        <v>0</v>
      </c>
      <c r="BD95" s="38">
        <v>0</v>
      </c>
      <c r="BE95" s="50">
        <f t="shared" si="69"/>
        <v>100.66</v>
      </c>
      <c r="BF95" s="51">
        <f t="shared" si="70"/>
        <v>95</v>
      </c>
      <c r="BG95" s="68">
        <v>76.21</v>
      </c>
      <c r="BH95" s="61">
        <v>0</v>
      </c>
      <c r="BI95" s="69">
        <v>0</v>
      </c>
      <c r="BJ95" s="38">
        <v>0</v>
      </c>
      <c r="BK95" s="50">
        <f t="shared" si="71"/>
        <v>76.21</v>
      </c>
      <c r="BL95" s="51">
        <f t="shared" si="72"/>
        <v>87</v>
      </c>
      <c r="BM95" s="68">
        <v>100.63</v>
      </c>
      <c r="BN95" s="61">
        <v>0</v>
      </c>
      <c r="BO95" s="69">
        <v>0</v>
      </c>
      <c r="BP95" s="38">
        <v>0</v>
      </c>
      <c r="BQ95" s="50">
        <f t="shared" si="73"/>
        <v>100.63</v>
      </c>
      <c r="BR95" s="51">
        <f t="shared" si="74"/>
        <v>92</v>
      </c>
      <c r="BS95" s="1" t="s">
        <v>92</v>
      </c>
    </row>
    <row r="96" spans="1:71" s="1" customFormat="1" ht="12.75">
      <c r="A96" s="59" t="s">
        <v>54</v>
      </c>
      <c r="B96" s="10"/>
      <c r="C96" s="9"/>
      <c r="D96" s="11"/>
      <c r="E96" s="66">
        <v>2</v>
      </c>
      <c r="F96" s="44">
        <f t="shared" si="50"/>
        <v>92</v>
      </c>
      <c r="G96" s="45">
        <f t="shared" si="51"/>
        <v>909</v>
      </c>
      <c r="H96" s="46">
        <f t="shared" si="52"/>
        <v>2</v>
      </c>
      <c r="I96" s="47">
        <f t="shared" si="53"/>
        <v>24</v>
      </c>
      <c r="J96" s="56">
        <f t="shared" si="54"/>
        <v>980.9</v>
      </c>
      <c r="K96" s="68">
        <v>72.36</v>
      </c>
      <c r="L96" s="61">
        <v>3</v>
      </c>
      <c r="M96" s="69">
        <v>0</v>
      </c>
      <c r="N96" s="38">
        <v>0</v>
      </c>
      <c r="O96" s="48">
        <f t="shared" si="55"/>
        <v>87.36</v>
      </c>
      <c r="P96" s="47">
        <f t="shared" si="56"/>
        <v>85</v>
      </c>
      <c r="Q96" s="68">
        <v>45.45</v>
      </c>
      <c r="R96" s="61">
        <v>0</v>
      </c>
      <c r="S96" s="79">
        <v>0</v>
      </c>
      <c r="T96" s="38">
        <v>0</v>
      </c>
      <c r="U96" s="50">
        <f t="shared" si="57"/>
        <v>45.45</v>
      </c>
      <c r="V96" s="51">
        <f t="shared" si="58"/>
        <v>80</v>
      </c>
      <c r="W96" s="68">
        <v>69.16</v>
      </c>
      <c r="X96" s="61">
        <v>0</v>
      </c>
      <c r="Y96" s="69">
        <v>0</v>
      </c>
      <c r="Z96" s="38">
        <v>0</v>
      </c>
      <c r="AA96" s="50">
        <f t="shared" si="59"/>
        <v>69.16</v>
      </c>
      <c r="AB96" s="51">
        <f t="shared" si="60"/>
        <v>81</v>
      </c>
      <c r="AC96" s="68">
        <v>78.08</v>
      </c>
      <c r="AD96" s="61">
        <v>2</v>
      </c>
      <c r="AE96" s="69">
        <v>0</v>
      </c>
      <c r="AF96" s="38">
        <v>0</v>
      </c>
      <c r="AG96" s="50">
        <f t="shared" si="61"/>
        <v>88.08</v>
      </c>
      <c r="AH96" s="51">
        <f t="shared" si="62"/>
        <v>94</v>
      </c>
      <c r="AI96" s="68">
        <v>116.23</v>
      </c>
      <c r="AJ96" s="61">
        <v>3</v>
      </c>
      <c r="AK96" s="69">
        <v>0</v>
      </c>
      <c r="AL96" s="69">
        <v>0</v>
      </c>
      <c r="AM96" s="50">
        <f t="shared" si="63"/>
        <v>131.23000000000002</v>
      </c>
      <c r="AN96" s="51">
        <f t="shared" si="64"/>
        <v>96</v>
      </c>
      <c r="AO96" s="68">
        <v>84.51</v>
      </c>
      <c r="AP96" s="61">
        <v>2</v>
      </c>
      <c r="AQ96" s="38">
        <v>0</v>
      </c>
      <c r="AR96" s="38">
        <v>0</v>
      </c>
      <c r="AS96" s="50">
        <f t="shared" si="65"/>
        <v>94.51</v>
      </c>
      <c r="AT96" s="51">
        <f t="shared" si="66"/>
        <v>89</v>
      </c>
      <c r="AU96" s="68">
        <v>81.55</v>
      </c>
      <c r="AV96" s="61">
        <v>1</v>
      </c>
      <c r="AW96" s="69">
        <v>0</v>
      </c>
      <c r="AX96" s="38">
        <v>0</v>
      </c>
      <c r="AY96" s="50">
        <f t="shared" si="67"/>
        <v>86.55</v>
      </c>
      <c r="AZ96" s="51">
        <f t="shared" si="68"/>
        <v>90</v>
      </c>
      <c r="BA96" s="68">
        <v>68.77</v>
      </c>
      <c r="BB96" s="61">
        <v>7</v>
      </c>
      <c r="BC96" s="69">
        <v>0</v>
      </c>
      <c r="BD96" s="38">
        <v>0</v>
      </c>
      <c r="BE96" s="50">
        <f t="shared" si="69"/>
        <v>103.77</v>
      </c>
      <c r="BF96" s="51">
        <f t="shared" si="70"/>
        <v>97</v>
      </c>
      <c r="BG96" s="68">
        <v>136.67</v>
      </c>
      <c r="BH96" s="61">
        <v>5</v>
      </c>
      <c r="BI96" s="69">
        <v>0</v>
      </c>
      <c r="BJ96" s="38">
        <v>0</v>
      </c>
      <c r="BK96" s="50">
        <f t="shared" si="71"/>
        <v>161.67</v>
      </c>
      <c r="BL96" s="51">
        <f t="shared" si="72"/>
        <v>101</v>
      </c>
      <c r="BM96" s="68">
        <v>108.12</v>
      </c>
      <c r="BN96" s="61">
        <v>1</v>
      </c>
      <c r="BO96" s="69">
        <v>0</v>
      </c>
      <c r="BP96" s="38">
        <v>0</v>
      </c>
      <c r="BQ96" s="50">
        <f t="shared" si="73"/>
        <v>113.12</v>
      </c>
      <c r="BR96" s="51">
        <f t="shared" si="74"/>
        <v>96</v>
      </c>
      <c r="BS96" s="1" t="s">
        <v>111</v>
      </c>
    </row>
    <row r="97" spans="1:71" s="1" customFormat="1" ht="12.75">
      <c r="A97" s="59" t="s">
        <v>69</v>
      </c>
      <c r="B97" s="10"/>
      <c r="C97" s="9"/>
      <c r="D97" s="11"/>
      <c r="E97" s="66">
        <v>3</v>
      </c>
      <c r="F97" s="44">
        <f t="shared" si="50"/>
        <v>94</v>
      </c>
      <c r="G97" s="45">
        <f t="shared" si="51"/>
        <v>919</v>
      </c>
      <c r="H97" s="46">
        <f t="shared" si="52"/>
        <v>2</v>
      </c>
      <c r="I97" s="47">
        <f t="shared" si="53"/>
        <v>24</v>
      </c>
      <c r="J97" s="56">
        <f t="shared" si="54"/>
        <v>971.27</v>
      </c>
      <c r="K97" s="68">
        <v>74.33</v>
      </c>
      <c r="L97" s="61">
        <v>1</v>
      </c>
      <c r="M97" s="69">
        <v>0</v>
      </c>
      <c r="N97" s="38">
        <v>0</v>
      </c>
      <c r="O97" s="48">
        <f t="shared" si="55"/>
        <v>79.33</v>
      </c>
      <c r="P97" s="47">
        <f t="shared" si="56"/>
        <v>81</v>
      </c>
      <c r="Q97" s="68">
        <v>57.85</v>
      </c>
      <c r="R97" s="61">
        <v>0</v>
      </c>
      <c r="S97" s="69">
        <v>0</v>
      </c>
      <c r="T97" s="38">
        <v>0</v>
      </c>
      <c r="U97" s="50">
        <f t="shared" si="57"/>
        <v>57.85</v>
      </c>
      <c r="V97" s="51">
        <f t="shared" si="58"/>
        <v>89</v>
      </c>
      <c r="W97" s="68">
        <v>95.68</v>
      </c>
      <c r="X97" s="61">
        <v>3</v>
      </c>
      <c r="Y97" s="69">
        <v>0</v>
      </c>
      <c r="Z97" s="38">
        <v>0</v>
      </c>
      <c r="AA97" s="50">
        <f t="shared" si="59"/>
        <v>110.68</v>
      </c>
      <c r="AB97" s="51">
        <f t="shared" si="60"/>
        <v>96</v>
      </c>
      <c r="AC97" s="68">
        <v>72.49</v>
      </c>
      <c r="AD97" s="61">
        <v>3</v>
      </c>
      <c r="AE97" s="69">
        <v>1</v>
      </c>
      <c r="AF97" s="38">
        <v>0</v>
      </c>
      <c r="AG97" s="50">
        <f t="shared" si="61"/>
        <v>97.49</v>
      </c>
      <c r="AH97" s="51">
        <f t="shared" si="62"/>
        <v>97</v>
      </c>
      <c r="AI97" s="68">
        <v>118.03</v>
      </c>
      <c r="AJ97" s="61">
        <v>8</v>
      </c>
      <c r="AK97" s="69">
        <v>1</v>
      </c>
      <c r="AL97" s="69">
        <v>0</v>
      </c>
      <c r="AM97" s="50">
        <f t="shared" si="63"/>
        <v>168.03</v>
      </c>
      <c r="AN97" s="51">
        <f t="shared" si="64"/>
        <v>102</v>
      </c>
      <c r="AO97" s="68">
        <v>88.57</v>
      </c>
      <c r="AP97" s="61">
        <v>2</v>
      </c>
      <c r="AQ97" s="38">
        <v>0</v>
      </c>
      <c r="AR97" s="38">
        <v>0</v>
      </c>
      <c r="AS97" s="50">
        <f t="shared" si="65"/>
        <v>98.57</v>
      </c>
      <c r="AT97" s="51">
        <f t="shared" si="66"/>
        <v>92</v>
      </c>
      <c r="AU97" s="68">
        <v>73.66</v>
      </c>
      <c r="AV97" s="61">
        <v>4</v>
      </c>
      <c r="AW97" s="69">
        <v>0</v>
      </c>
      <c r="AX97" s="38">
        <v>0</v>
      </c>
      <c r="AY97" s="50">
        <f t="shared" si="67"/>
        <v>93.66</v>
      </c>
      <c r="AZ97" s="51">
        <f t="shared" si="68"/>
        <v>95</v>
      </c>
      <c r="BA97" s="68">
        <v>62.31</v>
      </c>
      <c r="BB97" s="61">
        <v>1</v>
      </c>
      <c r="BC97" s="69">
        <v>0</v>
      </c>
      <c r="BD97" s="38">
        <v>0</v>
      </c>
      <c r="BE97" s="50">
        <f t="shared" si="69"/>
        <v>67.31</v>
      </c>
      <c r="BF97" s="51">
        <f t="shared" si="70"/>
        <v>83</v>
      </c>
      <c r="BG97" s="68">
        <v>87.79</v>
      </c>
      <c r="BH97" s="61">
        <v>0</v>
      </c>
      <c r="BI97" s="69">
        <v>0</v>
      </c>
      <c r="BJ97" s="38">
        <v>0</v>
      </c>
      <c r="BK97" s="50">
        <f t="shared" si="71"/>
        <v>87.79</v>
      </c>
      <c r="BL97" s="51">
        <f t="shared" si="72"/>
        <v>89</v>
      </c>
      <c r="BM97" s="68">
        <v>100.56</v>
      </c>
      <c r="BN97" s="61">
        <v>2</v>
      </c>
      <c r="BO97" s="69">
        <v>0</v>
      </c>
      <c r="BP97" s="38">
        <v>0</v>
      </c>
      <c r="BQ97" s="50">
        <f t="shared" si="73"/>
        <v>110.56</v>
      </c>
      <c r="BR97" s="51">
        <f t="shared" si="74"/>
        <v>95</v>
      </c>
      <c r="BS97" s="1" t="s">
        <v>116</v>
      </c>
    </row>
    <row r="98" spans="1:71" s="1" customFormat="1" ht="12.75">
      <c r="A98" s="59" t="s">
        <v>133</v>
      </c>
      <c r="B98" s="10"/>
      <c r="C98" s="9"/>
      <c r="D98" s="11"/>
      <c r="E98" s="66">
        <v>1</v>
      </c>
      <c r="F98" s="44">
        <f t="shared" si="50"/>
        <v>95</v>
      </c>
      <c r="G98" s="45">
        <f t="shared" si="51"/>
        <v>927</v>
      </c>
      <c r="H98" s="46">
        <f t="shared" si="52"/>
        <v>1</v>
      </c>
      <c r="I98" s="47">
        <f t="shared" si="53"/>
        <v>17</v>
      </c>
      <c r="J98" s="56">
        <f t="shared" si="54"/>
        <v>924.9300000000001</v>
      </c>
      <c r="K98" s="68">
        <v>92.97</v>
      </c>
      <c r="L98" s="61">
        <v>1</v>
      </c>
      <c r="M98" s="69">
        <v>0</v>
      </c>
      <c r="N98" s="38">
        <v>0</v>
      </c>
      <c r="O98" s="48">
        <f t="shared" si="55"/>
        <v>97.97</v>
      </c>
      <c r="P98" s="47">
        <f t="shared" si="56"/>
        <v>91</v>
      </c>
      <c r="Q98" s="68">
        <v>66.08</v>
      </c>
      <c r="R98" s="61">
        <v>1</v>
      </c>
      <c r="S98" s="69">
        <v>0</v>
      </c>
      <c r="T98" s="38">
        <v>0</v>
      </c>
      <c r="U98" s="50">
        <f t="shared" si="57"/>
        <v>71.08</v>
      </c>
      <c r="V98" s="51">
        <f t="shared" si="58"/>
        <v>93</v>
      </c>
      <c r="W98" s="68">
        <v>78.2</v>
      </c>
      <c r="X98" s="61">
        <v>1</v>
      </c>
      <c r="Y98" s="69">
        <v>0</v>
      </c>
      <c r="Z98" s="38">
        <v>0</v>
      </c>
      <c r="AA98" s="50">
        <f t="shared" si="59"/>
        <v>83.2</v>
      </c>
      <c r="AB98" s="51">
        <f t="shared" si="60"/>
        <v>92</v>
      </c>
      <c r="AC98" s="68">
        <v>75.26</v>
      </c>
      <c r="AD98" s="61">
        <v>3</v>
      </c>
      <c r="AE98" s="69">
        <v>0</v>
      </c>
      <c r="AF98" s="38">
        <v>0</v>
      </c>
      <c r="AG98" s="50">
        <f t="shared" si="61"/>
        <v>90.26</v>
      </c>
      <c r="AH98" s="51">
        <f t="shared" si="62"/>
        <v>96</v>
      </c>
      <c r="AI98" s="68">
        <v>90.36</v>
      </c>
      <c r="AJ98" s="61">
        <v>2</v>
      </c>
      <c r="AK98" s="69">
        <v>0</v>
      </c>
      <c r="AL98" s="69">
        <v>0</v>
      </c>
      <c r="AM98" s="50">
        <f t="shared" si="63"/>
        <v>100.36</v>
      </c>
      <c r="AN98" s="51">
        <f t="shared" si="64"/>
        <v>90</v>
      </c>
      <c r="AO98" s="68">
        <v>95.48</v>
      </c>
      <c r="AP98" s="61">
        <v>1</v>
      </c>
      <c r="AQ98" s="38">
        <v>0</v>
      </c>
      <c r="AR98" s="38">
        <v>0</v>
      </c>
      <c r="AS98" s="50">
        <f t="shared" si="65"/>
        <v>100.48</v>
      </c>
      <c r="AT98" s="51">
        <f t="shared" si="66"/>
        <v>93</v>
      </c>
      <c r="AU98" s="68">
        <v>74.21</v>
      </c>
      <c r="AV98" s="61">
        <v>5</v>
      </c>
      <c r="AW98" s="69">
        <v>0</v>
      </c>
      <c r="AX98" s="38">
        <v>0</v>
      </c>
      <c r="AY98" s="50">
        <f t="shared" si="67"/>
        <v>99.21</v>
      </c>
      <c r="AZ98" s="51">
        <f t="shared" si="68"/>
        <v>97</v>
      </c>
      <c r="BA98" s="68">
        <v>93.24</v>
      </c>
      <c r="BB98" s="61">
        <v>2</v>
      </c>
      <c r="BC98" s="69">
        <v>0</v>
      </c>
      <c r="BD98" s="38">
        <v>0</v>
      </c>
      <c r="BE98" s="50">
        <f t="shared" si="69"/>
        <v>103.24</v>
      </c>
      <c r="BF98" s="51">
        <f t="shared" si="70"/>
        <v>96</v>
      </c>
      <c r="BG98" s="68">
        <v>93.49</v>
      </c>
      <c r="BH98" s="61">
        <v>1</v>
      </c>
      <c r="BI98" s="69">
        <v>0</v>
      </c>
      <c r="BJ98" s="38">
        <v>0</v>
      </c>
      <c r="BK98" s="50">
        <f t="shared" si="71"/>
        <v>98.49</v>
      </c>
      <c r="BL98" s="51">
        <f t="shared" si="72"/>
        <v>95</v>
      </c>
      <c r="BM98" s="68">
        <v>80.64</v>
      </c>
      <c r="BN98" s="61">
        <v>0</v>
      </c>
      <c r="BO98" s="69">
        <v>0</v>
      </c>
      <c r="BP98" s="38">
        <v>0</v>
      </c>
      <c r="BQ98" s="50">
        <f t="shared" si="73"/>
        <v>80.64</v>
      </c>
      <c r="BR98" s="51">
        <f t="shared" si="74"/>
        <v>84</v>
      </c>
      <c r="BS98" s="1" t="s">
        <v>99</v>
      </c>
    </row>
    <row r="99" spans="1:71" s="1" customFormat="1" ht="12.75">
      <c r="A99" s="59" t="s">
        <v>82</v>
      </c>
      <c r="B99" s="10"/>
      <c r="C99" s="9"/>
      <c r="D99" s="11"/>
      <c r="E99" s="66">
        <v>4</v>
      </c>
      <c r="F99" s="44">
        <f t="shared" si="50"/>
        <v>95</v>
      </c>
      <c r="G99" s="45">
        <f t="shared" si="51"/>
        <v>927</v>
      </c>
      <c r="H99" s="46">
        <f t="shared" si="52"/>
        <v>5</v>
      </c>
      <c r="I99" s="47">
        <f t="shared" si="53"/>
        <v>6</v>
      </c>
      <c r="J99" s="56">
        <f t="shared" si="54"/>
        <v>969.52</v>
      </c>
      <c r="K99" s="68">
        <v>97.84</v>
      </c>
      <c r="L99" s="61">
        <v>1</v>
      </c>
      <c r="M99" s="69">
        <v>0</v>
      </c>
      <c r="N99" s="38">
        <v>0</v>
      </c>
      <c r="O99" s="48">
        <f t="shared" si="55"/>
        <v>102.84</v>
      </c>
      <c r="P99" s="47">
        <f t="shared" si="56"/>
        <v>93</v>
      </c>
      <c r="Q99" s="68">
        <v>106.92</v>
      </c>
      <c r="R99" s="61">
        <v>0</v>
      </c>
      <c r="S99" s="69">
        <v>0</v>
      </c>
      <c r="T99" s="38">
        <v>0</v>
      </c>
      <c r="U99" s="50">
        <f t="shared" si="57"/>
        <v>106.92</v>
      </c>
      <c r="V99" s="51">
        <f t="shared" si="58"/>
        <v>100</v>
      </c>
      <c r="W99" s="68">
        <v>101.01</v>
      </c>
      <c r="X99" s="61">
        <v>1</v>
      </c>
      <c r="Y99" s="69">
        <v>0</v>
      </c>
      <c r="Z99" s="38">
        <v>0</v>
      </c>
      <c r="AA99" s="50">
        <f t="shared" si="59"/>
        <v>106.01</v>
      </c>
      <c r="AB99" s="51">
        <f t="shared" si="60"/>
        <v>95</v>
      </c>
      <c r="AC99" s="68">
        <v>73.45</v>
      </c>
      <c r="AD99" s="61">
        <v>0</v>
      </c>
      <c r="AE99" s="69">
        <v>0</v>
      </c>
      <c r="AF99" s="38">
        <v>0</v>
      </c>
      <c r="AG99" s="50">
        <f t="shared" si="61"/>
        <v>73.45</v>
      </c>
      <c r="AH99" s="51">
        <f t="shared" si="62"/>
        <v>87</v>
      </c>
      <c r="AI99" s="68">
        <v>94.23</v>
      </c>
      <c r="AJ99" s="61">
        <v>1</v>
      </c>
      <c r="AK99" s="69">
        <v>0</v>
      </c>
      <c r="AL99" s="69">
        <v>0</v>
      </c>
      <c r="AM99" s="50">
        <f t="shared" si="63"/>
        <v>99.23</v>
      </c>
      <c r="AN99" s="51">
        <f t="shared" si="64"/>
        <v>89</v>
      </c>
      <c r="AO99" s="68">
        <v>98.44</v>
      </c>
      <c r="AP99" s="61">
        <v>0</v>
      </c>
      <c r="AQ99" s="38">
        <v>0</v>
      </c>
      <c r="AR99" s="38">
        <v>0</v>
      </c>
      <c r="AS99" s="50">
        <f t="shared" si="65"/>
        <v>98.44</v>
      </c>
      <c r="AT99" s="51">
        <f t="shared" si="66"/>
        <v>91</v>
      </c>
      <c r="AU99" s="68">
        <v>84.58</v>
      </c>
      <c r="AV99" s="61">
        <v>1</v>
      </c>
      <c r="AW99" s="69">
        <v>0</v>
      </c>
      <c r="AX99" s="38">
        <v>0</v>
      </c>
      <c r="AY99" s="50">
        <f t="shared" si="67"/>
        <v>89.58</v>
      </c>
      <c r="AZ99" s="51">
        <f t="shared" si="68"/>
        <v>94</v>
      </c>
      <c r="BA99" s="68">
        <v>85.56</v>
      </c>
      <c r="BB99" s="61">
        <v>2</v>
      </c>
      <c r="BC99" s="69">
        <v>0</v>
      </c>
      <c r="BD99" s="38">
        <v>0</v>
      </c>
      <c r="BE99" s="50">
        <f t="shared" si="69"/>
        <v>95.56</v>
      </c>
      <c r="BF99" s="51">
        <f t="shared" si="70"/>
        <v>94</v>
      </c>
      <c r="BG99" s="68">
        <v>87.87</v>
      </c>
      <c r="BH99" s="61">
        <v>0</v>
      </c>
      <c r="BI99" s="69">
        <v>0</v>
      </c>
      <c r="BJ99" s="38">
        <v>0</v>
      </c>
      <c r="BK99" s="50">
        <f t="shared" si="71"/>
        <v>87.87</v>
      </c>
      <c r="BL99" s="51">
        <f t="shared" si="72"/>
        <v>90</v>
      </c>
      <c r="BM99" s="68">
        <v>109.62</v>
      </c>
      <c r="BN99" s="61">
        <v>0</v>
      </c>
      <c r="BO99" s="69">
        <v>0</v>
      </c>
      <c r="BP99" s="38">
        <v>0</v>
      </c>
      <c r="BQ99" s="50">
        <f t="shared" si="73"/>
        <v>109.62</v>
      </c>
      <c r="BR99" s="51">
        <f t="shared" si="74"/>
        <v>94</v>
      </c>
      <c r="BS99" s="1" t="s">
        <v>104</v>
      </c>
    </row>
    <row r="100" spans="1:71" s="1" customFormat="1" ht="12.75">
      <c r="A100" s="59" t="s">
        <v>79</v>
      </c>
      <c r="B100" s="10"/>
      <c r="C100" s="9"/>
      <c r="D100" s="11"/>
      <c r="E100" s="66">
        <v>2</v>
      </c>
      <c r="F100" s="44">
        <f aca="true" t="shared" si="75" ref="F100:F105">RANK(G100,G$3:G$106,1)</f>
        <v>97</v>
      </c>
      <c r="G100" s="45">
        <f aca="true" t="shared" si="76" ref="G100:G105">P100+V100+AB100+AH100+AN100+AT100+AZ100+BF100+BL100+BR100</f>
        <v>954</v>
      </c>
      <c r="H100" s="46">
        <f aca="true" t="shared" si="77" ref="H100:H105">IF(L100=0,1,0)+IF(R100=0,1,0)+IF(X100=0,1,0)+IF(AD100=0,1,0)+IF(AJ100=0,1,0)+IF(AP100=0,1,0)+IF(AV100=0,1,0)+IF(BB100=0,1,0)+IF(BH100=0,1,0)+IF(BN100=0,1,0)</f>
        <v>5</v>
      </c>
      <c r="I100" s="47">
        <f aca="true" t="shared" si="78" ref="I100:I105">L100+R100+X100+AD100+AJ100+AP100+AV100+BB100+BH100+BN100</f>
        <v>32</v>
      </c>
      <c r="J100" s="56">
        <f aca="true" t="shared" si="79" ref="J100:J105">O100+U100+AA100+AG100+AM100+AS100+AY100+BE100+BK100+BQ100</f>
        <v>2906.15</v>
      </c>
      <c r="K100" s="68">
        <v>63.68</v>
      </c>
      <c r="L100" s="61">
        <v>5</v>
      </c>
      <c r="M100" s="69">
        <v>0</v>
      </c>
      <c r="N100" s="38">
        <v>0</v>
      </c>
      <c r="O100" s="48">
        <f aca="true" t="shared" si="80" ref="O100:O105">IF((OR(K100="",K100="DNF",K100="DQ",K100="DNC")),"",(K100+(5*L100)+(M100*10)-(N100*5)))</f>
        <v>88.68</v>
      </c>
      <c r="P100" s="47">
        <f aca="true" t="shared" si="81" ref="P100:P105">IF(O100="",Default_Rank_Score,RANK(O100,O$3:O$106,1))</f>
        <v>86</v>
      </c>
      <c r="Q100" s="68">
        <v>79.55</v>
      </c>
      <c r="R100" s="61">
        <v>1</v>
      </c>
      <c r="S100" s="69">
        <v>0</v>
      </c>
      <c r="T100" s="38">
        <v>0</v>
      </c>
      <c r="U100" s="50">
        <f aca="true" t="shared" si="82" ref="U100:U105">IF((OR(Q100="",Q100="DNF",Q100="DQ",Q100="DNC")),"",(Q100+(5*R100)+(S100*10)-(T100*5)))</f>
        <v>84.55</v>
      </c>
      <c r="V100" s="51">
        <f aca="true" t="shared" si="83" ref="V100:V105">IF(U100="",Default_Rank_Score,RANK(U100,U$3:U$106,1))</f>
        <v>94</v>
      </c>
      <c r="W100" s="68">
        <v>107.34</v>
      </c>
      <c r="X100" s="61">
        <v>1</v>
      </c>
      <c r="Y100" s="69">
        <v>0</v>
      </c>
      <c r="Z100" s="38">
        <v>0</v>
      </c>
      <c r="AA100" s="50">
        <f aca="true" t="shared" si="84" ref="AA100:AA105">IF((OR(W100="",W100="DNF",W100="DQ",W100="DNC")),"",(W100+(5*X100)+(Y100*10)-(Z100*5)))</f>
        <v>112.34</v>
      </c>
      <c r="AB100" s="51">
        <f aca="true" t="shared" si="85" ref="AB100:AB105">IF(AA100="",Default_Rank_Score,RANK(AA100,AA$3:AA$106,1))</f>
        <v>98</v>
      </c>
      <c r="AC100" s="68">
        <v>70.45</v>
      </c>
      <c r="AD100" s="61">
        <v>1</v>
      </c>
      <c r="AE100" s="69">
        <v>0</v>
      </c>
      <c r="AF100" s="38">
        <v>0</v>
      </c>
      <c r="AG100" s="50">
        <f aca="true" t="shared" si="86" ref="AG100:AG105">IF((OR(AC100="",AC100="DNF",AC100="DQ",AC100="DNC")),"",(AC100+(5*AD100)+(AE100*10)-(AF100*5)))</f>
        <v>75.45</v>
      </c>
      <c r="AH100" s="51">
        <f aca="true" t="shared" si="87" ref="AH100:AH105">IF(AG100="",Default_Rank_Score,RANK(AG100,AG$3:AG$106,1))</f>
        <v>88</v>
      </c>
      <c r="AI100" s="68">
        <v>116.73</v>
      </c>
      <c r="AJ100" s="61">
        <v>0</v>
      </c>
      <c r="AK100" s="69">
        <v>1</v>
      </c>
      <c r="AL100" s="69">
        <v>0</v>
      </c>
      <c r="AM100" s="50">
        <f aca="true" t="shared" si="88" ref="AM100:AM105">IF((OR(AI100="",AI100="DNF",AI100="DQ",AI100="DNC")),"",(AI100+(5*AJ100)+(AK100*10)-(AL100*5)))</f>
        <v>126.73</v>
      </c>
      <c r="AN100" s="51">
        <f aca="true" t="shared" si="89" ref="AN100:AN105">IF(AM100="",Default_Rank_Score,RANK(AM100,AM$3:AM$106,1))</f>
        <v>95</v>
      </c>
      <c r="AO100" s="68">
        <v>999</v>
      </c>
      <c r="AP100" s="61">
        <v>0</v>
      </c>
      <c r="AQ100" s="38">
        <v>0</v>
      </c>
      <c r="AR100" s="38">
        <v>0</v>
      </c>
      <c r="AS100" s="50">
        <f aca="true" t="shared" si="90" ref="AS100:AS105">IF((OR(AO100="",AO100="DNF",AO100="DQ",AO100="DNC")),"",(AO100+(5*AP100)+(AQ100*10)-(AR100*5)))</f>
        <v>999</v>
      </c>
      <c r="AT100" s="51">
        <f aca="true" t="shared" si="91" ref="AT100:AT105">IF(AS100="",Default_Rank_Score,RANK(AS100,AS$3:AS$106,1))</f>
        <v>102</v>
      </c>
      <c r="AU100" s="68">
        <v>999</v>
      </c>
      <c r="AV100" s="61">
        <v>0</v>
      </c>
      <c r="AW100" s="69">
        <v>0</v>
      </c>
      <c r="AX100" s="38">
        <v>0</v>
      </c>
      <c r="AY100" s="50">
        <f aca="true" t="shared" si="92" ref="AY100:AY105">IF((OR(AU100="",AU100="DNF",AU100="DQ",AU100="DNC")),"",(AU100+(5*AV100)+(AW100*10)-(AX100*5)))</f>
        <v>999</v>
      </c>
      <c r="AZ100" s="51">
        <f aca="true" t="shared" si="93" ref="AZ100:AZ105">IF(AY100="",Default_Rank_Score,RANK(AY100,AY$3:AY$106,1))</f>
        <v>102</v>
      </c>
      <c r="BA100" s="68">
        <v>94.05</v>
      </c>
      <c r="BB100" s="61">
        <v>0</v>
      </c>
      <c r="BC100" s="69">
        <v>0</v>
      </c>
      <c r="BD100" s="38">
        <v>0</v>
      </c>
      <c r="BE100" s="50">
        <f aca="true" t="shared" si="94" ref="BE100:BE105">IF((OR(BA100="",BA100="DNF",BA100="DQ",BA100="DNC")),"",(BA100+(5*BB100)+(BC100*10)-(BD100*5)))</f>
        <v>94.05</v>
      </c>
      <c r="BF100" s="51">
        <f aca="true" t="shared" si="95" ref="BF100:BF105">IF(BE100="",Default_Rank_Score,RANK(BE100,BE$3:BE$106,1))</f>
        <v>93</v>
      </c>
      <c r="BG100" s="68">
        <v>104.24</v>
      </c>
      <c r="BH100" s="61">
        <v>0</v>
      </c>
      <c r="BI100" s="69">
        <v>0</v>
      </c>
      <c r="BJ100" s="38">
        <v>0</v>
      </c>
      <c r="BK100" s="50">
        <f aca="true" t="shared" si="96" ref="BK100:BK105">IF((OR(BG100="",BG100="DNF",BG100="DQ",BG100="DNC")),"",(BG100+(5*BH100)+(BI100*10)-(BJ100*5)))</f>
        <v>104.24</v>
      </c>
      <c r="BL100" s="51">
        <f aca="true" t="shared" si="97" ref="BL100:BL105">IF(BK100="",Default_Rank_Score,RANK(BK100,BK$3:BK$106,1))</f>
        <v>96</v>
      </c>
      <c r="BM100" s="68">
        <v>102.11</v>
      </c>
      <c r="BN100" s="61">
        <v>24</v>
      </c>
      <c r="BO100" s="69">
        <v>0</v>
      </c>
      <c r="BP100" s="38">
        <v>0</v>
      </c>
      <c r="BQ100" s="50">
        <f aca="true" t="shared" si="98" ref="BQ100:BQ105">IF((OR(BM100="",BM100="DNF",BM100="DQ",BM100="DNC")),"",(BM100+(5*BN100)+(BO100*10)-(BP100*5)))</f>
        <v>222.11</v>
      </c>
      <c r="BR100" s="51">
        <f aca="true" t="shared" si="99" ref="BR100:BR105">IF(BQ100="",Default_Rank_Score,RANK(BQ100,BQ$3:BQ$106,1))</f>
        <v>100</v>
      </c>
      <c r="BS100" s="1" t="s">
        <v>95</v>
      </c>
    </row>
    <row r="101" spans="1:71" s="1" customFormat="1" ht="12.75">
      <c r="A101" s="59" t="s">
        <v>150</v>
      </c>
      <c r="B101" s="59"/>
      <c r="C101" s="59"/>
      <c r="D101" s="59"/>
      <c r="E101" s="66" t="s">
        <v>158</v>
      </c>
      <c r="F101" s="44">
        <f t="shared" si="75"/>
        <v>98</v>
      </c>
      <c r="G101" s="45">
        <f t="shared" si="76"/>
        <v>965</v>
      </c>
      <c r="H101" s="46">
        <f t="shared" si="77"/>
        <v>2</v>
      </c>
      <c r="I101" s="47">
        <f t="shared" si="78"/>
        <v>48</v>
      </c>
      <c r="J101" s="56">
        <f t="shared" si="79"/>
        <v>1178.09</v>
      </c>
      <c r="K101" s="68">
        <v>93.03</v>
      </c>
      <c r="L101" s="61">
        <v>4</v>
      </c>
      <c r="M101" s="69">
        <v>1</v>
      </c>
      <c r="N101" s="38">
        <v>0</v>
      </c>
      <c r="O101" s="48">
        <f t="shared" si="80"/>
        <v>123.03</v>
      </c>
      <c r="P101" s="47">
        <f t="shared" si="81"/>
        <v>97</v>
      </c>
      <c r="Q101" s="68">
        <v>63.55</v>
      </c>
      <c r="R101" s="61">
        <v>0</v>
      </c>
      <c r="S101" s="69">
        <v>0</v>
      </c>
      <c r="T101" s="38">
        <v>0</v>
      </c>
      <c r="U101" s="50">
        <f t="shared" si="82"/>
        <v>63.55</v>
      </c>
      <c r="V101" s="51">
        <f t="shared" si="83"/>
        <v>91</v>
      </c>
      <c r="W101" s="68">
        <v>98.79</v>
      </c>
      <c r="X101" s="61">
        <v>8</v>
      </c>
      <c r="Y101" s="69">
        <v>1</v>
      </c>
      <c r="Z101" s="38">
        <v>0</v>
      </c>
      <c r="AA101" s="50">
        <f t="shared" si="84"/>
        <v>148.79000000000002</v>
      </c>
      <c r="AB101" s="51">
        <f t="shared" si="85"/>
        <v>101</v>
      </c>
      <c r="AC101" s="68">
        <v>78.11</v>
      </c>
      <c r="AD101" s="61">
        <v>5</v>
      </c>
      <c r="AE101" s="69">
        <v>1</v>
      </c>
      <c r="AF101" s="38">
        <v>0</v>
      </c>
      <c r="AG101" s="50">
        <f t="shared" si="86"/>
        <v>113.11</v>
      </c>
      <c r="AH101" s="51">
        <f t="shared" si="87"/>
        <v>100</v>
      </c>
      <c r="AI101" s="68">
        <v>102.66</v>
      </c>
      <c r="AJ101" s="61">
        <v>8</v>
      </c>
      <c r="AK101" s="69">
        <v>1</v>
      </c>
      <c r="AL101" s="69">
        <v>0</v>
      </c>
      <c r="AM101" s="50">
        <f t="shared" si="88"/>
        <v>152.66</v>
      </c>
      <c r="AN101" s="51">
        <f t="shared" si="89"/>
        <v>98</v>
      </c>
      <c r="AO101" s="68">
        <v>99.78</v>
      </c>
      <c r="AP101" s="61">
        <v>6</v>
      </c>
      <c r="AQ101" s="38">
        <v>0</v>
      </c>
      <c r="AR101" s="38">
        <v>0</v>
      </c>
      <c r="AS101" s="50">
        <f t="shared" si="90"/>
        <v>129.78</v>
      </c>
      <c r="AT101" s="51">
        <f t="shared" si="91"/>
        <v>97</v>
      </c>
      <c r="AU101" s="68">
        <v>74.38</v>
      </c>
      <c r="AV101" s="61">
        <v>4</v>
      </c>
      <c r="AW101" s="69">
        <v>0</v>
      </c>
      <c r="AX101" s="38">
        <v>0</v>
      </c>
      <c r="AY101" s="50">
        <f t="shared" si="92"/>
        <v>94.38</v>
      </c>
      <c r="AZ101" s="51">
        <f t="shared" si="93"/>
        <v>96</v>
      </c>
      <c r="BA101" s="68">
        <v>100.49</v>
      </c>
      <c r="BB101" s="61">
        <v>8</v>
      </c>
      <c r="BC101" s="69">
        <v>0</v>
      </c>
      <c r="BD101" s="38">
        <v>0</v>
      </c>
      <c r="BE101" s="50">
        <f t="shared" si="94"/>
        <v>140.49</v>
      </c>
      <c r="BF101" s="51">
        <f t="shared" si="95"/>
        <v>99</v>
      </c>
      <c r="BG101" s="68">
        <v>99.51</v>
      </c>
      <c r="BH101" s="61">
        <v>5</v>
      </c>
      <c r="BI101" s="69">
        <v>0</v>
      </c>
      <c r="BJ101" s="38">
        <v>0</v>
      </c>
      <c r="BK101" s="50">
        <f t="shared" si="96"/>
        <v>124.51</v>
      </c>
      <c r="BL101" s="51">
        <f t="shared" si="97"/>
        <v>98</v>
      </c>
      <c r="BM101" s="68">
        <v>87.79</v>
      </c>
      <c r="BN101" s="61">
        <v>0</v>
      </c>
      <c r="BO101" s="69">
        <v>0</v>
      </c>
      <c r="BP101" s="38">
        <v>0</v>
      </c>
      <c r="BQ101" s="50">
        <f t="shared" si="98"/>
        <v>87.79</v>
      </c>
      <c r="BR101" s="51">
        <f t="shared" si="99"/>
        <v>88</v>
      </c>
      <c r="BS101" s="1" t="s">
        <v>109</v>
      </c>
    </row>
    <row r="102" spans="1:71" s="1" customFormat="1" ht="12.75">
      <c r="A102" s="59" t="s">
        <v>159</v>
      </c>
      <c r="B102" s="59"/>
      <c r="C102" s="59"/>
      <c r="D102" s="59"/>
      <c r="E102" s="66">
        <v>4</v>
      </c>
      <c r="F102" s="44">
        <f t="shared" si="75"/>
        <v>99</v>
      </c>
      <c r="G102" s="45">
        <f t="shared" si="76"/>
        <v>979</v>
      </c>
      <c r="H102" s="46">
        <f t="shared" si="77"/>
        <v>0</v>
      </c>
      <c r="I102" s="47">
        <f t="shared" si="78"/>
        <v>34</v>
      </c>
      <c r="J102" s="56">
        <f t="shared" si="79"/>
        <v>1261.53</v>
      </c>
      <c r="K102" s="68">
        <v>111.19</v>
      </c>
      <c r="L102" s="61">
        <v>3</v>
      </c>
      <c r="M102" s="69">
        <v>0</v>
      </c>
      <c r="N102" s="38">
        <v>0</v>
      </c>
      <c r="O102" s="48">
        <f t="shared" si="80"/>
        <v>126.19</v>
      </c>
      <c r="P102" s="47">
        <f t="shared" si="81"/>
        <v>99</v>
      </c>
      <c r="Q102" s="68">
        <v>69.31</v>
      </c>
      <c r="R102" s="61">
        <v>4</v>
      </c>
      <c r="S102" s="69">
        <v>0</v>
      </c>
      <c r="T102" s="38">
        <v>0</v>
      </c>
      <c r="U102" s="50">
        <f t="shared" si="82"/>
        <v>89.31</v>
      </c>
      <c r="V102" s="51">
        <f t="shared" si="83"/>
        <v>96</v>
      </c>
      <c r="W102" s="68">
        <v>100.96</v>
      </c>
      <c r="X102" s="61">
        <v>2</v>
      </c>
      <c r="Y102" s="69">
        <v>0</v>
      </c>
      <c r="Z102" s="38">
        <v>0</v>
      </c>
      <c r="AA102" s="50">
        <f t="shared" si="84"/>
        <v>110.96</v>
      </c>
      <c r="AB102" s="51">
        <f t="shared" si="85"/>
        <v>97</v>
      </c>
      <c r="AC102" s="68">
        <v>75.59</v>
      </c>
      <c r="AD102" s="61">
        <v>5</v>
      </c>
      <c r="AE102" s="69">
        <v>0</v>
      </c>
      <c r="AF102" s="38">
        <v>0</v>
      </c>
      <c r="AG102" s="50">
        <f t="shared" si="86"/>
        <v>100.59</v>
      </c>
      <c r="AH102" s="51">
        <f t="shared" si="87"/>
        <v>98</v>
      </c>
      <c r="AI102" s="68">
        <v>120.98</v>
      </c>
      <c r="AJ102" s="61">
        <v>7</v>
      </c>
      <c r="AK102" s="69">
        <v>0</v>
      </c>
      <c r="AL102" s="69">
        <v>0</v>
      </c>
      <c r="AM102" s="50">
        <f t="shared" si="88"/>
        <v>155.98000000000002</v>
      </c>
      <c r="AN102" s="51">
        <f t="shared" si="89"/>
        <v>99</v>
      </c>
      <c r="AO102" s="68">
        <v>103.72</v>
      </c>
      <c r="AP102" s="61">
        <v>3</v>
      </c>
      <c r="AQ102" s="38">
        <v>0</v>
      </c>
      <c r="AR102" s="38">
        <v>0</v>
      </c>
      <c r="AS102" s="50">
        <f t="shared" si="90"/>
        <v>118.72</v>
      </c>
      <c r="AT102" s="51">
        <f t="shared" si="91"/>
        <v>95</v>
      </c>
      <c r="AU102" s="68">
        <v>92.05</v>
      </c>
      <c r="AV102" s="61">
        <v>3</v>
      </c>
      <c r="AW102" s="79">
        <v>0</v>
      </c>
      <c r="AX102" s="38">
        <v>0</v>
      </c>
      <c r="AY102" s="50">
        <f t="shared" si="92"/>
        <v>107.05</v>
      </c>
      <c r="AZ102" s="51">
        <f t="shared" si="93"/>
        <v>98</v>
      </c>
      <c r="BA102" s="68">
        <v>157.91</v>
      </c>
      <c r="BB102" s="61">
        <v>4</v>
      </c>
      <c r="BC102" s="69">
        <v>1</v>
      </c>
      <c r="BD102" s="38">
        <v>0</v>
      </c>
      <c r="BE102" s="50">
        <f t="shared" si="94"/>
        <v>187.91</v>
      </c>
      <c r="BF102" s="51">
        <f t="shared" si="95"/>
        <v>101</v>
      </c>
      <c r="BG102" s="68">
        <v>132.81</v>
      </c>
      <c r="BH102" s="61">
        <v>2</v>
      </c>
      <c r="BI102" s="69">
        <v>0</v>
      </c>
      <c r="BJ102" s="38">
        <v>0</v>
      </c>
      <c r="BK102" s="50">
        <f t="shared" si="96"/>
        <v>142.81</v>
      </c>
      <c r="BL102" s="51">
        <f t="shared" si="97"/>
        <v>99</v>
      </c>
      <c r="BM102" s="68">
        <v>117.01</v>
      </c>
      <c r="BN102" s="61">
        <v>1</v>
      </c>
      <c r="BO102" s="69">
        <v>0</v>
      </c>
      <c r="BP102" s="38">
        <v>0</v>
      </c>
      <c r="BQ102" s="50">
        <f t="shared" si="98"/>
        <v>122.01</v>
      </c>
      <c r="BR102" s="51">
        <f t="shared" si="99"/>
        <v>97</v>
      </c>
      <c r="BS102" s="1" t="s">
        <v>109</v>
      </c>
    </row>
    <row r="103" spans="1:71" s="1" customFormat="1" ht="12.75">
      <c r="A103" s="59" t="s">
        <v>55</v>
      </c>
      <c r="B103" s="10"/>
      <c r="C103" s="9"/>
      <c r="D103" s="11"/>
      <c r="E103" s="66">
        <v>2</v>
      </c>
      <c r="F103" s="44">
        <f t="shared" si="75"/>
        <v>100</v>
      </c>
      <c r="G103" s="45">
        <f t="shared" si="76"/>
        <v>992</v>
      </c>
      <c r="H103" s="46">
        <f t="shared" si="77"/>
        <v>1</v>
      </c>
      <c r="I103" s="47">
        <f t="shared" si="78"/>
        <v>30</v>
      </c>
      <c r="J103" s="56">
        <f t="shared" si="79"/>
        <v>1415.8</v>
      </c>
      <c r="K103" s="68">
        <v>118.97</v>
      </c>
      <c r="L103" s="61">
        <v>0</v>
      </c>
      <c r="M103" s="69">
        <v>0</v>
      </c>
      <c r="N103" s="38">
        <v>0</v>
      </c>
      <c r="O103" s="48">
        <f t="shared" si="80"/>
        <v>118.97</v>
      </c>
      <c r="P103" s="47">
        <f t="shared" si="81"/>
        <v>96</v>
      </c>
      <c r="Q103" s="68">
        <v>107.9</v>
      </c>
      <c r="R103" s="61">
        <v>2</v>
      </c>
      <c r="S103" s="69">
        <v>0</v>
      </c>
      <c r="T103" s="38">
        <v>0</v>
      </c>
      <c r="U103" s="50">
        <f t="shared" si="82"/>
        <v>117.9</v>
      </c>
      <c r="V103" s="51">
        <f t="shared" si="83"/>
        <v>101</v>
      </c>
      <c r="W103" s="68">
        <v>123.18</v>
      </c>
      <c r="X103" s="61">
        <v>3</v>
      </c>
      <c r="Y103" s="69">
        <v>0</v>
      </c>
      <c r="Z103" s="38">
        <v>0</v>
      </c>
      <c r="AA103" s="50">
        <f t="shared" si="84"/>
        <v>138.18</v>
      </c>
      <c r="AB103" s="51">
        <f t="shared" si="85"/>
        <v>99</v>
      </c>
      <c r="AC103" s="68">
        <v>99.31</v>
      </c>
      <c r="AD103" s="61">
        <v>2</v>
      </c>
      <c r="AE103" s="69">
        <v>0</v>
      </c>
      <c r="AF103" s="38">
        <v>0</v>
      </c>
      <c r="AG103" s="50">
        <f t="shared" si="86"/>
        <v>109.31</v>
      </c>
      <c r="AH103" s="51">
        <f t="shared" si="87"/>
        <v>99</v>
      </c>
      <c r="AI103" s="68">
        <v>131.37</v>
      </c>
      <c r="AJ103" s="61">
        <v>1</v>
      </c>
      <c r="AK103" s="69">
        <v>0</v>
      </c>
      <c r="AL103" s="69">
        <v>0</v>
      </c>
      <c r="AM103" s="50">
        <f t="shared" si="88"/>
        <v>136.37</v>
      </c>
      <c r="AN103" s="51">
        <f t="shared" si="89"/>
        <v>97</v>
      </c>
      <c r="AO103" s="68">
        <v>119.11</v>
      </c>
      <c r="AP103" s="61">
        <v>4</v>
      </c>
      <c r="AQ103" s="38">
        <v>0</v>
      </c>
      <c r="AR103" s="38">
        <v>0</v>
      </c>
      <c r="AS103" s="50">
        <f t="shared" si="90"/>
        <v>139.11</v>
      </c>
      <c r="AT103" s="51">
        <f t="shared" si="91"/>
        <v>100</v>
      </c>
      <c r="AU103" s="68">
        <v>105.18</v>
      </c>
      <c r="AV103" s="61">
        <v>2</v>
      </c>
      <c r="AW103" s="69">
        <v>0</v>
      </c>
      <c r="AX103" s="38">
        <v>0</v>
      </c>
      <c r="AY103" s="50">
        <f t="shared" si="92"/>
        <v>115.18</v>
      </c>
      <c r="AZ103" s="51">
        <f t="shared" si="93"/>
        <v>99</v>
      </c>
      <c r="BA103" s="68">
        <v>167.87</v>
      </c>
      <c r="BB103" s="61">
        <v>11</v>
      </c>
      <c r="BC103" s="69">
        <v>1</v>
      </c>
      <c r="BD103" s="38">
        <v>0</v>
      </c>
      <c r="BE103" s="50">
        <f t="shared" si="94"/>
        <v>232.87</v>
      </c>
      <c r="BF103" s="51">
        <f t="shared" si="95"/>
        <v>102</v>
      </c>
      <c r="BG103" s="68">
        <v>142.71</v>
      </c>
      <c r="BH103" s="61">
        <v>2</v>
      </c>
      <c r="BI103" s="69">
        <v>0</v>
      </c>
      <c r="BJ103" s="38">
        <v>0</v>
      </c>
      <c r="BK103" s="50">
        <f t="shared" si="96"/>
        <v>152.71</v>
      </c>
      <c r="BL103" s="51">
        <f t="shared" si="97"/>
        <v>100</v>
      </c>
      <c r="BM103" s="68">
        <v>140.2</v>
      </c>
      <c r="BN103" s="61">
        <v>3</v>
      </c>
      <c r="BO103" s="69">
        <v>0</v>
      </c>
      <c r="BP103" s="38">
        <v>0</v>
      </c>
      <c r="BQ103" s="50">
        <f t="shared" si="98"/>
        <v>155.2</v>
      </c>
      <c r="BR103" s="51">
        <f t="shared" si="99"/>
        <v>99</v>
      </c>
      <c r="BS103" s="1" t="s">
        <v>99</v>
      </c>
    </row>
    <row r="104" spans="1:71" s="1" customFormat="1" ht="12.75">
      <c r="A104" s="59" t="s">
        <v>151</v>
      </c>
      <c r="B104" s="59"/>
      <c r="C104" s="59"/>
      <c r="D104" s="59"/>
      <c r="E104" s="66" t="s">
        <v>158</v>
      </c>
      <c r="F104" s="44">
        <f t="shared" si="75"/>
        <v>101</v>
      </c>
      <c r="G104" s="45">
        <f t="shared" si="76"/>
        <v>993</v>
      </c>
      <c r="H104" s="46">
        <f t="shared" si="77"/>
        <v>0</v>
      </c>
      <c r="I104" s="47">
        <f t="shared" si="78"/>
        <v>26</v>
      </c>
      <c r="J104" s="56">
        <f t="shared" si="79"/>
        <v>1314.79</v>
      </c>
      <c r="K104" s="68">
        <v>129.46</v>
      </c>
      <c r="L104" s="61">
        <v>2</v>
      </c>
      <c r="M104" s="69">
        <v>0</v>
      </c>
      <c r="N104" s="38">
        <v>0</v>
      </c>
      <c r="O104" s="48">
        <f t="shared" si="80"/>
        <v>139.46</v>
      </c>
      <c r="P104" s="47">
        <f t="shared" si="81"/>
        <v>100</v>
      </c>
      <c r="Q104" s="68">
        <v>86.86</v>
      </c>
      <c r="R104" s="61">
        <v>2</v>
      </c>
      <c r="S104" s="69">
        <v>0</v>
      </c>
      <c r="T104" s="38">
        <v>0</v>
      </c>
      <c r="U104" s="50">
        <f t="shared" si="82"/>
        <v>96.86</v>
      </c>
      <c r="V104" s="51">
        <f t="shared" si="83"/>
        <v>98</v>
      </c>
      <c r="W104" s="68">
        <v>131</v>
      </c>
      <c r="X104" s="61">
        <v>3</v>
      </c>
      <c r="Y104" s="69">
        <v>0</v>
      </c>
      <c r="Z104" s="38">
        <v>0</v>
      </c>
      <c r="AA104" s="50">
        <f t="shared" si="84"/>
        <v>146</v>
      </c>
      <c r="AB104" s="51">
        <f t="shared" si="85"/>
        <v>100</v>
      </c>
      <c r="AC104" s="68">
        <v>106.26</v>
      </c>
      <c r="AD104" s="61">
        <v>4</v>
      </c>
      <c r="AE104" s="69">
        <v>0</v>
      </c>
      <c r="AF104" s="38">
        <v>0</v>
      </c>
      <c r="AG104" s="50">
        <f t="shared" si="86"/>
        <v>126.26</v>
      </c>
      <c r="AH104" s="51">
        <f t="shared" si="87"/>
        <v>102</v>
      </c>
      <c r="AI104" s="68">
        <v>156.48</v>
      </c>
      <c r="AJ104" s="61">
        <v>2</v>
      </c>
      <c r="AK104" s="69">
        <v>0</v>
      </c>
      <c r="AL104" s="69">
        <v>0</v>
      </c>
      <c r="AM104" s="50">
        <f t="shared" si="88"/>
        <v>166.48</v>
      </c>
      <c r="AN104" s="51">
        <f t="shared" si="89"/>
        <v>101</v>
      </c>
      <c r="AO104" s="68">
        <v>120.84</v>
      </c>
      <c r="AP104" s="61">
        <v>1</v>
      </c>
      <c r="AQ104" s="38">
        <v>1</v>
      </c>
      <c r="AR104" s="38">
        <v>0</v>
      </c>
      <c r="AS104" s="50">
        <f t="shared" si="90"/>
        <v>135.84</v>
      </c>
      <c r="AT104" s="51">
        <f t="shared" si="91"/>
        <v>99</v>
      </c>
      <c r="AU104" s="68">
        <v>99.86</v>
      </c>
      <c r="AV104" s="61">
        <v>5</v>
      </c>
      <c r="AW104" s="69">
        <v>0</v>
      </c>
      <c r="AX104" s="38">
        <v>0</v>
      </c>
      <c r="AY104" s="50">
        <f t="shared" si="92"/>
        <v>124.86</v>
      </c>
      <c r="AZ104" s="51">
        <f t="shared" si="93"/>
        <v>100</v>
      </c>
      <c r="BA104" s="68">
        <v>107.58</v>
      </c>
      <c r="BB104" s="61">
        <v>3</v>
      </c>
      <c r="BC104" s="69">
        <v>0</v>
      </c>
      <c r="BD104" s="38">
        <v>0</v>
      </c>
      <c r="BE104" s="50">
        <f t="shared" si="94"/>
        <v>122.58</v>
      </c>
      <c r="BF104" s="51">
        <f t="shared" si="95"/>
        <v>98</v>
      </c>
      <c r="BG104" s="68">
        <v>113.03</v>
      </c>
      <c r="BH104" s="61">
        <v>1</v>
      </c>
      <c r="BI104" s="69">
        <v>0</v>
      </c>
      <c r="BJ104" s="38">
        <v>0</v>
      </c>
      <c r="BK104" s="50">
        <f t="shared" si="96"/>
        <v>118.03</v>
      </c>
      <c r="BL104" s="51">
        <f t="shared" si="97"/>
        <v>97</v>
      </c>
      <c r="BM104" s="68">
        <v>123.42</v>
      </c>
      <c r="BN104" s="61">
        <v>3</v>
      </c>
      <c r="BO104" s="69">
        <v>0</v>
      </c>
      <c r="BP104" s="38">
        <v>0</v>
      </c>
      <c r="BQ104" s="50">
        <f t="shared" si="98"/>
        <v>138.42000000000002</v>
      </c>
      <c r="BR104" s="51">
        <f t="shared" si="99"/>
        <v>98</v>
      </c>
      <c r="BS104" s="1" t="s">
        <v>99</v>
      </c>
    </row>
    <row r="105" spans="1:71" s="1" customFormat="1" ht="12.75">
      <c r="A105" s="59" t="s">
        <v>121</v>
      </c>
      <c r="B105" s="59"/>
      <c r="C105" s="59"/>
      <c r="D105" s="59"/>
      <c r="E105" s="66" t="s">
        <v>158</v>
      </c>
      <c r="F105" s="44">
        <f t="shared" si="75"/>
        <v>102</v>
      </c>
      <c r="G105" s="45">
        <f t="shared" si="76"/>
        <v>1007</v>
      </c>
      <c r="H105" s="46">
        <f t="shared" si="77"/>
        <v>2</v>
      </c>
      <c r="I105" s="47">
        <f t="shared" si="78"/>
        <v>28</v>
      </c>
      <c r="J105" s="56">
        <f t="shared" si="79"/>
        <v>1714.74</v>
      </c>
      <c r="K105" s="68">
        <v>146.25</v>
      </c>
      <c r="L105" s="61">
        <v>2</v>
      </c>
      <c r="M105" s="69">
        <v>0</v>
      </c>
      <c r="N105" s="38">
        <v>0</v>
      </c>
      <c r="O105" s="48">
        <f t="shared" si="80"/>
        <v>156.25</v>
      </c>
      <c r="P105" s="47">
        <f t="shared" si="81"/>
        <v>102</v>
      </c>
      <c r="Q105" s="68">
        <v>91.24</v>
      </c>
      <c r="R105" s="61">
        <v>0</v>
      </c>
      <c r="S105" s="69">
        <v>0</v>
      </c>
      <c r="T105" s="38">
        <v>0</v>
      </c>
      <c r="U105" s="50">
        <f t="shared" si="82"/>
        <v>91.24</v>
      </c>
      <c r="V105" s="51">
        <f t="shared" si="83"/>
        <v>97</v>
      </c>
      <c r="W105" s="68">
        <v>162.4</v>
      </c>
      <c r="X105" s="61">
        <v>5</v>
      </c>
      <c r="Y105" s="69">
        <v>0</v>
      </c>
      <c r="Z105" s="38">
        <v>0</v>
      </c>
      <c r="AA105" s="50">
        <f t="shared" si="84"/>
        <v>187.4</v>
      </c>
      <c r="AB105" s="51">
        <f t="shared" si="85"/>
        <v>102</v>
      </c>
      <c r="AC105" s="68">
        <v>115.42</v>
      </c>
      <c r="AD105" s="61">
        <v>2</v>
      </c>
      <c r="AE105" s="69">
        <v>0</v>
      </c>
      <c r="AF105" s="38">
        <v>0</v>
      </c>
      <c r="AG105" s="50">
        <f t="shared" si="86"/>
        <v>125.42</v>
      </c>
      <c r="AH105" s="51">
        <f t="shared" si="87"/>
        <v>101</v>
      </c>
      <c r="AI105" s="68">
        <v>132.74</v>
      </c>
      <c r="AJ105" s="61">
        <v>6</v>
      </c>
      <c r="AK105" s="69">
        <v>0</v>
      </c>
      <c r="AL105" s="69">
        <v>0</v>
      </c>
      <c r="AM105" s="50">
        <f t="shared" si="88"/>
        <v>162.74</v>
      </c>
      <c r="AN105" s="51">
        <f t="shared" si="89"/>
        <v>100</v>
      </c>
      <c r="AO105" s="68">
        <v>157.08</v>
      </c>
      <c r="AP105" s="61">
        <v>8</v>
      </c>
      <c r="AQ105" s="38">
        <v>0</v>
      </c>
      <c r="AR105" s="38">
        <v>0</v>
      </c>
      <c r="AS105" s="50">
        <f t="shared" si="90"/>
        <v>197.08</v>
      </c>
      <c r="AT105" s="51">
        <f t="shared" si="91"/>
        <v>101</v>
      </c>
      <c r="AU105" s="68">
        <v>182.09</v>
      </c>
      <c r="AV105" s="61">
        <v>2</v>
      </c>
      <c r="AW105" s="69">
        <v>0</v>
      </c>
      <c r="AX105" s="38">
        <v>0</v>
      </c>
      <c r="AY105" s="50">
        <f t="shared" si="92"/>
        <v>192.09</v>
      </c>
      <c r="AZ105" s="51">
        <f t="shared" si="93"/>
        <v>101</v>
      </c>
      <c r="BA105" s="68">
        <v>146.29</v>
      </c>
      <c r="BB105" s="61">
        <v>1</v>
      </c>
      <c r="BC105" s="69">
        <v>0</v>
      </c>
      <c r="BD105" s="38">
        <v>0</v>
      </c>
      <c r="BE105" s="50">
        <f t="shared" si="94"/>
        <v>151.29</v>
      </c>
      <c r="BF105" s="51">
        <f t="shared" si="95"/>
        <v>100</v>
      </c>
      <c r="BG105" s="68">
        <v>170.71</v>
      </c>
      <c r="BH105" s="61">
        <v>2</v>
      </c>
      <c r="BI105" s="69">
        <v>0</v>
      </c>
      <c r="BJ105" s="38">
        <v>0</v>
      </c>
      <c r="BK105" s="50">
        <f t="shared" si="96"/>
        <v>180.71</v>
      </c>
      <c r="BL105" s="51">
        <f t="shared" si="97"/>
        <v>102</v>
      </c>
      <c r="BM105" s="68">
        <v>270.52</v>
      </c>
      <c r="BN105" s="61">
        <v>0</v>
      </c>
      <c r="BO105" s="69">
        <v>0</v>
      </c>
      <c r="BP105" s="38">
        <v>0</v>
      </c>
      <c r="BQ105" s="50">
        <f t="shared" si="98"/>
        <v>270.52</v>
      </c>
      <c r="BR105" s="51">
        <f t="shared" si="99"/>
        <v>101</v>
      </c>
      <c r="BS105" s="1" t="s">
        <v>127</v>
      </c>
    </row>
    <row r="106" spans="1:70" s="4" customFormat="1" ht="13.5" thickBot="1">
      <c r="A106" s="25" t="s">
        <v>18</v>
      </c>
      <c r="B106" s="25"/>
      <c r="C106" s="25"/>
      <c r="D106" s="25"/>
      <c r="E106" s="58"/>
      <c r="F106" s="26"/>
      <c r="G106" s="27"/>
      <c r="H106" s="28"/>
      <c r="I106" s="29"/>
      <c r="J106" s="55"/>
      <c r="K106" s="39"/>
      <c r="L106" s="27"/>
      <c r="M106" s="27"/>
      <c r="N106" s="27"/>
      <c r="O106" s="40"/>
      <c r="P106" s="29"/>
      <c r="Q106" s="39"/>
      <c r="R106" s="27"/>
      <c r="S106" s="27"/>
      <c r="T106" s="27"/>
      <c r="U106" s="40"/>
      <c r="V106" s="29"/>
      <c r="W106" s="39"/>
      <c r="X106" s="27"/>
      <c r="Y106" s="27"/>
      <c r="Z106" s="27"/>
      <c r="AA106" s="40"/>
      <c r="AB106" s="29"/>
      <c r="AC106" s="39"/>
      <c r="AD106" s="27"/>
      <c r="AE106" s="27"/>
      <c r="AF106" s="27"/>
      <c r="AG106" s="40"/>
      <c r="AH106" s="29"/>
      <c r="AI106" s="39"/>
      <c r="AJ106" s="27"/>
      <c r="AK106" s="27"/>
      <c r="AL106" s="27"/>
      <c r="AM106" s="40"/>
      <c r="AN106" s="29"/>
      <c r="AO106" s="39"/>
      <c r="AP106" s="27"/>
      <c r="AQ106" s="27"/>
      <c r="AR106" s="27"/>
      <c r="AS106" s="40"/>
      <c r="AT106" s="29"/>
      <c r="AU106" s="39"/>
      <c r="AV106" s="27"/>
      <c r="AW106" s="27"/>
      <c r="AX106" s="27"/>
      <c r="AY106" s="40"/>
      <c r="AZ106" s="29"/>
      <c r="BA106" s="39"/>
      <c r="BB106" s="27"/>
      <c r="BC106" s="27"/>
      <c r="BD106" s="27"/>
      <c r="BE106" s="40"/>
      <c r="BF106" s="29"/>
      <c r="BG106" s="39"/>
      <c r="BH106" s="27"/>
      <c r="BI106" s="27"/>
      <c r="BJ106" s="27"/>
      <c r="BK106" s="40"/>
      <c r="BL106" s="29"/>
      <c r="BM106" s="39"/>
      <c r="BN106" s="27"/>
      <c r="BO106" s="27"/>
      <c r="BP106" s="27"/>
      <c r="BQ106" s="40"/>
      <c r="BR106" s="29"/>
    </row>
  </sheetData>
  <sheetProtection insertRows="0" deleteRows="0" selectLockedCells="1" sort="0"/>
  <mergeCells count="10">
    <mergeCell ref="AI1:AL1"/>
    <mergeCell ref="AO1:AR1"/>
    <mergeCell ref="K1:N1"/>
    <mergeCell ref="Q1:T1"/>
    <mergeCell ref="W1:Z1"/>
    <mergeCell ref="AC1:AF1"/>
    <mergeCell ref="AU1:AX1"/>
    <mergeCell ref="BA1:BD1"/>
    <mergeCell ref="BG1:BJ1"/>
    <mergeCell ref="BM1:BP1"/>
  </mergeCells>
  <dataValidations count="3">
    <dataValidation allowBlank="1" showInputMessage="1" sqref="K1:K65536"/>
    <dataValidation errorStyle="warning" type="decimal" allowBlank="1" showErrorMessage="1" errorTitle="That's a lot of misses" error="It's unusual to miss more than 10" sqref="AD4:AD105 X4:X105 R4:R105 L4:L105 AJ4:AJ105 AP4:AP105 AV4:AV105 BB4:BB105 BH4:BH105 BN4:BN105">
      <formula1>0</formula1>
      <formula2>10</formula2>
    </dataValidation>
    <dataValidation type="whole" allowBlank="1" showErrorMessage="1" errorTitle="Must be 0 or 1" error="You either have a procedural penanty or not.&#10;Legal Values are 0 or 1." sqref="AK4:AL105 M4:N105 Y4:Z105 S4:T105 BI4:BJ105 BC4:BD105 AQ4:AR105 BO4:BP105 AW4:AX105 AE4:AF105">
      <formula1>0</formula1>
      <formula2>1</formula2>
    </dataValidation>
  </dataValidations>
  <printOptions/>
  <pageMargins left="0.25" right="0.25" top="0.5" bottom="0.5" header="0.25" footer="0.25"/>
  <pageSetup fitToHeight="0" horizontalDpi="600" verticalDpi="600" orientation="landscape" scale="60" r:id="rId1"/>
  <headerFooter alignWithMargins="0">
    <oddHeader>&amp;CPage &amp;P&amp;R&amp;F</oddHeader>
  </headerFooter>
  <colBreaks count="1" manualBreakCount="1">
    <brk id="34" max="1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S106"/>
  <sheetViews>
    <sheetView zoomScalePageLayoutView="0"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4.7109375" style="52" customWidth="1"/>
    <col min="6" max="6" width="6.140625" style="6" customWidth="1"/>
    <col min="7" max="9" width="6.00390625" style="7" customWidth="1"/>
    <col min="10" max="10" width="7.57421875" style="7" customWidth="1"/>
    <col min="11" max="11" width="6.8515625" style="41" customWidth="1"/>
    <col min="12" max="12" width="3.7109375" style="42" customWidth="1"/>
    <col min="13" max="13" width="3.8515625" style="42" bestFit="1" customWidth="1"/>
    <col min="14" max="14" width="3.8515625" style="42" customWidth="1"/>
    <col min="15" max="15" width="6.57421875" style="43" customWidth="1"/>
    <col min="16" max="16" width="4.57421875" style="7" bestFit="1" customWidth="1"/>
    <col min="17" max="17" width="6.7109375" style="41" customWidth="1"/>
    <col min="18" max="18" width="3.7109375" style="42" customWidth="1"/>
    <col min="19" max="19" width="4.00390625" style="42" bestFit="1" customWidth="1"/>
    <col min="20" max="20" width="3.8515625" style="42" customWidth="1"/>
    <col min="21" max="21" width="6.57421875" style="43" customWidth="1"/>
    <col min="22" max="22" width="4.57421875" style="7" bestFit="1" customWidth="1"/>
    <col min="23" max="23" width="6.7109375" style="41" customWidth="1"/>
    <col min="24" max="24" width="3.7109375" style="42" customWidth="1"/>
    <col min="25" max="25" width="3.8515625" style="42" bestFit="1" customWidth="1"/>
    <col min="26" max="26" width="3.8515625" style="42" customWidth="1"/>
    <col min="27" max="27" width="6.57421875" style="43" customWidth="1"/>
    <col min="28" max="28" width="4.57421875" style="7" bestFit="1" customWidth="1"/>
    <col min="29" max="29" width="6.7109375" style="41" customWidth="1"/>
    <col min="30" max="30" width="3.7109375" style="42" customWidth="1"/>
    <col min="31" max="31" width="3.8515625" style="42" bestFit="1" customWidth="1"/>
    <col min="32" max="32" width="3.8515625" style="42" customWidth="1"/>
    <col min="33" max="33" width="6.57421875" style="43" customWidth="1"/>
    <col min="34" max="34" width="4.57421875" style="7" bestFit="1" customWidth="1"/>
    <col min="35" max="35" width="6.7109375" style="41" customWidth="1"/>
    <col min="36" max="36" width="3.7109375" style="42" customWidth="1"/>
    <col min="37" max="37" width="3.8515625" style="42" bestFit="1" customWidth="1"/>
    <col min="38" max="38" width="3.8515625" style="42" customWidth="1"/>
    <col min="39" max="39" width="6.57421875" style="43" customWidth="1"/>
    <col min="40" max="40" width="4.57421875" style="7" bestFit="1" customWidth="1"/>
    <col min="41" max="41" width="6.7109375" style="41" customWidth="1"/>
    <col min="42" max="42" width="3.7109375" style="42" customWidth="1"/>
    <col min="43" max="44" width="3.8515625" style="42" customWidth="1"/>
    <col min="45" max="45" width="6.57421875" style="43" customWidth="1"/>
    <col min="46" max="46" width="4.57421875" style="7" bestFit="1" customWidth="1"/>
    <col min="47" max="47" width="6.7109375" style="52" customWidth="1"/>
    <col min="48" max="50" width="3.7109375" style="52" customWidth="1"/>
    <col min="51" max="51" width="6.7109375" style="52" customWidth="1"/>
    <col min="52" max="52" width="4.7109375" style="52" customWidth="1"/>
    <col min="53" max="53" width="6.7109375" style="52" customWidth="1"/>
    <col min="54" max="56" width="3.7109375" style="52" customWidth="1"/>
    <col min="57" max="57" width="6.7109375" style="52" customWidth="1"/>
    <col min="58" max="58" width="4.7109375" style="52" customWidth="1"/>
    <col min="59" max="59" width="6.7109375" style="52" customWidth="1"/>
    <col min="60" max="62" width="3.7109375" style="52" customWidth="1"/>
    <col min="63" max="63" width="6.7109375" style="52" customWidth="1"/>
    <col min="64" max="64" width="4.7109375" style="52" customWidth="1"/>
    <col min="65" max="65" width="6.7109375" style="52" customWidth="1"/>
    <col min="66" max="68" width="3.7109375" style="52" customWidth="1"/>
    <col min="69" max="69" width="6.7109375" style="52" customWidth="1"/>
    <col min="70" max="70" width="4.7109375" style="52" customWidth="1"/>
    <col min="71" max="71" width="31.421875" style="8" customWidth="1"/>
    <col min="72" max="16384" width="7.8515625" style="8" customWidth="1"/>
  </cols>
  <sheetData>
    <row r="1" spans="1:70" s="2" customFormat="1" ht="12.75" customHeight="1" thickBot="1">
      <c r="A1" s="12" t="s">
        <v>3</v>
      </c>
      <c r="B1" s="13"/>
      <c r="C1" s="13"/>
      <c r="D1" s="13"/>
      <c r="E1" s="13"/>
      <c r="F1" s="13"/>
      <c r="G1" s="13"/>
      <c r="H1" s="13"/>
      <c r="I1" s="14"/>
      <c r="J1" s="53"/>
      <c r="K1" s="91" t="s">
        <v>4</v>
      </c>
      <c r="L1" s="92"/>
      <c r="M1" s="92"/>
      <c r="N1" s="92"/>
      <c r="O1" s="30"/>
      <c r="P1" s="31"/>
      <c r="Q1" s="91" t="s">
        <v>5</v>
      </c>
      <c r="R1" s="92"/>
      <c r="S1" s="92"/>
      <c r="T1" s="92"/>
      <c r="U1" s="30"/>
      <c r="V1" s="31"/>
      <c r="W1" s="91" t="s">
        <v>6</v>
      </c>
      <c r="X1" s="92"/>
      <c r="Y1" s="92"/>
      <c r="Z1" s="92"/>
      <c r="AA1" s="30"/>
      <c r="AB1" s="31"/>
      <c r="AC1" s="91" t="s">
        <v>7</v>
      </c>
      <c r="AD1" s="92"/>
      <c r="AE1" s="92"/>
      <c r="AF1" s="92"/>
      <c r="AG1" s="30"/>
      <c r="AH1" s="31"/>
      <c r="AI1" s="91" t="s">
        <v>8</v>
      </c>
      <c r="AJ1" s="92"/>
      <c r="AK1" s="92"/>
      <c r="AL1" s="92"/>
      <c r="AM1" s="30"/>
      <c r="AN1" s="31"/>
      <c r="AO1" s="91" t="s">
        <v>9</v>
      </c>
      <c r="AP1" s="92"/>
      <c r="AQ1" s="92"/>
      <c r="AR1" s="92"/>
      <c r="AS1" s="30"/>
      <c r="AT1" s="31"/>
      <c r="AU1" s="91" t="s">
        <v>21</v>
      </c>
      <c r="AV1" s="92"/>
      <c r="AW1" s="92"/>
      <c r="AX1" s="92"/>
      <c r="AY1" s="30"/>
      <c r="AZ1" s="31"/>
      <c r="BA1" s="91" t="s">
        <v>22</v>
      </c>
      <c r="BB1" s="92"/>
      <c r="BC1" s="92"/>
      <c r="BD1" s="92"/>
      <c r="BE1" s="30"/>
      <c r="BF1" s="31"/>
      <c r="BG1" s="91" t="s">
        <v>23</v>
      </c>
      <c r="BH1" s="92"/>
      <c r="BI1" s="92"/>
      <c r="BJ1" s="92"/>
      <c r="BK1" s="30"/>
      <c r="BL1" s="31"/>
      <c r="BM1" s="91" t="s">
        <v>24</v>
      </c>
      <c r="BN1" s="92"/>
      <c r="BO1" s="92"/>
      <c r="BP1" s="92"/>
      <c r="BQ1" s="30"/>
      <c r="BR1" s="31"/>
    </row>
    <row r="2" spans="1:71" s="3" customFormat="1" ht="78" customHeight="1" thickBot="1">
      <c r="A2" s="15" t="s">
        <v>10</v>
      </c>
      <c r="B2" s="16" t="s">
        <v>0</v>
      </c>
      <c r="C2" s="16" t="s">
        <v>20</v>
      </c>
      <c r="D2" s="16" t="s">
        <v>19</v>
      </c>
      <c r="E2" s="16" t="s">
        <v>27</v>
      </c>
      <c r="F2" s="17" t="s">
        <v>11</v>
      </c>
      <c r="G2" s="17" t="s">
        <v>12</v>
      </c>
      <c r="H2" s="18" t="s">
        <v>13</v>
      </c>
      <c r="I2" s="19" t="s">
        <v>14</v>
      </c>
      <c r="J2" s="57" t="s">
        <v>26</v>
      </c>
      <c r="K2" s="32" t="s">
        <v>15</v>
      </c>
      <c r="L2" s="33" t="s">
        <v>1</v>
      </c>
      <c r="M2" s="33" t="s">
        <v>16</v>
      </c>
      <c r="N2" s="33" t="s">
        <v>2</v>
      </c>
      <c r="O2" s="34" t="s">
        <v>17</v>
      </c>
      <c r="P2" s="35" t="s">
        <v>11</v>
      </c>
      <c r="Q2" s="32" t="s">
        <v>15</v>
      </c>
      <c r="R2" s="33" t="s">
        <v>1</v>
      </c>
      <c r="S2" s="33" t="s">
        <v>16</v>
      </c>
      <c r="T2" s="33" t="s">
        <v>2</v>
      </c>
      <c r="U2" s="34" t="s">
        <v>17</v>
      </c>
      <c r="V2" s="35" t="s">
        <v>11</v>
      </c>
      <c r="W2" s="32" t="s">
        <v>15</v>
      </c>
      <c r="X2" s="33" t="s">
        <v>1</v>
      </c>
      <c r="Y2" s="33" t="s">
        <v>16</v>
      </c>
      <c r="Z2" s="33" t="s">
        <v>2</v>
      </c>
      <c r="AA2" s="34" t="s">
        <v>17</v>
      </c>
      <c r="AB2" s="35" t="s">
        <v>11</v>
      </c>
      <c r="AC2" s="32" t="s">
        <v>15</v>
      </c>
      <c r="AD2" s="33" t="s">
        <v>1</v>
      </c>
      <c r="AE2" s="33" t="s">
        <v>16</v>
      </c>
      <c r="AF2" s="33" t="s">
        <v>2</v>
      </c>
      <c r="AG2" s="34" t="s">
        <v>17</v>
      </c>
      <c r="AH2" s="35" t="s">
        <v>11</v>
      </c>
      <c r="AI2" s="32" t="s">
        <v>15</v>
      </c>
      <c r="AJ2" s="33" t="s">
        <v>1</v>
      </c>
      <c r="AK2" s="33" t="s">
        <v>16</v>
      </c>
      <c r="AL2" s="33" t="s">
        <v>2</v>
      </c>
      <c r="AM2" s="34" t="s">
        <v>17</v>
      </c>
      <c r="AN2" s="35" t="s">
        <v>11</v>
      </c>
      <c r="AO2" s="32" t="s">
        <v>15</v>
      </c>
      <c r="AP2" s="33" t="s">
        <v>1</v>
      </c>
      <c r="AQ2" s="33" t="s">
        <v>16</v>
      </c>
      <c r="AR2" s="33" t="s">
        <v>2</v>
      </c>
      <c r="AS2" s="34" t="s">
        <v>17</v>
      </c>
      <c r="AT2" s="35" t="s">
        <v>11</v>
      </c>
      <c r="AU2" s="32" t="s">
        <v>15</v>
      </c>
      <c r="AV2" s="33" t="s">
        <v>1</v>
      </c>
      <c r="AW2" s="33" t="s">
        <v>16</v>
      </c>
      <c r="AX2" s="33" t="s">
        <v>2</v>
      </c>
      <c r="AY2" s="34" t="s">
        <v>17</v>
      </c>
      <c r="AZ2" s="35" t="s">
        <v>11</v>
      </c>
      <c r="BA2" s="32" t="s">
        <v>15</v>
      </c>
      <c r="BB2" s="33" t="s">
        <v>1</v>
      </c>
      <c r="BC2" s="33" t="s">
        <v>16</v>
      </c>
      <c r="BD2" s="33" t="s">
        <v>2</v>
      </c>
      <c r="BE2" s="34" t="s">
        <v>17</v>
      </c>
      <c r="BF2" s="35" t="s">
        <v>11</v>
      </c>
      <c r="BG2" s="32" t="s">
        <v>15</v>
      </c>
      <c r="BH2" s="33" t="s">
        <v>1</v>
      </c>
      <c r="BI2" s="33" t="s">
        <v>16</v>
      </c>
      <c r="BJ2" s="33" t="s">
        <v>2</v>
      </c>
      <c r="BK2" s="34" t="s">
        <v>17</v>
      </c>
      <c r="BL2" s="35" t="s">
        <v>11</v>
      </c>
      <c r="BM2" s="32" t="s">
        <v>15</v>
      </c>
      <c r="BN2" s="33" t="s">
        <v>1</v>
      </c>
      <c r="BO2" s="33" t="s">
        <v>16</v>
      </c>
      <c r="BP2" s="33" t="s">
        <v>2</v>
      </c>
      <c r="BQ2" s="34" t="s">
        <v>17</v>
      </c>
      <c r="BR2" s="35" t="s">
        <v>11</v>
      </c>
      <c r="BS2" s="49" t="s">
        <v>25</v>
      </c>
    </row>
    <row r="3" spans="1:70" s="3" customFormat="1" ht="12.75">
      <c r="A3" s="20" t="s">
        <v>18</v>
      </c>
      <c r="B3" s="21"/>
      <c r="C3" s="21"/>
      <c r="D3" s="21"/>
      <c r="E3" s="21"/>
      <c r="F3" s="22"/>
      <c r="G3" s="22"/>
      <c r="H3" s="23"/>
      <c r="I3" s="24"/>
      <c r="J3" s="54"/>
      <c r="K3" s="36"/>
      <c r="L3" s="22"/>
      <c r="M3" s="22"/>
      <c r="N3" s="22"/>
      <c r="O3" s="37"/>
      <c r="P3" s="24"/>
      <c r="Q3" s="36"/>
      <c r="R3" s="22"/>
      <c r="S3" s="22"/>
      <c r="T3" s="22"/>
      <c r="U3" s="37"/>
      <c r="V3" s="24"/>
      <c r="W3" s="36"/>
      <c r="X3" s="22"/>
      <c r="Y3" s="22"/>
      <c r="Z3" s="22"/>
      <c r="AA3" s="37"/>
      <c r="AB3" s="24"/>
      <c r="AC3" s="36"/>
      <c r="AD3" s="22"/>
      <c r="AE3" s="22"/>
      <c r="AF3" s="22"/>
      <c r="AG3" s="37"/>
      <c r="AH3" s="24"/>
      <c r="AI3" s="36"/>
      <c r="AJ3" s="22"/>
      <c r="AK3" s="22"/>
      <c r="AL3" s="22"/>
      <c r="AM3" s="37"/>
      <c r="AN3" s="24"/>
      <c r="AO3" s="36"/>
      <c r="AP3" s="22"/>
      <c r="AQ3" s="22"/>
      <c r="AR3" s="22"/>
      <c r="AS3" s="37"/>
      <c r="AT3" s="24"/>
      <c r="AU3" s="36"/>
      <c r="AV3" s="22"/>
      <c r="AW3" s="22"/>
      <c r="AX3" s="22"/>
      <c r="AY3" s="37"/>
      <c r="AZ3" s="24"/>
      <c r="BA3" s="36"/>
      <c r="BB3" s="22"/>
      <c r="BC3" s="22"/>
      <c r="BD3" s="22"/>
      <c r="BE3" s="37"/>
      <c r="BF3" s="24"/>
      <c r="BG3" s="36"/>
      <c r="BH3" s="22"/>
      <c r="BI3" s="22"/>
      <c r="BJ3" s="22"/>
      <c r="BK3" s="37"/>
      <c r="BL3" s="24"/>
      <c r="BM3" s="36"/>
      <c r="BN3" s="22"/>
      <c r="BO3" s="22"/>
      <c r="BP3" s="22"/>
      <c r="BQ3" s="37"/>
      <c r="BR3" s="24"/>
    </row>
    <row r="4" spans="1:71" s="1" customFormat="1" ht="12.75">
      <c r="A4" s="71" t="s">
        <v>28</v>
      </c>
      <c r="B4" s="60"/>
      <c r="C4" s="9"/>
      <c r="D4" s="11"/>
      <c r="E4" s="66" t="s">
        <v>158</v>
      </c>
      <c r="F4" s="44">
        <f aca="true" t="shared" si="0" ref="F4:F35">RANK(G4,G$3:G$106,1)</f>
        <v>72</v>
      </c>
      <c r="G4" s="45">
        <f aca="true" t="shared" si="1" ref="G4:G33">P4+V4+AB4+AH4+AN4+AT4+AZ4+BF4+BL4+BR4</f>
        <v>690</v>
      </c>
      <c r="H4" s="46">
        <f aca="true" t="shared" si="2" ref="H4:H33">IF(L4=0,1,0)+IF(R4=0,1,0)+IF(X4=0,1,0)+IF(AD4=0,1,0)+IF(AJ4=0,1,0)+IF(AP4=0,1,0)+IF(AV4=0,1,0)+IF(BB4=0,1,0)+IF(BH4=0,1,0)+IF(BN4=0,1,0)</f>
        <v>5</v>
      </c>
      <c r="I4" s="47">
        <f aca="true" t="shared" si="3" ref="I4:I33">L4+R4+X4+AD4+AJ4+AP4+AV4+BB4+BH4+BN4</f>
        <v>13</v>
      </c>
      <c r="J4" s="56">
        <f aca="true" t="shared" si="4" ref="J4:J33">O4+U4+AA4+AG4+AM4+AS4+AY4+BE4+BK4+BQ4</f>
        <v>608.7</v>
      </c>
      <c r="K4" s="68">
        <v>60.98</v>
      </c>
      <c r="L4" s="61">
        <v>7</v>
      </c>
      <c r="M4" s="69">
        <v>0</v>
      </c>
      <c r="N4" s="38">
        <v>0</v>
      </c>
      <c r="O4" s="48">
        <f aca="true" t="shared" si="5" ref="O4:O33">IF((OR(K4="",K4="DNF",K4="DQ",K4="DNC")),"",(K4+(5*L4)+(M4*10)-(N4*5)))</f>
        <v>95.97999999999999</v>
      </c>
      <c r="P4" s="47">
        <f aca="true" t="shared" si="6" ref="P4:P35">IF(O4="",Default_Rank_Score,RANK(O4,O$3:O$106,1))</f>
        <v>90</v>
      </c>
      <c r="Q4" s="68">
        <v>32.62</v>
      </c>
      <c r="R4" s="61">
        <v>0</v>
      </c>
      <c r="S4" s="69">
        <v>0</v>
      </c>
      <c r="T4" s="38">
        <v>0</v>
      </c>
      <c r="U4" s="50">
        <f aca="true" t="shared" si="7" ref="U4:U33">IF((OR(Q4="",Q4="DNF",Q4="DQ",Q4="DNC")),"",(Q4+(5*R4)+(S4*10)-(T4*5)))</f>
        <v>32.62</v>
      </c>
      <c r="V4" s="51">
        <f aca="true" t="shared" si="8" ref="V4:V35">IF(U4="",Default_Rank_Score,RANK(U4,U$3:U$106,1))</f>
        <v>54</v>
      </c>
      <c r="W4" s="68">
        <v>57.08</v>
      </c>
      <c r="X4" s="61">
        <v>3</v>
      </c>
      <c r="Y4" s="69">
        <v>0</v>
      </c>
      <c r="Z4" s="38">
        <v>0</v>
      </c>
      <c r="AA4" s="50">
        <f aca="true" t="shared" si="9" ref="AA4:AA33">IF((OR(W4="",W4="DNF",W4="DQ",W4="DNC")),"",(W4+(5*X4)+(Y4*10)-(Z4*5)))</f>
        <v>72.08</v>
      </c>
      <c r="AB4" s="51">
        <f aca="true" t="shared" si="10" ref="AB4:AB35">IF(AA4="",Default_Rank_Score,RANK(AA4,AA$3:AA$106,1))</f>
        <v>84</v>
      </c>
      <c r="AC4" s="68">
        <v>54.44</v>
      </c>
      <c r="AD4" s="61">
        <v>0</v>
      </c>
      <c r="AE4" s="69">
        <v>0</v>
      </c>
      <c r="AF4" s="38">
        <v>0</v>
      </c>
      <c r="AG4" s="50">
        <f aca="true" t="shared" si="11" ref="AG4:AG33">IF((OR(AC4="",AC4="DNF",AC4="DQ",AC4="DNC")),"",(AC4+(5*AD4)+(AE4*10)-(AF4*5)))</f>
        <v>54.44</v>
      </c>
      <c r="AH4" s="51">
        <f aca="true" t="shared" si="12" ref="AH4:AH35">IF(AG4="",Default_Rank_Score,RANK(AG4,AG$3:AG$106,1))</f>
        <v>67</v>
      </c>
      <c r="AI4" s="68">
        <v>65.98</v>
      </c>
      <c r="AJ4" s="61">
        <v>0</v>
      </c>
      <c r="AK4" s="69">
        <v>0</v>
      </c>
      <c r="AL4" s="69">
        <v>0</v>
      </c>
      <c r="AM4" s="50">
        <f aca="true" t="shared" si="13" ref="AM4:AM33">IF((OR(AI4="",AI4="DNF",AI4="DQ",AI4="DNC")),"",(AI4+(5*AJ4)+(AK4*10)-(AL4*5)))</f>
        <v>65.98</v>
      </c>
      <c r="AN4" s="51">
        <f aca="true" t="shared" si="14" ref="AN4:AN35">IF(AM4="",Default_Rank_Score,RANK(AM4,AM$3:AM$106,1))</f>
        <v>69</v>
      </c>
      <c r="AO4" s="68">
        <v>59.45</v>
      </c>
      <c r="AP4" s="61">
        <v>0</v>
      </c>
      <c r="AQ4" s="38">
        <v>0</v>
      </c>
      <c r="AR4" s="38">
        <v>0</v>
      </c>
      <c r="AS4" s="50">
        <f aca="true" t="shared" si="15" ref="AS4:AS33">IF((OR(AO4="",AO4="DNF",AO4="DQ",AO4="DNC")),"",(AO4+(5*AP4)+(AQ4*10)-(AR4*5)))</f>
        <v>59.45</v>
      </c>
      <c r="AT4" s="51">
        <f aca="true" t="shared" si="16" ref="AT4:AT35">IF(AS4="",Default_Rank_Score,RANK(AS4,AS$3:AS$106,1))</f>
        <v>60</v>
      </c>
      <c r="AU4" s="68">
        <v>51.17</v>
      </c>
      <c r="AV4" s="61">
        <v>1</v>
      </c>
      <c r="AW4" s="69">
        <v>0</v>
      </c>
      <c r="AX4" s="38">
        <v>0</v>
      </c>
      <c r="AY4" s="50">
        <f aca="true" t="shared" si="17" ref="AY4:AY33">IF((OR(AU4="",AU4="DNF",AU4="DQ",AU4="DNC")),"",(AU4+(5*AV4)+(AW4*10)-(AX4*5)))</f>
        <v>56.17</v>
      </c>
      <c r="AZ4" s="51">
        <f aca="true" t="shared" si="18" ref="AZ4:AZ35">IF(AY4="",Default_Rank_Score,RANK(AY4,AY$3:AY$106,1))</f>
        <v>62</v>
      </c>
      <c r="BA4" s="68">
        <v>52.62</v>
      </c>
      <c r="BB4" s="61">
        <v>0</v>
      </c>
      <c r="BC4" s="69">
        <v>0</v>
      </c>
      <c r="BD4" s="38">
        <v>0</v>
      </c>
      <c r="BE4" s="50">
        <f aca="true" t="shared" si="19" ref="BE4:BE33">IF((OR(BA4="",BA4="DNF",BA4="DQ",BA4="DNC")),"",(BA4+(5*BB4)+(BC4*10)-(BD4*5)))</f>
        <v>52.62</v>
      </c>
      <c r="BF4" s="51">
        <f aca="true" t="shared" si="20" ref="BF4:BF35">IF(BE4="",Default_Rank_Score,RANK(BE4,BE$3:BE$106,1))</f>
        <v>67</v>
      </c>
      <c r="BG4" s="68">
        <v>53.88</v>
      </c>
      <c r="BH4" s="61">
        <v>1</v>
      </c>
      <c r="BI4" s="69">
        <v>0</v>
      </c>
      <c r="BJ4" s="38">
        <v>0</v>
      </c>
      <c r="BK4" s="50">
        <f aca="true" t="shared" si="21" ref="BK4:BK33">IF((OR(BG4="",BG4="DNF",BG4="DQ",BG4="DNC")),"",(BG4+(5*BH4)+(BI4*10)-(BJ4*5)))</f>
        <v>58.88</v>
      </c>
      <c r="BL4" s="51">
        <f aca="true" t="shared" si="22" ref="BL4:BL35">IF(BK4="",Default_Rank_Score,RANK(BK4,BK$3:BK$106,1))</f>
        <v>70</v>
      </c>
      <c r="BM4" s="68">
        <v>55.48</v>
      </c>
      <c r="BN4" s="61">
        <v>1</v>
      </c>
      <c r="BO4" s="69">
        <v>0</v>
      </c>
      <c r="BP4" s="38">
        <v>0</v>
      </c>
      <c r="BQ4" s="50">
        <f aca="true" t="shared" si="23" ref="BQ4:BQ33">IF((OR(BM4="",BM4="DNF",BM4="DQ",BM4="DNC")),"",(BM4+(5*BN4)+(BO4*10)-(BP4*5)))</f>
        <v>60.48</v>
      </c>
      <c r="BR4" s="51">
        <f aca="true" t="shared" si="24" ref="BR4:BR35">IF(BQ4="",Default_Rank_Score,RANK(BQ4,BQ$3:BQ$106,1))</f>
        <v>67</v>
      </c>
      <c r="BS4" s="1" t="s">
        <v>111</v>
      </c>
    </row>
    <row r="5" spans="1:71" s="1" customFormat="1" ht="12.75">
      <c r="A5" s="71" t="s">
        <v>29</v>
      </c>
      <c r="B5" s="60"/>
      <c r="C5" s="9"/>
      <c r="D5" s="11"/>
      <c r="E5" s="66" t="s">
        <v>158</v>
      </c>
      <c r="F5" s="44">
        <f t="shared" si="0"/>
        <v>58</v>
      </c>
      <c r="G5" s="45">
        <f t="shared" si="1"/>
        <v>550</v>
      </c>
      <c r="H5" s="46">
        <f t="shared" si="2"/>
        <v>5</v>
      </c>
      <c r="I5" s="47">
        <f t="shared" si="3"/>
        <v>6</v>
      </c>
      <c r="J5" s="56">
        <f t="shared" si="4"/>
        <v>516.9499999999999</v>
      </c>
      <c r="K5" s="68">
        <v>44.18</v>
      </c>
      <c r="L5" s="61">
        <v>0</v>
      </c>
      <c r="M5" s="69">
        <v>0</v>
      </c>
      <c r="N5" s="38">
        <v>0</v>
      </c>
      <c r="O5" s="48">
        <f t="shared" si="5"/>
        <v>44.18</v>
      </c>
      <c r="P5" s="47">
        <f t="shared" si="6"/>
        <v>36</v>
      </c>
      <c r="Q5" s="68">
        <v>41.99</v>
      </c>
      <c r="R5" s="61">
        <v>1</v>
      </c>
      <c r="S5" s="69">
        <v>0</v>
      </c>
      <c r="T5" s="38">
        <v>0</v>
      </c>
      <c r="U5" s="50">
        <f t="shared" si="7"/>
        <v>46.99</v>
      </c>
      <c r="V5" s="51">
        <f t="shared" si="8"/>
        <v>83</v>
      </c>
      <c r="W5" s="68">
        <v>58.46</v>
      </c>
      <c r="X5" s="61">
        <v>2</v>
      </c>
      <c r="Y5" s="69">
        <v>0</v>
      </c>
      <c r="Z5" s="38">
        <v>0</v>
      </c>
      <c r="AA5" s="50">
        <f t="shared" si="9"/>
        <v>68.46000000000001</v>
      </c>
      <c r="AB5" s="51">
        <f t="shared" si="10"/>
        <v>79</v>
      </c>
      <c r="AC5" s="68">
        <v>44.93</v>
      </c>
      <c r="AD5" s="61">
        <v>1</v>
      </c>
      <c r="AE5" s="69">
        <v>1</v>
      </c>
      <c r="AF5" s="38">
        <v>0</v>
      </c>
      <c r="AG5" s="50">
        <f t="shared" si="11"/>
        <v>59.93</v>
      </c>
      <c r="AH5" s="51">
        <f t="shared" si="12"/>
        <v>77</v>
      </c>
      <c r="AI5" s="68">
        <v>50.35</v>
      </c>
      <c r="AJ5" s="61">
        <v>1</v>
      </c>
      <c r="AK5" s="69">
        <v>1</v>
      </c>
      <c r="AL5" s="69">
        <v>0</v>
      </c>
      <c r="AM5" s="50">
        <f t="shared" si="13"/>
        <v>65.35</v>
      </c>
      <c r="AN5" s="51">
        <f t="shared" si="14"/>
        <v>68</v>
      </c>
      <c r="AO5" s="68">
        <v>48.52</v>
      </c>
      <c r="AP5" s="61">
        <v>0</v>
      </c>
      <c r="AQ5" s="38">
        <v>0</v>
      </c>
      <c r="AR5" s="38">
        <v>0</v>
      </c>
      <c r="AS5" s="50">
        <f t="shared" si="15"/>
        <v>48.52</v>
      </c>
      <c r="AT5" s="51">
        <f t="shared" si="16"/>
        <v>37</v>
      </c>
      <c r="AU5" s="68">
        <v>37.33</v>
      </c>
      <c r="AV5" s="61">
        <v>0</v>
      </c>
      <c r="AW5" s="69">
        <v>0</v>
      </c>
      <c r="AX5" s="38">
        <v>0</v>
      </c>
      <c r="AY5" s="50">
        <f t="shared" si="17"/>
        <v>37.33</v>
      </c>
      <c r="AZ5" s="51">
        <f t="shared" si="18"/>
        <v>23</v>
      </c>
      <c r="BA5" s="68">
        <v>40.4</v>
      </c>
      <c r="BB5" s="61">
        <v>0</v>
      </c>
      <c r="BC5" s="69">
        <v>0</v>
      </c>
      <c r="BD5" s="38">
        <v>0</v>
      </c>
      <c r="BE5" s="50">
        <f t="shared" si="19"/>
        <v>40.4</v>
      </c>
      <c r="BF5" s="51">
        <f t="shared" si="20"/>
        <v>40</v>
      </c>
      <c r="BG5" s="68">
        <v>47.08</v>
      </c>
      <c r="BH5" s="61">
        <v>0</v>
      </c>
      <c r="BI5" s="69">
        <v>0</v>
      </c>
      <c r="BJ5" s="38">
        <v>0</v>
      </c>
      <c r="BK5" s="50">
        <f t="shared" si="21"/>
        <v>47.08</v>
      </c>
      <c r="BL5" s="51">
        <f t="shared" si="22"/>
        <v>42</v>
      </c>
      <c r="BM5" s="68">
        <v>53.71</v>
      </c>
      <c r="BN5" s="61">
        <v>1</v>
      </c>
      <c r="BO5" s="69">
        <v>0</v>
      </c>
      <c r="BP5" s="38">
        <v>0</v>
      </c>
      <c r="BQ5" s="50">
        <f t="shared" si="23"/>
        <v>58.71</v>
      </c>
      <c r="BR5" s="51">
        <f t="shared" si="24"/>
        <v>65</v>
      </c>
      <c r="BS5" s="1" t="s">
        <v>93</v>
      </c>
    </row>
    <row r="6" spans="1:71" s="1" customFormat="1" ht="12.75">
      <c r="A6" s="71" t="s">
        <v>30</v>
      </c>
      <c r="B6" s="60"/>
      <c r="C6" s="9"/>
      <c r="D6" s="11"/>
      <c r="E6" s="66" t="s">
        <v>158</v>
      </c>
      <c r="F6" s="44">
        <f t="shared" si="0"/>
        <v>80</v>
      </c>
      <c r="G6" s="45">
        <f t="shared" si="1"/>
        <v>737</v>
      </c>
      <c r="H6" s="46">
        <f t="shared" si="2"/>
        <v>1</v>
      </c>
      <c r="I6" s="47">
        <f t="shared" si="3"/>
        <v>18</v>
      </c>
      <c r="J6" s="56">
        <f t="shared" si="4"/>
        <v>643.07</v>
      </c>
      <c r="K6" s="68">
        <v>53.53</v>
      </c>
      <c r="L6" s="61">
        <v>1</v>
      </c>
      <c r="M6" s="69">
        <v>0</v>
      </c>
      <c r="N6" s="38">
        <v>0</v>
      </c>
      <c r="O6" s="48">
        <f t="shared" si="5"/>
        <v>58.53</v>
      </c>
      <c r="P6" s="47">
        <f t="shared" si="6"/>
        <v>60</v>
      </c>
      <c r="Q6" s="68">
        <v>34.53</v>
      </c>
      <c r="R6" s="61">
        <v>0</v>
      </c>
      <c r="S6" s="69">
        <v>0</v>
      </c>
      <c r="T6" s="38">
        <v>0</v>
      </c>
      <c r="U6" s="50">
        <f t="shared" si="7"/>
        <v>34.53</v>
      </c>
      <c r="V6" s="51">
        <f t="shared" si="8"/>
        <v>62</v>
      </c>
      <c r="W6" s="68">
        <v>50.99</v>
      </c>
      <c r="X6" s="61">
        <v>3</v>
      </c>
      <c r="Y6" s="69">
        <v>1</v>
      </c>
      <c r="Z6" s="38">
        <v>0</v>
      </c>
      <c r="AA6" s="50">
        <f t="shared" si="9"/>
        <v>75.99000000000001</v>
      </c>
      <c r="AB6" s="51">
        <f t="shared" si="10"/>
        <v>90</v>
      </c>
      <c r="AC6" s="68">
        <v>41.17</v>
      </c>
      <c r="AD6" s="61">
        <v>2</v>
      </c>
      <c r="AE6" s="69">
        <v>0</v>
      </c>
      <c r="AF6" s="38">
        <v>0</v>
      </c>
      <c r="AG6" s="50">
        <f t="shared" si="11"/>
        <v>51.17</v>
      </c>
      <c r="AH6" s="51">
        <f t="shared" si="12"/>
        <v>63</v>
      </c>
      <c r="AI6" s="68">
        <v>63.73</v>
      </c>
      <c r="AJ6" s="61">
        <v>2</v>
      </c>
      <c r="AK6" s="69">
        <v>0</v>
      </c>
      <c r="AL6" s="69">
        <v>0</v>
      </c>
      <c r="AM6" s="50">
        <f t="shared" si="13"/>
        <v>73.72999999999999</v>
      </c>
      <c r="AN6" s="51">
        <f t="shared" si="14"/>
        <v>77</v>
      </c>
      <c r="AO6" s="68">
        <v>56.79</v>
      </c>
      <c r="AP6" s="61">
        <v>1</v>
      </c>
      <c r="AQ6" s="38">
        <v>0</v>
      </c>
      <c r="AR6" s="38">
        <v>0</v>
      </c>
      <c r="AS6" s="50">
        <f t="shared" si="15"/>
        <v>61.79</v>
      </c>
      <c r="AT6" s="51">
        <f t="shared" si="16"/>
        <v>66</v>
      </c>
      <c r="AU6" s="68">
        <v>52.69</v>
      </c>
      <c r="AV6" s="61">
        <v>4</v>
      </c>
      <c r="AW6" s="69">
        <v>1</v>
      </c>
      <c r="AX6" s="38">
        <v>0</v>
      </c>
      <c r="AY6" s="50">
        <f t="shared" si="17"/>
        <v>82.69</v>
      </c>
      <c r="AZ6" s="51">
        <f t="shared" si="18"/>
        <v>87</v>
      </c>
      <c r="BA6" s="68">
        <v>43.66</v>
      </c>
      <c r="BB6" s="61">
        <v>2</v>
      </c>
      <c r="BC6" s="69">
        <v>0</v>
      </c>
      <c r="BD6" s="38">
        <v>0</v>
      </c>
      <c r="BE6" s="50">
        <f t="shared" si="19"/>
        <v>53.66</v>
      </c>
      <c r="BF6" s="51">
        <f t="shared" si="20"/>
        <v>68</v>
      </c>
      <c r="BG6" s="68">
        <v>55.49</v>
      </c>
      <c r="BH6" s="61">
        <v>2</v>
      </c>
      <c r="BI6" s="69">
        <v>0</v>
      </c>
      <c r="BJ6" s="38">
        <v>0</v>
      </c>
      <c r="BK6" s="50">
        <f t="shared" si="21"/>
        <v>65.49000000000001</v>
      </c>
      <c r="BL6" s="51">
        <f t="shared" si="22"/>
        <v>77</v>
      </c>
      <c r="BM6" s="68">
        <v>80.49</v>
      </c>
      <c r="BN6" s="61">
        <v>1</v>
      </c>
      <c r="BO6" s="69">
        <v>0</v>
      </c>
      <c r="BP6" s="38">
        <v>0</v>
      </c>
      <c r="BQ6" s="50">
        <f t="shared" si="23"/>
        <v>85.49</v>
      </c>
      <c r="BR6" s="51">
        <f t="shared" si="24"/>
        <v>87</v>
      </c>
      <c r="BS6" s="1" t="s">
        <v>101</v>
      </c>
    </row>
    <row r="7" spans="1:71" s="1" customFormat="1" ht="12.75">
      <c r="A7" s="71" t="s">
        <v>31</v>
      </c>
      <c r="B7" s="60"/>
      <c r="C7" s="9"/>
      <c r="D7" s="11"/>
      <c r="E7" s="66" t="s">
        <v>158</v>
      </c>
      <c r="F7" s="44">
        <f t="shared" si="0"/>
        <v>86</v>
      </c>
      <c r="G7" s="45">
        <f t="shared" si="1"/>
        <v>819</v>
      </c>
      <c r="H7" s="46">
        <f t="shared" si="2"/>
        <v>2</v>
      </c>
      <c r="I7" s="47">
        <f t="shared" si="3"/>
        <v>21</v>
      </c>
      <c r="J7" s="56">
        <f t="shared" si="4"/>
        <v>739.0099999999999</v>
      </c>
      <c r="K7" s="68">
        <v>79.75</v>
      </c>
      <c r="L7" s="61">
        <v>2</v>
      </c>
      <c r="M7" s="69">
        <v>0</v>
      </c>
      <c r="N7" s="38">
        <v>0</v>
      </c>
      <c r="O7" s="48">
        <f t="shared" si="5"/>
        <v>89.75</v>
      </c>
      <c r="P7" s="47">
        <f t="shared" si="6"/>
        <v>87</v>
      </c>
      <c r="Q7" s="68">
        <v>39.73</v>
      </c>
      <c r="R7" s="61">
        <v>0</v>
      </c>
      <c r="S7" s="69">
        <v>0</v>
      </c>
      <c r="T7" s="38">
        <v>0</v>
      </c>
      <c r="U7" s="50">
        <f t="shared" si="7"/>
        <v>39.73</v>
      </c>
      <c r="V7" s="51">
        <f t="shared" si="8"/>
        <v>73</v>
      </c>
      <c r="W7" s="68">
        <v>69.8</v>
      </c>
      <c r="X7" s="61">
        <v>0</v>
      </c>
      <c r="Y7" s="69">
        <v>0</v>
      </c>
      <c r="Z7" s="38">
        <v>0</v>
      </c>
      <c r="AA7" s="50">
        <f t="shared" si="9"/>
        <v>69.8</v>
      </c>
      <c r="AB7" s="51">
        <f t="shared" si="10"/>
        <v>83</v>
      </c>
      <c r="AC7" s="68">
        <v>58.28</v>
      </c>
      <c r="AD7" s="61">
        <v>4</v>
      </c>
      <c r="AE7" s="69">
        <v>0</v>
      </c>
      <c r="AF7" s="38">
        <v>0</v>
      </c>
      <c r="AG7" s="50">
        <f t="shared" si="11"/>
        <v>78.28</v>
      </c>
      <c r="AH7" s="51">
        <f t="shared" si="12"/>
        <v>89</v>
      </c>
      <c r="AI7" s="68">
        <v>72.51</v>
      </c>
      <c r="AJ7" s="61">
        <v>2</v>
      </c>
      <c r="AK7" s="69">
        <v>0</v>
      </c>
      <c r="AL7" s="69">
        <v>0</v>
      </c>
      <c r="AM7" s="50">
        <f t="shared" si="13"/>
        <v>82.51</v>
      </c>
      <c r="AN7" s="51">
        <f t="shared" si="14"/>
        <v>83</v>
      </c>
      <c r="AO7" s="68">
        <v>84.49</v>
      </c>
      <c r="AP7" s="61">
        <v>2</v>
      </c>
      <c r="AQ7" s="38">
        <v>0</v>
      </c>
      <c r="AR7" s="38">
        <v>0</v>
      </c>
      <c r="AS7" s="50">
        <f t="shared" si="15"/>
        <v>94.49</v>
      </c>
      <c r="AT7" s="51">
        <f t="shared" si="16"/>
        <v>88</v>
      </c>
      <c r="AU7" s="68">
        <v>57.65</v>
      </c>
      <c r="AV7" s="61">
        <v>1</v>
      </c>
      <c r="AW7" s="69">
        <v>0</v>
      </c>
      <c r="AX7" s="38">
        <v>0</v>
      </c>
      <c r="AY7" s="50">
        <f t="shared" si="17"/>
        <v>62.65</v>
      </c>
      <c r="AZ7" s="51">
        <f t="shared" si="18"/>
        <v>71</v>
      </c>
      <c r="BA7" s="68">
        <v>55.03</v>
      </c>
      <c r="BB7" s="61">
        <v>1</v>
      </c>
      <c r="BC7" s="69">
        <v>0</v>
      </c>
      <c r="BD7" s="38">
        <v>0</v>
      </c>
      <c r="BE7" s="50">
        <f t="shared" si="19"/>
        <v>60.03</v>
      </c>
      <c r="BF7" s="51">
        <f t="shared" si="20"/>
        <v>76</v>
      </c>
      <c r="BG7" s="68">
        <v>81.48</v>
      </c>
      <c r="BH7" s="61">
        <v>2</v>
      </c>
      <c r="BI7" s="69">
        <v>0</v>
      </c>
      <c r="BJ7" s="38">
        <v>0</v>
      </c>
      <c r="BK7" s="50">
        <f t="shared" si="21"/>
        <v>91.48</v>
      </c>
      <c r="BL7" s="51">
        <f t="shared" si="22"/>
        <v>93</v>
      </c>
      <c r="BM7" s="68">
        <v>35.29</v>
      </c>
      <c r="BN7" s="61">
        <v>7</v>
      </c>
      <c r="BO7" s="69">
        <v>0</v>
      </c>
      <c r="BP7" s="38">
        <v>0</v>
      </c>
      <c r="BQ7" s="50">
        <f t="shared" si="23"/>
        <v>70.28999999999999</v>
      </c>
      <c r="BR7" s="51">
        <f t="shared" si="24"/>
        <v>76</v>
      </c>
      <c r="BS7" s="1" t="s">
        <v>95</v>
      </c>
    </row>
    <row r="8" spans="1:71" s="1" customFormat="1" ht="12.75">
      <c r="A8" s="72" t="s">
        <v>39</v>
      </c>
      <c r="B8" s="60"/>
      <c r="C8" s="9"/>
      <c r="D8" s="11"/>
      <c r="E8" s="66" t="s">
        <v>158</v>
      </c>
      <c r="F8" s="44">
        <f t="shared" si="0"/>
        <v>64</v>
      </c>
      <c r="G8" s="45">
        <f t="shared" si="1"/>
        <v>620</v>
      </c>
      <c r="H8" s="46">
        <f t="shared" si="2"/>
        <v>6</v>
      </c>
      <c r="I8" s="47">
        <f t="shared" si="3"/>
        <v>9</v>
      </c>
      <c r="J8" s="56">
        <f t="shared" si="4"/>
        <v>574.17</v>
      </c>
      <c r="K8" s="68">
        <v>48.59</v>
      </c>
      <c r="L8" s="61">
        <v>2</v>
      </c>
      <c r="M8" s="69">
        <v>0</v>
      </c>
      <c r="N8" s="38">
        <v>0</v>
      </c>
      <c r="O8" s="48">
        <f t="shared" si="5"/>
        <v>58.59</v>
      </c>
      <c r="P8" s="47">
        <f t="shared" si="6"/>
        <v>61</v>
      </c>
      <c r="Q8" s="68">
        <v>32.62</v>
      </c>
      <c r="R8" s="61">
        <v>0</v>
      </c>
      <c r="S8" s="69">
        <v>0</v>
      </c>
      <c r="T8" s="38">
        <v>0</v>
      </c>
      <c r="U8" s="50">
        <f t="shared" si="7"/>
        <v>32.62</v>
      </c>
      <c r="V8" s="51">
        <f t="shared" si="8"/>
        <v>54</v>
      </c>
      <c r="W8" s="68">
        <v>53.33</v>
      </c>
      <c r="X8" s="61">
        <v>0</v>
      </c>
      <c r="Y8" s="69">
        <v>0</v>
      </c>
      <c r="Z8" s="38">
        <v>0</v>
      </c>
      <c r="AA8" s="50">
        <f t="shared" si="9"/>
        <v>53.33</v>
      </c>
      <c r="AB8" s="51">
        <f t="shared" si="10"/>
        <v>56</v>
      </c>
      <c r="AC8" s="68">
        <v>55.22</v>
      </c>
      <c r="AD8" s="61">
        <v>4</v>
      </c>
      <c r="AE8" s="69">
        <v>1</v>
      </c>
      <c r="AF8" s="38">
        <v>0</v>
      </c>
      <c r="AG8" s="50">
        <f t="shared" si="11"/>
        <v>85.22</v>
      </c>
      <c r="AH8" s="51">
        <f t="shared" si="12"/>
        <v>93</v>
      </c>
      <c r="AI8" s="68">
        <v>56.18</v>
      </c>
      <c r="AJ8" s="61">
        <v>0</v>
      </c>
      <c r="AK8" s="69">
        <v>0</v>
      </c>
      <c r="AL8" s="69">
        <v>0</v>
      </c>
      <c r="AM8" s="50">
        <f t="shared" si="13"/>
        <v>56.18</v>
      </c>
      <c r="AN8" s="51">
        <f t="shared" si="14"/>
        <v>50</v>
      </c>
      <c r="AO8" s="68">
        <v>59.73</v>
      </c>
      <c r="AP8" s="61">
        <v>0</v>
      </c>
      <c r="AQ8" s="38">
        <v>0</v>
      </c>
      <c r="AR8" s="38">
        <v>0</v>
      </c>
      <c r="AS8" s="50">
        <f t="shared" si="15"/>
        <v>59.73</v>
      </c>
      <c r="AT8" s="51">
        <f t="shared" si="16"/>
        <v>62</v>
      </c>
      <c r="AU8" s="68">
        <v>51.75</v>
      </c>
      <c r="AV8" s="61">
        <v>0</v>
      </c>
      <c r="AW8" s="69">
        <v>0</v>
      </c>
      <c r="AX8" s="38">
        <v>0</v>
      </c>
      <c r="AY8" s="50">
        <f t="shared" si="17"/>
        <v>51.75</v>
      </c>
      <c r="AZ8" s="51">
        <f t="shared" si="18"/>
        <v>52</v>
      </c>
      <c r="BA8" s="68">
        <v>38.84</v>
      </c>
      <c r="BB8" s="61">
        <v>0</v>
      </c>
      <c r="BC8" s="69">
        <v>0</v>
      </c>
      <c r="BD8" s="38">
        <v>0</v>
      </c>
      <c r="BE8" s="50">
        <f t="shared" si="19"/>
        <v>38.84</v>
      </c>
      <c r="BF8" s="51">
        <f t="shared" si="20"/>
        <v>37</v>
      </c>
      <c r="BG8" s="68">
        <v>63.52</v>
      </c>
      <c r="BH8" s="61">
        <v>1</v>
      </c>
      <c r="BI8" s="69">
        <v>0</v>
      </c>
      <c r="BJ8" s="38">
        <v>0</v>
      </c>
      <c r="BK8" s="50">
        <f t="shared" si="21"/>
        <v>68.52000000000001</v>
      </c>
      <c r="BL8" s="51">
        <f t="shared" si="22"/>
        <v>82</v>
      </c>
      <c r="BM8" s="68">
        <v>59.39</v>
      </c>
      <c r="BN8" s="61">
        <v>2</v>
      </c>
      <c r="BO8" s="69">
        <v>0</v>
      </c>
      <c r="BP8" s="38">
        <v>0</v>
      </c>
      <c r="BQ8" s="50">
        <f t="shared" si="23"/>
        <v>69.39</v>
      </c>
      <c r="BR8" s="51">
        <f t="shared" si="24"/>
        <v>73</v>
      </c>
      <c r="BS8" s="1" t="s">
        <v>96</v>
      </c>
    </row>
    <row r="9" spans="1:71" s="1" customFormat="1" ht="12.75">
      <c r="A9" s="71" t="s">
        <v>32</v>
      </c>
      <c r="B9" s="60"/>
      <c r="C9" s="9"/>
      <c r="D9" s="11"/>
      <c r="E9" s="66" t="s">
        <v>158</v>
      </c>
      <c r="F9" s="44">
        <f t="shared" si="0"/>
        <v>51</v>
      </c>
      <c r="G9" s="45">
        <f t="shared" si="1"/>
        <v>497</v>
      </c>
      <c r="H9" s="46">
        <f t="shared" si="2"/>
        <v>9</v>
      </c>
      <c r="I9" s="47">
        <f t="shared" si="3"/>
        <v>1</v>
      </c>
      <c r="J9" s="56">
        <f t="shared" si="4"/>
        <v>482.88</v>
      </c>
      <c r="K9" s="68">
        <v>45.84</v>
      </c>
      <c r="L9" s="61">
        <v>1</v>
      </c>
      <c r="M9" s="69">
        <v>0</v>
      </c>
      <c r="N9" s="38">
        <v>0</v>
      </c>
      <c r="O9" s="48">
        <f t="shared" si="5"/>
        <v>50.84</v>
      </c>
      <c r="P9" s="47">
        <f t="shared" si="6"/>
        <v>49</v>
      </c>
      <c r="Q9" s="68">
        <v>28.04</v>
      </c>
      <c r="R9" s="61">
        <v>0</v>
      </c>
      <c r="S9" s="69">
        <v>0</v>
      </c>
      <c r="T9" s="38">
        <v>0</v>
      </c>
      <c r="U9" s="50">
        <f t="shared" si="7"/>
        <v>28.04</v>
      </c>
      <c r="V9" s="51">
        <f t="shared" si="8"/>
        <v>37</v>
      </c>
      <c r="W9" s="68">
        <v>51.97</v>
      </c>
      <c r="X9" s="61">
        <v>0</v>
      </c>
      <c r="Y9" s="69">
        <v>0</v>
      </c>
      <c r="Z9" s="38">
        <v>0</v>
      </c>
      <c r="AA9" s="50">
        <f t="shared" si="9"/>
        <v>51.97</v>
      </c>
      <c r="AB9" s="51">
        <f t="shared" si="10"/>
        <v>53</v>
      </c>
      <c r="AC9" s="68">
        <v>45.91</v>
      </c>
      <c r="AD9" s="61">
        <v>0</v>
      </c>
      <c r="AE9" s="69">
        <v>0</v>
      </c>
      <c r="AF9" s="38">
        <v>0</v>
      </c>
      <c r="AG9" s="50">
        <f t="shared" si="11"/>
        <v>45.91</v>
      </c>
      <c r="AH9" s="51">
        <f t="shared" si="12"/>
        <v>55</v>
      </c>
      <c r="AI9" s="68">
        <v>57.26</v>
      </c>
      <c r="AJ9" s="61">
        <v>0</v>
      </c>
      <c r="AK9" s="69">
        <v>0</v>
      </c>
      <c r="AL9" s="69">
        <v>0</v>
      </c>
      <c r="AM9" s="50">
        <f t="shared" si="13"/>
        <v>57.26</v>
      </c>
      <c r="AN9" s="51">
        <f t="shared" si="14"/>
        <v>54</v>
      </c>
      <c r="AO9" s="68">
        <v>55.92</v>
      </c>
      <c r="AP9" s="61">
        <v>0</v>
      </c>
      <c r="AQ9" s="38">
        <v>0</v>
      </c>
      <c r="AR9" s="38">
        <v>0</v>
      </c>
      <c r="AS9" s="50">
        <f t="shared" si="15"/>
        <v>55.92</v>
      </c>
      <c r="AT9" s="51">
        <f t="shared" si="16"/>
        <v>52</v>
      </c>
      <c r="AU9" s="68">
        <v>45.9</v>
      </c>
      <c r="AV9" s="61">
        <v>0</v>
      </c>
      <c r="AW9" s="69">
        <v>0</v>
      </c>
      <c r="AX9" s="38">
        <v>0</v>
      </c>
      <c r="AY9" s="50">
        <f t="shared" si="17"/>
        <v>45.9</v>
      </c>
      <c r="AZ9" s="51">
        <f t="shared" si="18"/>
        <v>45</v>
      </c>
      <c r="BA9" s="68">
        <v>43.6</v>
      </c>
      <c r="BB9" s="61">
        <v>0</v>
      </c>
      <c r="BC9" s="69">
        <v>0</v>
      </c>
      <c r="BD9" s="38">
        <v>0</v>
      </c>
      <c r="BE9" s="50">
        <f t="shared" si="19"/>
        <v>43.6</v>
      </c>
      <c r="BF9" s="51">
        <f t="shared" si="20"/>
        <v>51</v>
      </c>
      <c r="BG9" s="68">
        <v>53.37</v>
      </c>
      <c r="BH9" s="61">
        <v>0</v>
      </c>
      <c r="BI9" s="69">
        <v>0</v>
      </c>
      <c r="BJ9" s="38">
        <v>0</v>
      </c>
      <c r="BK9" s="50">
        <f t="shared" si="21"/>
        <v>53.37</v>
      </c>
      <c r="BL9" s="51">
        <f t="shared" si="22"/>
        <v>54</v>
      </c>
      <c r="BM9" s="68">
        <v>50.07</v>
      </c>
      <c r="BN9" s="61">
        <v>0</v>
      </c>
      <c r="BO9" s="69">
        <v>0</v>
      </c>
      <c r="BP9" s="38">
        <v>0</v>
      </c>
      <c r="BQ9" s="50">
        <f t="shared" si="23"/>
        <v>50.07</v>
      </c>
      <c r="BR9" s="51">
        <f t="shared" si="24"/>
        <v>47</v>
      </c>
      <c r="BS9" s="1" t="s">
        <v>93</v>
      </c>
    </row>
    <row r="10" spans="1:71" s="1" customFormat="1" ht="12.75">
      <c r="A10" s="71" t="s">
        <v>33</v>
      </c>
      <c r="B10" s="65"/>
      <c r="C10" s="59"/>
      <c r="D10" s="59"/>
      <c r="E10" s="66" t="s">
        <v>158</v>
      </c>
      <c r="F10" s="44">
        <f t="shared" si="0"/>
        <v>45</v>
      </c>
      <c r="G10" s="45">
        <f t="shared" si="1"/>
        <v>450</v>
      </c>
      <c r="H10" s="46">
        <f t="shared" si="2"/>
        <v>9</v>
      </c>
      <c r="I10" s="47">
        <f t="shared" si="3"/>
        <v>2</v>
      </c>
      <c r="J10" s="56">
        <f t="shared" si="4"/>
        <v>469.79</v>
      </c>
      <c r="K10" s="68">
        <v>42.54</v>
      </c>
      <c r="L10" s="61">
        <v>2</v>
      </c>
      <c r="M10" s="69">
        <v>0</v>
      </c>
      <c r="N10" s="38">
        <v>0</v>
      </c>
      <c r="O10" s="48">
        <f t="shared" si="5"/>
        <v>52.54</v>
      </c>
      <c r="P10" s="47">
        <f t="shared" si="6"/>
        <v>53</v>
      </c>
      <c r="Q10" s="68">
        <v>25.93</v>
      </c>
      <c r="R10" s="61">
        <v>0</v>
      </c>
      <c r="S10" s="69">
        <v>0</v>
      </c>
      <c r="T10" s="38">
        <v>0</v>
      </c>
      <c r="U10" s="50">
        <f t="shared" si="7"/>
        <v>25.93</v>
      </c>
      <c r="V10" s="51">
        <f t="shared" si="8"/>
        <v>26</v>
      </c>
      <c r="W10" s="68">
        <v>51.56</v>
      </c>
      <c r="X10" s="61">
        <v>0</v>
      </c>
      <c r="Y10" s="69">
        <v>0</v>
      </c>
      <c r="Z10" s="38">
        <v>0</v>
      </c>
      <c r="AA10" s="50">
        <f t="shared" si="9"/>
        <v>51.56</v>
      </c>
      <c r="AB10" s="51">
        <f t="shared" si="10"/>
        <v>52</v>
      </c>
      <c r="AC10" s="68">
        <v>35.48</v>
      </c>
      <c r="AD10" s="61">
        <v>0</v>
      </c>
      <c r="AE10" s="69">
        <v>0</v>
      </c>
      <c r="AF10" s="38">
        <v>0</v>
      </c>
      <c r="AG10" s="50">
        <f t="shared" si="11"/>
        <v>35.48</v>
      </c>
      <c r="AH10" s="51">
        <f t="shared" si="12"/>
        <v>30</v>
      </c>
      <c r="AI10" s="68">
        <v>53.81</v>
      </c>
      <c r="AJ10" s="61">
        <v>0</v>
      </c>
      <c r="AK10" s="69">
        <v>0</v>
      </c>
      <c r="AL10" s="69">
        <v>0</v>
      </c>
      <c r="AM10" s="50">
        <f t="shared" si="13"/>
        <v>53.81</v>
      </c>
      <c r="AN10" s="51">
        <f t="shared" si="14"/>
        <v>46</v>
      </c>
      <c r="AO10" s="68">
        <v>51.01</v>
      </c>
      <c r="AP10" s="61">
        <v>0</v>
      </c>
      <c r="AQ10" s="38">
        <v>0</v>
      </c>
      <c r="AR10" s="38">
        <v>0</v>
      </c>
      <c r="AS10" s="50">
        <f t="shared" si="15"/>
        <v>51.01</v>
      </c>
      <c r="AT10" s="51">
        <f t="shared" si="16"/>
        <v>42</v>
      </c>
      <c r="AU10" s="68">
        <v>44.57</v>
      </c>
      <c r="AV10" s="61">
        <v>0</v>
      </c>
      <c r="AW10" s="69">
        <v>0</v>
      </c>
      <c r="AX10" s="38">
        <v>0</v>
      </c>
      <c r="AY10" s="50">
        <f t="shared" si="17"/>
        <v>44.57</v>
      </c>
      <c r="AZ10" s="51">
        <f t="shared" si="18"/>
        <v>42</v>
      </c>
      <c r="BA10" s="68">
        <v>50.74</v>
      </c>
      <c r="BB10" s="61">
        <v>0</v>
      </c>
      <c r="BC10" s="69">
        <v>1</v>
      </c>
      <c r="BD10" s="38">
        <v>0</v>
      </c>
      <c r="BE10" s="50">
        <f t="shared" si="19"/>
        <v>60.74</v>
      </c>
      <c r="BF10" s="51">
        <f t="shared" si="20"/>
        <v>78</v>
      </c>
      <c r="BG10" s="68">
        <v>46.84</v>
      </c>
      <c r="BH10" s="61">
        <v>0</v>
      </c>
      <c r="BI10" s="69">
        <v>0</v>
      </c>
      <c r="BJ10" s="38">
        <v>0</v>
      </c>
      <c r="BK10" s="50">
        <f t="shared" si="21"/>
        <v>46.84</v>
      </c>
      <c r="BL10" s="51">
        <f t="shared" si="22"/>
        <v>41</v>
      </c>
      <c r="BM10" s="68">
        <v>47.31</v>
      </c>
      <c r="BN10" s="61">
        <v>0</v>
      </c>
      <c r="BO10" s="69">
        <v>0</v>
      </c>
      <c r="BP10" s="38">
        <v>0</v>
      </c>
      <c r="BQ10" s="50">
        <f t="shared" si="23"/>
        <v>47.31</v>
      </c>
      <c r="BR10" s="51">
        <f t="shared" si="24"/>
        <v>40</v>
      </c>
      <c r="BS10" s="1" t="s">
        <v>96</v>
      </c>
    </row>
    <row r="11" spans="1:71" s="1" customFormat="1" ht="12.75">
      <c r="A11" s="71" t="s">
        <v>34</v>
      </c>
      <c r="B11" s="60"/>
      <c r="C11" s="9"/>
      <c r="D11" s="11"/>
      <c r="E11" s="66" t="s">
        <v>158</v>
      </c>
      <c r="F11" s="44">
        <f t="shared" si="0"/>
        <v>89</v>
      </c>
      <c r="G11" s="45">
        <f t="shared" si="1"/>
        <v>854</v>
      </c>
      <c r="H11" s="46">
        <f t="shared" si="2"/>
        <v>2</v>
      </c>
      <c r="I11" s="47">
        <f t="shared" si="3"/>
        <v>15</v>
      </c>
      <c r="J11" s="56">
        <f t="shared" si="4"/>
        <v>802.7499999999999</v>
      </c>
      <c r="K11" s="68">
        <v>68.41</v>
      </c>
      <c r="L11" s="61">
        <v>2</v>
      </c>
      <c r="M11" s="69">
        <v>0</v>
      </c>
      <c r="N11" s="38">
        <v>0</v>
      </c>
      <c r="O11" s="48">
        <f t="shared" si="5"/>
        <v>78.41</v>
      </c>
      <c r="P11" s="47">
        <f t="shared" si="6"/>
        <v>79</v>
      </c>
      <c r="Q11" s="68">
        <v>45.99</v>
      </c>
      <c r="R11" s="61">
        <v>0</v>
      </c>
      <c r="S11" s="69">
        <v>0</v>
      </c>
      <c r="T11" s="38">
        <v>0</v>
      </c>
      <c r="U11" s="50">
        <f t="shared" si="7"/>
        <v>45.99</v>
      </c>
      <c r="V11" s="51">
        <f t="shared" si="8"/>
        <v>81</v>
      </c>
      <c r="W11" s="68">
        <v>57.34</v>
      </c>
      <c r="X11" s="61">
        <v>3</v>
      </c>
      <c r="Y11" s="69">
        <v>0</v>
      </c>
      <c r="Z11" s="38">
        <v>0</v>
      </c>
      <c r="AA11" s="50">
        <f t="shared" si="9"/>
        <v>72.34</v>
      </c>
      <c r="AB11" s="51">
        <f t="shared" si="10"/>
        <v>85</v>
      </c>
      <c r="AC11" s="68">
        <v>67.53</v>
      </c>
      <c r="AD11" s="61">
        <v>1</v>
      </c>
      <c r="AE11" s="69">
        <v>0</v>
      </c>
      <c r="AF11" s="38">
        <v>0</v>
      </c>
      <c r="AG11" s="50">
        <f t="shared" si="11"/>
        <v>72.53</v>
      </c>
      <c r="AH11" s="51">
        <f t="shared" si="12"/>
        <v>85</v>
      </c>
      <c r="AI11" s="68">
        <v>75.24</v>
      </c>
      <c r="AJ11" s="61">
        <v>1</v>
      </c>
      <c r="AK11" s="69">
        <v>0</v>
      </c>
      <c r="AL11" s="69">
        <v>0</v>
      </c>
      <c r="AM11" s="50">
        <f t="shared" si="13"/>
        <v>80.24</v>
      </c>
      <c r="AN11" s="51">
        <f t="shared" si="14"/>
        <v>82</v>
      </c>
      <c r="AO11" s="68">
        <v>96.82</v>
      </c>
      <c r="AP11" s="61">
        <v>4</v>
      </c>
      <c r="AQ11" s="38">
        <v>1</v>
      </c>
      <c r="AR11" s="38">
        <v>0</v>
      </c>
      <c r="AS11" s="50">
        <f t="shared" si="15"/>
        <v>126.82</v>
      </c>
      <c r="AT11" s="51">
        <f t="shared" si="16"/>
        <v>96</v>
      </c>
      <c r="AU11" s="68">
        <v>66.69</v>
      </c>
      <c r="AV11" s="61">
        <v>1</v>
      </c>
      <c r="AW11" s="69">
        <v>1</v>
      </c>
      <c r="AX11" s="38">
        <v>0</v>
      </c>
      <c r="AY11" s="50">
        <f t="shared" si="17"/>
        <v>81.69</v>
      </c>
      <c r="AZ11" s="51">
        <f t="shared" si="18"/>
        <v>86</v>
      </c>
      <c r="BA11" s="68">
        <v>57.53</v>
      </c>
      <c r="BB11" s="61">
        <v>1</v>
      </c>
      <c r="BC11" s="69">
        <v>1</v>
      </c>
      <c r="BD11" s="38">
        <v>0</v>
      </c>
      <c r="BE11" s="50">
        <f t="shared" si="19"/>
        <v>72.53</v>
      </c>
      <c r="BF11" s="51">
        <f t="shared" si="20"/>
        <v>86</v>
      </c>
      <c r="BG11" s="68">
        <v>64.78</v>
      </c>
      <c r="BH11" s="61">
        <v>2</v>
      </c>
      <c r="BI11" s="69">
        <v>0</v>
      </c>
      <c r="BJ11" s="38">
        <v>0</v>
      </c>
      <c r="BK11" s="50">
        <f t="shared" si="21"/>
        <v>74.78</v>
      </c>
      <c r="BL11" s="51">
        <f t="shared" si="22"/>
        <v>84</v>
      </c>
      <c r="BM11" s="68">
        <v>97.42</v>
      </c>
      <c r="BN11" s="61">
        <v>0</v>
      </c>
      <c r="BO11" s="69">
        <v>0</v>
      </c>
      <c r="BP11" s="38">
        <v>0</v>
      </c>
      <c r="BQ11" s="50">
        <f t="shared" si="23"/>
        <v>97.42</v>
      </c>
      <c r="BR11" s="51">
        <f t="shared" si="24"/>
        <v>90</v>
      </c>
      <c r="BS11" s="1" t="s">
        <v>92</v>
      </c>
    </row>
    <row r="12" spans="1:71" s="1" customFormat="1" ht="12.75">
      <c r="A12" s="71" t="s">
        <v>35</v>
      </c>
      <c r="B12" s="60"/>
      <c r="C12" s="9"/>
      <c r="D12" s="11"/>
      <c r="E12" s="66" t="s">
        <v>158</v>
      </c>
      <c r="F12" s="44">
        <f t="shared" si="0"/>
        <v>35</v>
      </c>
      <c r="G12" s="45">
        <f t="shared" si="1"/>
        <v>361</v>
      </c>
      <c r="H12" s="46">
        <f t="shared" si="2"/>
        <v>8</v>
      </c>
      <c r="I12" s="47">
        <f t="shared" si="3"/>
        <v>2</v>
      </c>
      <c r="J12" s="56">
        <f t="shared" si="4"/>
        <v>431.67</v>
      </c>
      <c r="K12" s="68">
        <v>36.71</v>
      </c>
      <c r="L12" s="61">
        <v>0</v>
      </c>
      <c r="M12" s="69">
        <v>0</v>
      </c>
      <c r="N12" s="38">
        <v>0</v>
      </c>
      <c r="O12" s="48">
        <f t="shared" si="5"/>
        <v>36.71</v>
      </c>
      <c r="P12" s="47">
        <f t="shared" si="6"/>
        <v>19</v>
      </c>
      <c r="Q12" s="68">
        <v>25.5</v>
      </c>
      <c r="R12" s="61">
        <v>0</v>
      </c>
      <c r="S12" s="69">
        <v>0</v>
      </c>
      <c r="T12" s="38">
        <v>0</v>
      </c>
      <c r="U12" s="50">
        <f t="shared" si="7"/>
        <v>25.5</v>
      </c>
      <c r="V12" s="51">
        <f t="shared" si="8"/>
        <v>25</v>
      </c>
      <c r="W12" s="68">
        <v>38.32</v>
      </c>
      <c r="X12" s="61">
        <v>0</v>
      </c>
      <c r="Y12" s="69">
        <v>0</v>
      </c>
      <c r="Z12" s="38">
        <v>0</v>
      </c>
      <c r="AA12" s="50">
        <f t="shared" si="9"/>
        <v>38.32</v>
      </c>
      <c r="AB12" s="51">
        <f t="shared" si="10"/>
        <v>22</v>
      </c>
      <c r="AC12" s="68">
        <v>36.18</v>
      </c>
      <c r="AD12" s="61">
        <v>0</v>
      </c>
      <c r="AE12" s="69">
        <v>0</v>
      </c>
      <c r="AF12" s="38">
        <v>0</v>
      </c>
      <c r="AG12" s="50">
        <f t="shared" si="11"/>
        <v>36.18</v>
      </c>
      <c r="AH12" s="51">
        <f t="shared" si="12"/>
        <v>33</v>
      </c>
      <c r="AI12" s="68">
        <v>48.6</v>
      </c>
      <c r="AJ12" s="61">
        <v>1</v>
      </c>
      <c r="AK12" s="69">
        <v>1</v>
      </c>
      <c r="AL12" s="69">
        <v>0</v>
      </c>
      <c r="AM12" s="50">
        <f t="shared" si="13"/>
        <v>63.6</v>
      </c>
      <c r="AN12" s="51">
        <f t="shared" si="14"/>
        <v>64</v>
      </c>
      <c r="AO12" s="68">
        <v>39.13</v>
      </c>
      <c r="AP12" s="61">
        <v>1</v>
      </c>
      <c r="AQ12" s="38">
        <v>1</v>
      </c>
      <c r="AR12" s="38">
        <v>0</v>
      </c>
      <c r="AS12" s="50">
        <f t="shared" si="15"/>
        <v>54.13</v>
      </c>
      <c r="AT12" s="51">
        <f t="shared" si="16"/>
        <v>46</v>
      </c>
      <c r="AU12" s="68">
        <v>32.12</v>
      </c>
      <c r="AV12" s="61">
        <v>0</v>
      </c>
      <c r="AW12" s="69">
        <v>1</v>
      </c>
      <c r="AX12" s="38">
        <v>0</v>
      </c>
      <c r="AY12" s="50">
        <f t="shared" si="17"/>
        <v>42.12</v>
      </c>
      <c r="AZ12" s="51">
        <f t="shared" si="18"/>
        <v>36</v>
      </c>
      <c r="BA12" s="68">
        <v>36.86</v>
      </c>
      <c r="BB12" s="61">
        <v>0</v>
      </c>
      <c r="BC12" s="69">
        <v>0</v>
      </c>
      <c r="BD12" s="38">
        <v>0</v>
      </c>
      <c r="BE12" s="50">
        <f t="shared" si="19"/>
        <v>36.86</v>
      </c>
      <c r="BF12" s="51">
        <f t="shared" si="20"/>
        <v>30</v>
      </c>
      <c r="BG12" s="68">
        <v>42.01</v>
      </c>
      <c r="BH12" s="61">
        <v>0</v>
      </c>
      <c r="BI12" s="69">
        <v>0</v>
      </c>
      <c r="BJ12" s="38">
        <v>0</v>
      </c>
      <c r="BK12" s="50">
        <f t="shared" si="21"/>
        <v>42.01</v>
      </c>
      <c r="BL12" s="51">
        <f t="shared" si="22"/>
        <v>28</v>
      </c>
      <c r="BM12" s="68">
        <v>56.24</v>
      </c>
      <c r="BN12" s="61">
        <v>0</v>
      </c>
      <c r="BO12" s="69">
        <v>0</v>
      </c>
      <c r="BP12" s="38">
        <v>0</v>
      </c>
      <c r="BQ12" s="50">
        <f t="shared" si="23"/>
        <v>56.24</v>
      </c>
      <c r="BR12" s="51">
        <f t="shared" si="24"/>
        <v>58</v>
      </c>
      <c r="BS12" s="1" t="s">
        <v>94</v>
      </c>
    </row>
    <row r="13" spans="1:71" s="1" customFormat="1" ht="12.75">
      <c r="A13" s="71" t="s">
        <v>36</v>
      </c>
      <c r="B13" s="60"/>
      <c r="C13" s="9"/>
      <c r="D13" s="11"/>
      <c r="E13" s="66" t="s">
        <v>158</v>
      </c>
      <c r="F13" s="44">
        <f t="shared" si="0"/>
        <v>82</v>
      </c>
      <c r="G13" s="45">
        <f t="shared" si="1"/>
        <v>767</v>
      </c>
      <c r="H13" s="46">
        <f t="shared" si="2"/>
        <v>3</v>
      </c>
      <c r="I13" s="47">
        <f t="shared" si="3"/>
        <v>14</v>
      </c>
      <c r="J13" s="56">
        <f t="shared" si="4"/>
        <v>684.41</v>
      </c>
      <c r="K13" s="68">
        <v>60.05</v>
      </c>
      <c r="L13" s="61">
        <v>1</v>
      </c>
      <c r="M13" s="69">
        <v>0</v>
      </c>
      <c r="N13" s="38">
        <v>0</v>
      </c>
      <c r="O13" s="48">
        <f t="shared" si="5"/>
        <v>65.05</v>
      </c>
      <c r="P13" s="47">
        <f t="shared" si="6"/>
        <v>69</v>
      </c>
      <c r="Q13" s="68">
        <v>45.22</v>
      </c>
      <c r="R13" s="61">
        <v>0</v>
      </c>
      <c r="S13" s="69">
        <v>0</v>
      </c>
      <c r="T13" s="38">
        <v>0</v>
      </c>
      <c r="U13" s="50">
        <f t="shared" si="7"/>
        <v>45.22</v>
      </c>
      <c r="V13" s="51">
        <f t="shared" si="8"/>
        <v>78</v>
      </c>
      <c r="W13" s="68">
        <v>59.4</v>
      </c>
      <c r="X13" s="61">
        <v>1</v>
      </c>
      <c r="Y13" s="69">
        <v>0</v>
      </c>
      <c r="Z13" s="38">
        <v>0</v>
      </c>
      <c r="AA13" s="50">
        <f t="shared" si="9"/>
        <v>64.4</v>
      </c>
      <c r="AB13" s="51">
        <f t="shared" si="10"/>
        <v>73</v>
      </c>
      <c r="AC13" s="68">
        <v>75.23</v>
      </c>
      <c r="AD13" s="61">
        <v>3</v>
      </c>
      <c r="AE13" s="69">
        <v>0</v>
      </c>
      <c r="AF13" s="38">
        <v>0</v>
      </c>
      <c r="AG13" s="50">
        <f t="shared" si="11"/>
        <v>90.23</v>
      </c>
      <c r="AH13" s="51">
        <f t="shared" si="12"/>
        <v>95</v>
      </c>
      <c r="AI13" s="68">
        <v>73.35</v>
      </c>
      <c r="AJ13" s="61">
        <v>2</v>
      </c>
      <c r="AK13" s="69">
        <v>1</v>
      </c>
      <c r="AL13" s="69">
        <v>0</v>
      </c>
      <c r="AM13" s="50">
        <f t="shared" si="13"/>
        <v>93.35</v>
      </c>
      <c r="AN13" s="51">
        <f t="shared" si="14"/>
        <v>87</v>
      </c>
      <c r="AO13" s="68">
        <v>51.12</v>
      </c>
      <c r="AP13" s="61">
        <v>2</v>
      </c>
      <c r="AQ13" s="38">
        <v>0</v>
      </c>
      <c r="AR13" s="38">
        <v>0</v>
      </c>
      <c r="AS13" s="50">
        <f t="shared" si="15"/>
        <v>61.12</v>
      </c>
      <c r="AT13" s="51">
        <f t="shared" si="16"/>
        <v>64</v>
      </c>
      <c r="AU13" s="68">
        <v>62.3</v>
      </c>
      <c r="AV13" s="61">
        <v>3</v>
      </c>
      <c r="AW13" s="69">
        <v>0</v>
      </c>
      <c r="AX13" s="38">
        <v>0</v>
      </c>
      <c r="AY13" s="50">
        <f t="shared" si="17"/>
        <v>77.3</v>
      </c>
      <c r="AZ13" s="51">
        <f t="shared" si="18"/>
        <v>83</v>
      </c>
      <c r="BA13" s="68">
        <v>58.58</v>
      </c>
      <c r="BB13" s="61">
        <v>2</v>
      </c>
      <c r="BC13" s="69">
        <v>0</v>
      </c>
      <c r="BD13" s="38">
        <v>0</v>
      </c>
      <c r="BE13" s="50">
        <f t="shared" si="19"/>
        <v>68.58</v>
      </c>
      <c r="BF13" s="51">
        <f t="shared" si="20"/>
        <v>85</v>
      </c>
      <c r="BG13" s="68">
        <v>57.03</v>
      </c>
      <c r="BH13" s="61">
        <v>0</v>
      </c>
      <c r="BI13" s="69">
        <v>0</v>
      </c>
      <c r="BJ13" s="38">
        <v>0</v>
      </c>
      <c r="BK13" s="50">
        <f t="shared" si="21"/>
        <v>57.03</v>
      </c>
      <c r="BL13" s="51">
        <f t="shared" si="22"/>
        <v>65</v>
      </c>
      <c r="BM13" s="68">
        <v>62.13</v>
      </c>
      <c r="BN13" s="61">
        <v>0</v>
      </c>
      <c r="BO13" s="69">
        <v>0</v>
      </c>
      <c r="BP13" s="38">
        <v>0</v>
      </c>
      <c r="BQ13" s="50">
        <f t="shared" si="23"/>
        <v>62.13</v>
      </c>
      <c r="BR13" s="51">
        <f t="shared" si="24"/>
        <v>68</v>
      </c>
      <c r="BS13" s="1" t="s">
        <v>99</v>
      </c>
    </row>
    <row r="14" spans="1:71" s="1" customFormat="1" ht="12.75">
      <c r="A14" s="71" t="s">
        <v>37</v>
      </c>
      <c r="B14" s="60"/>
      <c r="C14" s="9"/>
      <c r="D14" s="11"/>
      <c r="E14" s="66" t="s">
        <v>158</v>
      </c>
      <c r="F14" s="44">
        <f t="shared" si="0"/>
        <v>86</v>
      </c>
      <c r="G14" s="45">
        <f t="shared" si="1"/>
        <v>819</v>
      </c>
      <c r="H14" s="46">
        <f t="shared" si="2"/>
        <v>2</v>
      </c>
      <c r="I14" s="47">
        <f t="shared" si="3"/>
        <v>24</v>
      </c>
      <c r="J14" s="56">
        <f t="shared" si="4"/>
        <v>744.72</v>
      </c>
      <c r="K14" s="68">
        <v>78.31</v>
      </c>
      <c r="L14" s="61">
        <v>7</v>
      </c>
      <c r="M14" s="69">
        <v>0</v>
      </c>
      <c r="N14" s="38">
        <v>0</v>
      </c>
      <c r="O14" s="48">
        <f t="shared" si="5"/>
        <v>113.31</v>
      </c>
      <c r="P14" s="47">
        <f t="shared" si="6"/>
        <v>95</v>
      </c>
      <c r="Q14" s="68">
        <v>55.07</v>
      </c>
      <c r="R14" s="61">
        <v>1</v>
      </c>
      <c r="S14" s="69">
        <v>0</v>
      </c>
      <c r="T14" s="38">
        <v>0</v>
      </c>
      <c r="U14" s="50">
        <f t="shared" si="7"/>
        <v>60.07</v>
      </c>
      <c r="V14" s="51">
        <f t="shared" si="8"/>
        <v>90</v>
      </c>
      <c r="W14" s="68">
        <v>64.15</v>
      </c>
      <c r="X14" s="61">
        <v>2</v>
      </c>
      <c r="Y14" s="69">
        <v>0</v>
      </c>
      <c r="Z14" s="38">
        <v>0</v>
      </c>
      <c r="AA14" s="50">
        <f t="shared" si="9"/>
        <v>74.15</v>
      </c>
      <c r="AB14" s="51">
        <f t="shared" si="10"/>
        <v>86</v>
      </c>
      <c r="AC14" s="68">
        <v>55.22</v>
      </c>
      <c r="AD14" s="61">
        <v>1</v>
      </c>
      <c r="AE14" s="69">
        <v>0</v>
      </c>
      <c r="AF14" s="38">
        <v>0</v>
      </c>
      <c r="AG14" s="50">
        <f t="shared" si="11"/>
        <v>60.22</v>
      </c>
      <c r="AH14" s="51">
        <f t="shared" si="12"/>
        <v>78</v>
      </c>
      <c r="AI14" s="68">
        <v>41.8</v>
      </c>
      <c r="AJ14" s="61">
        <v>4</v>
      </c>
      <c r="AK14" s="69">
        <v>0</v>
      </c>
      <c r="AL14" s="69">
        <v>0</v>
      </c>
      <c r="AM14" s="50">
        <f t="shared" si="13"/>
        <v>61.8</v>
      </c>
      <c r="AN14" s="51">
        <f t="shared" si="14"/>
        <v>61</v>
      </c>
      <c r="AO14" s="68">
        <v>66.58</v>
      </c>
      <c r="AP14" s="61">
        <v>1</v>
      </c>
      <c r="AQ14" s="38">
        <v>0</v>
      </c>
      <c r="AR14" s="38">
        <v>0</v>
      </c>
      <c r="AS14" s="50">
        <f t="shared" si="15"/>
        <v>71.58</v>
      </c>
      <c r="AT14" s="51">
        <f t="shared" si="16"/>
        <v>77</v>
      </c>
      <c r="AU14" s="68">
        <v>53.21</v>
      </c>
      <c r="AV14" s="61">
        <v>7</v>
      </c>
      <c r="AW14" s="69">
        <v>0</v>
      </c>
      <c r="AX14" s="38">
        <v>0</v>
      </c>
      <c r="AY14" s="50">
        <f t="shared" si="17"/>
        <v>88.21000000000001</v>
      </c>
      <c r="AZ14" s="51">
        <f t="shared" si="18"/>
        <v>93</v>
      </c>
      <c r="BA14" s="68">
        <v>53.98</v>
      </c>
      <c r="BB14" s="61">
        <v>1</v>
      </c>
      <c r="BC14" s="69">
        <v>0</v>
      </c>
      <c r="BD14" s="38">
        <v>0</v>
      </c>
      <c r="BE14" s="50">
        <f t="shared" si="19"/>
        <v>58.98</v>
      </c>
      <c r="BF14" s="51">
        <f t="shared" si="20"/>
        <v>74</v>
      </c>
      <c r="BG14" s="68">
        <v>85.47</v>
      </c>
      <c r="BH14" s="61">
        <v>0</v>
      </c>
      <c r="BI14" s="69">
        <v>0</v>
      </c>
      <c r="BJ14" s="38">
        <v>0</v>
      </c>
      <c r="BK14" s="50">
        <f t="shared" si="21"/>
        <v>85.47</v>
      </c>
      <c r="BL14" s="51">
        <f t="shared" si="22"/>
        <v>88</v>
      </c>
      <c r="BM14" s="68">
        <v>70.93</v>
      </c>
      <c r="BN14" s="61">
        <v>0</v>
      </c>
      <c r="BO14" s="69">
        <v>0</v>
      </c>
      <c r="BP14" s="38">
        <v>0</v>
      </c>
      <c r="BQ14" s="50">
        <f t="shared" si="23"/>
        <v>70.93</v>
      </c>
      <c r="BR14" s="51">
        <f t="shared" si="24"/>
        <v>77</v>
      </c>
      <c r="BS14" s="1" t="s">
        <v>92</v>
      </c>
    </row>
    <row r="15" spans="1:71" s="1" customFormat="1" ht="12.75">
      <c r="A15" s="71" t="s">
        <v>38</v>
      </c>
      <c r="B15" s="62"/>
      <c r="C15" s="63"/>
      <c r="D15" s="64"/>
      <c r="E15" s="66" t="s">
        <v>158</v>
      </c>
      <c r="F15" s="44">
        <f t="shared" si="0"/>
        <v>88</v>
      </c>
      <c r="G15" s="45">
        <f t="shared" si="1"/>
        <v>852</v>
      </c>
      <c r="H15" s="46">
        <f t="shared" si="2"/>
        <v>7</v>
      </c>
      <c r="I15" s="47">
        <f t="shared" si="3"/>
        <v>18</v>
      </c>
      <c r="J15" s="56">
        <f t="shared" si="4"/>
        <v>824.4099999999999</v>
      </c>
      <c r="K15" s="68">
        <v>85.69</v>
      </c>
      <c r="L15" s="61">
        <v>8</v>
      </c>
      <c r="M15" s="69">
        <v>0</v>
      </c>
      <c r="N15" s="38">
        <v>0</v>
      </c>
      <c r="O15" s="48">
        <f t="shared" si="5"/>
        <v>125.69</v>
      </c>
      <c r="P15" s="47">
        <f t="shared" si="6"/>
        <v>98</v>
      </c>
      <c r="Q15" s="68">
        <v>47.66</v>
      </c>
      <c r="R15" s="61">
        <v>0</v>
      </c>
      <c r="S15" s="69">
        <v>0</v>
      </c>
      <c r="T15" s="38">
        <v>0</v>
      </c>
      <c r="U15" s="50">
        <f t="shared" si="7"/>
        <v>47.66</v>
      </c>
      <c r="V15" s="51">
        <f t="shared" si="8"/>
        <v>84</v>
      </c>
      <c r="W15" s="68">
        <v>60.44</v>
      </c>
      <c r="X15" s="61">
        <v>0</v>
      </c>
      <c r="Y15" s="69">
        <v>0</v>
      </c>
      <c r="Z15" s="38">
        <v>0</v>
      </c>
      <c r="AA15" s="50">
        <f t="shared" si="9"/>
        <v>60.44</v>
      </c>
      <c r="AB15" s="51">
        <f t="shared" si="10"/>
        <v>66</v>
      </c>
      <c r="AC15" s="68">
        <v>60.25</v>
      </c>
      <c r="AD15" s="61">
        <v>0</v>
      </c>
      <c r="AE15" s="69">
        <v>0</v>
      </c>
      <c r="AF15" s="38">
        <v>0</v>
      </c>
      <c r="AG15" s="50">
        <f t="shared" si="11"/>
        <v>60.25</v>
      </c>
      <c r="AH15" s="51">
        <f t="shared" si="12"/>
        <v>79</v>
      </c>
      <c r="AI15" s="68">
        <v>87.64</v>
      </c>
      <c r="AJ15" s="61">
        <v>0</v>
      </c>
      <c r="AK15" s="69">
        <v>0</v>
      </c>
      <c r="AL15" s="69">
        <v>0</v>
      </c>
      <c r="AM15" s="50">
        <f t="shared" si="13"/>
        <v>87.64</v>
      </c>
      <c r="AN15" s="51">
        <f t="shared" si="14"/>
        <v>86</v>
      </c>
      <c r="AO15" s="68">
        <v>90.13</v>
      </c>
      <c r="AP15" s="61">
        <v>8</v>
      </c>
      <c r="AQ15" s="38">
        <v>0</v>
      </c>
      <c r="AR15" s="38">
        <v>0</v>
      </c>
      <c r="AS15" s="50">
        <f t="shared" si="15"/>
        <v>130.13</v>
      </c>
      <c r="AT15" s="51">
        <f t="shared" si="16"/>
        <v>98</v>
      </c>
      <c r="AU15" s="68">
        <v>62.53</v>
      </c>
      <c r="AV15" s="61">
        <v>2</v>
      </c>
      <c r="AW15" s="69">
        <v>0</v>
      </c>
      <c r="AX15" s="38">
        <v>0</v>
      </c>
      <c r="AY15" s="50">
        <f t="shared" si="17"/>
        <v>72.53</v>
      </c>
      <c r="AZ15" s="51">
        <f t="shared" si="18"/>
        <v>81</v>
      </c>
      <c r="BA15" s="68">
        <v>63.98</v>
      </c>
      <c r="BB15" s="61">
        <v>0</v>
      </c>
      <c r="BC15" s="69">
        <v>0</v>
      </c>
      <c r="BD15" s="38">
        <v>0</v>
      </c>
      <c r="BE15" s="50">
        <f t="shared" si="19"/>
        <v>63.98</v>
      </c>
      <c r="BF15" s="51">
        <f t="shared" si="20"/>
        <v>81</v>
      </c>
      <c r="BG15" s="68">
        <v>95.42</v>
      </c>
      <c r="BH15" s="61">
        <v>0</v>
      </c>
      <c r="BI15" s="69">
        <v>0</v>
      </c>
      <c r="BJ15" s="38">
        <v>0</v>
      </c>
      <c r="BK15" s="50">
        <f t="shared" si="21"/>
        <v>95.42</v>
      </c>
      <c r="BL15" s="51">
        <f t="shared" si="22"/>
        <v>94</v>
      </c>
      <c r="BM15" s="68">
        <v>80.67</v>
      </c>
      <c r="BN15" s="61">
        <v>0</v>
      </c>
      <c r="BO15" s="69">
        <v>0</v>
      </c>
      <c r="BP15" s="38">
        <v>0</v>
      </c>
      <c r="BQ15" s="50">
        <f t="shared" si="23"/>
        <v>80.67</v>
      </c>
      <c r="BR15" s="51">
        <f t="shared" si="24"/>
        <v>85</v>
      </c>
      <c r="BS15" s="1" t="s">
        <v>100</v>
      </c>
    </row>
    <row r="16" spans="1:71" s="1" customFormat="1" ht="12.75">
      <c r="A16" s="71" t="s">
        <v>83</v>
      </c>
      <c r="B16" s="62"/>
      <c r="C16" s="63"/>
      <c r="D16" s="64"/>
      <c r="E16" s="66" t="s">
        <v>158</v>
      </c>
      <c r="F16" s="44">
        <f t="shared" si="0"/>
        <v>67</v>
      </c>
      <c r="G16" s="45">
        <f t="shared" si="1"/>
        <v>650</v>
      </c>
      <c r="H16" s="46">
        <f t="shared" si="2"/>
        <v>1</v>
      </c>
      <c r="I16" s="47">
        <f t="shared" si="3"/>
        <v>25</v>
      </c>
      <c r="J16" s="56">
        <f t="shared" si="4"/>
        <v>576.46</v>
      </c>
      <c r="K16" s="68">
        <v>45.46</v>
      </c>
      <c r="L16" s="61">
        <v>5</v>
      </c>
      <c r="M16" s="69">
        <v>0</v>
      </c>
      <c r="N16" s="38">
        <v>0</v>
      </c>
      <c r="O16" s="48">
        <f t="shared" si="5"/>
        <v>70.46000000000001</v>
      </c>
      <c r="P16" s="47">
        <f t="shared" si="6"/>
        <v>75</v>
      </c>
      <c r="Q16" s="68">
        <v>32.36</v>
      </c>
      <c r="R16" s="61">
        <v>2</v>
      </c>
      <c r="S16" s="69">
        <v>0</v>
      </c>
      <c r="T16" s="38">
        <v>0</v>
      </c>
      <c r="U16" s="50">
        <f t="shared" si="7"/>
        <v>42.36</v>
      </c>
      <c r="V16" s="51">
        <f t="shared" si="8"/>
        <v>77</v>
      </c>
      <c r="W16" s="68">
        <v>47.98</v>
      </c>
      <c r="X16" s="61">
        <v>1</v>
      </c>
      <c r="Y16" s="69">
        <v>0</v>
      </c>
      <c r="Z16" s="38">
        <v>0</v>
      </c>
      <c r="AA16" s="50">
        <f t="shared" si="9"/>
        <v>52.98</v>
      </c>
      <c r="AB16" s="51">
        <f t="shared" si="10"/>
        <v>55</v>
      </c>
      <c r="AC16" s="68">
        <v>43.86</v>
      </c>
      <c r="AD16" s="61">
        <v>3</v>
      </c>
      <c r="AE16" s="69">
        <v>0</v>
      </c>
      <c r="AF16" s="38">
        <v>0</v>
      </c>
      <c r="AG16" s="50">
        <f t="shared" si="11"/>
        <v>58.86</v>
      </c>
      <c r="AH16" s="51">
        <f t="shared" si="12"/>
        <v>74</v>
      </c>
      <c r="AI16" s="68">
        <v>46.87</v>
      </c>
      <c r="AJ16" s="61">
        <v>1</v>
      </c>
      <c r="AK16" s="69">
        <v>0</v>
      </c>
      <c r="AL16" s="69">
        <v>0</v>
      </c>
      <c r="AM16" s="50">
        <f t="shared" si="13"/>
        <v>51.87</v>
      </c>
      <c r="AN16" s="51">
        <f t="shared" si="14"/>
        <v>42</v>
      </c>
      <c r="AO16" s="68">
        <v>57.22</v>
      </c>
      <c r="AP16" s="61">
        <v>4</v>
      </c>
      <c r="AQ16" s="38">
        <v>0</v>
      </c>
      <c r="AR16" s="38">
        <v>0</v>
      </c>
      <c r="AS16" s="50">
        <f t="shared" si="15"/>
        <v>77.22</v>
      </c>
      <c r="AT16" s="51">
        <f t="shared" si="16"/>
        <v>81</v>
      </c>
      <c r="AU16" s="68">
        <v>35</v>
      </c>
      <c r="AV16" s="61">
        <v>4</v>
      </c>
      <c r="AW16" s="69">
        <v>0</v>
      </c>
      <c r="AX16" s="38">
        <v>0</v>
      </c>
      <c r="AY16" s="50">
        <f t="shared" si="17"/>
        <v>55</v>
      </c>
      <c r="AZ16" s="51">
        <f t="shared" si="18"/>
        <v>60</v>
      </c>
      <c r="BA16" s="68">
        <v>46.32</v>
      </c>
      <c r="BB16" s="61">
        <v>3</v>
      </c>
      <c r="BC16" s="69">
        <v>0</v>
      </c>
      <c r="BD16" s="38">
        <v>0</v>
      </c>
      <c r="BE16" s="50">
        <f t="shared" si="19"/>
        <v>61.32</v>
      </c>
      <c r="BF16" s="51">
        <f t="shared" si="20"/>
        <v>79</v>
      </c>
      <c r="BG16" s="68">
        <v>44.65</v>
      </c>
      <c r="BH16" s="61">
        <v>2</v>
      </c>
      <c r="BI16" s="69">
        <v>0</v>
      </c>
      <c r="BJ16" s="38">
        <v>0</v>
      </c>
      <c r="BK16" s="50">
        <f t="shared" si="21"/>
        <v>54.65</v>
      </c>
      <c r="BL16" s="51">
        <f t="shared" si="22"/>
        <v>58</v>
      </c>
      <c r="BM16" s="68">
        <v>51.74</v>
      </c>
      <c r="BN16" s="61">
        <v>0</v>
      </c>
      <c r="BO16" s="69">
        <v>0</v>
      </c>
      <c r="BP16" s="38">
        <v>0</v>
      </c>
      <c r="BQ16" s="50">
        <f t="shared" si="23"/>
        <v>51.74</v>
      </c>
      <c r="BR16" s="51">
        <f t="shared" si="24"/>
        <v>49</v>
      </c>
      <c r="BS16" s="1" t="s">
        <v>106</v>
      </c>
    </row>
    <row r="17" spans="1:71" s="1" customFormat="1" ht="12.75">
      <c r="A17" s="71" t="s">
        <v>120</v>
      </c>
      <c r="B17" s="62"/>
      <c r="C17" s="63"/>
      <c r="D17" s="64"/>
      <c r="E17" s="66" t="s">
        <v>158</v>
      </c>
      <c r="F17" s="44">
        <f t="shared" si="0"/>
        <v>84</v>
      </c>
      <c r="G17" s="45">
        <f t="shared" si="1"/>
        <v>779</v>
      </c>
      <c r="H17" s="46">
        <f t="shared" si="2"/>
        <v>2</v>
      </c>
      <c r="I17" s="47">
        <f t="shared" si="3"/>
        <v>17</v>
      </c>
      <c r="J17" s="56">
        <f t="shared" si="4"/>
        <v>690.8599999999999</v>
      </c>
      <c r="K17" s="68">
        <v>62.1</v>
      </c>
      <c r="L17" s="61">
        <v>6</v>
      </c>
      <c r="M17" s="69">
        <v>0</v>
      </c>
      <c r="N17" s="38">
        <v>0</v>
      </c>
      <c r="O17" s="48">
        <f t="shared" si="5"/>
        <v>92.1</v>
      </c>
      <c r="P17" s="47">
        <f t="shared" si="6"/>
        <v>88</v>
      </c>
      <c r="Q17" s="68">
        <v>35.85</v>
      </c>
      <c r="R17" s="61">
        <v>0</v>
      </c>
      <c r="S17" s="69">
        <v>0</v>
      </c>
      <c r="T17" s="38">
        <v>0</v>
      </c>
      <c r="U17" s="50">
        <f t="shared" si="7"/>
        <v>35.85</v>
      </c>
      <c r="V17" s="51">
        <f t="shared" si="8"/>
        <v>69</v>
      </c>
      <c r="W17" s="68">
        <v>60.17</v>
      </c>
      <c r="X17" s="61">
        <v>1</v>
      </c>
      <c r="Y17" s="69">
        <v>0</v>
      </c>
      <c r="Z17" s="38">
        <v>0</v>
      </c>
      <c r="AA17" s="50">
        <f t="shared" si="9"/>
        <v>65.17</v>
      </c>
      <c r="AB17" s="51">
        <f t="shared" si="10"/>
        <v>75</v>
      </c>
      <c r="AC17" s="68">
        <v>46.33</v>
      </c>
      <c r="AD17" s="61">
        <v>1</v>
      </c>
      <c r="AE17" s="69">
        <v>0</v>
      </c>
      <c r="AF17" s="38">
        <v>0</v>
      </c>
      <c r="AG17" s="50">
        <f t="shared" si="11"/>
        <v>51.33</v>
      </c>
      <c r="AH17" s="51">
        <f t="shared" si="12"/>
        <v>64</v>
      </c>
      <c r="AI17" s="68">
        <v>67.82</v>
      </c>
      <c r="AJ17" s="61">
        <v>3</v>
      </c>
      <c r="AK17" s="69">
        <v>0</v>
      </c>
      <c r="AL17" s="69">
        <v>0</v>
      </c>
      <c r="AM17" s="50">
        <f t="shared" si="13"/>
        <v>82.82</v>
      </c>
      <c r="AN17" s="51">
        <f t="shared" si="14"/>
        <v>84</v>
      </c>
      <c r="AO17" s="68">
        <v>59.45</v>
      </c>
      <c r="AP17" s="61">
        <v>0</v>
      </c>
      <c r="AQ17" s="38">
        <v>0</v>
      </c>
      <c r="AR17" s="38">
        <v>0</v>
      </c>
      <c r="AS17" s="50">
        <f t="shared" si="15"/>
        <v>59.45</v>
      </c>
      <c r="AT17" s="51">
        <f t="shared" si="16"/>
        <v>60</v>
      </c>
      <c r="AU17" s="68">
        <v>64.59</v>
      </c>
      <c r="AV17" s="61">
        <v>1</v>
      </c>
      <c r="AW17" s="69">
        <v>0</v>
      </c>
      <c r="AX17" s="38">
        <v>0</v>
      </c>
      <c r="AY17" s="50">
        <f t="shared" si="17"/>
        <v>69.59</v>
      </c>
      <c r="AZ17" s="51">
        <f t="shared" si="18"/>
        <v>78</v>
      </c>
      <c r="BA17" s="68">
        <v>64.74</v>
      </c>
      <c r="BB17" s="61">
        <v>2</v>
      </c>
      <c r="BC17" s="69">
        <v>0</v>
      </c>
      <c r="BD17" s="38">
        <v>0</v>
      </c>
      <c r="BE17" s="50">
        <f t="shared" si="19"/>
        <v>74.74</v>
      </c>
      <c r="BF17" s="51">
        <f t="shared" si="20"/>
        <v>89</v>
      </c>
      <c r="BG17" s="68">
        <v>63.54</v>
      </c>
      <c r="BH17" s="61">
        <v>1</v>
      </c>
      <c r="BI17" s="69">
        <v>0</v>
      </c>
      <c r="BJ17" s="38">
        <v>0</v>
      </c>
      <c r="BK17" s="50">
        <f t="shared" si="21"/>
        <v>68.53999999999999</v>
      </c>
      <c r="BL17" s="51">
        <f t="shared" si="22"/>
        <v>83</v>
      </c>
      <c r="BM17" s="68">
        <v>81.27</v>
      </c>
      <c r="BN17" s="61">
        <v>2</v>
      </c>
      <c r="BO17" s="69">
        <v>0</v>
      </c>
      <c r="BP17" s="38">
        <v>0</v>
      </c>
      <c r="BQ17" s="50">
        <f t="shared" si="23"/>
        <v>91.27</v>
      </c>
      <c r="BR17" s="51">
        <f t="shared" si="24"/>
        <v>89</v>
      </c>
      <c r="BS17" s="1" t="s">
        <v>92</v>
      </c>
    </row>
    <row r="18" spans="1:71" s="1" customFormat="1" ht="12.75">
      <c r="A18" s="72" t="s">
        <v>121</v>
      </c>
      <c r="B18" s="59"/>
      <c r="C18" s="59"/>
      <c r="D18" s="59"/>
      <c r="E18" s="66" t="s">
        <v>158</v>
      </c>
      <c r="F18" s="44">
        <f t="shared" si="0"/>
        <v>102</v>
      </c>
      <c r="G18" s="45">
        <f t="shared" si="1"/>
        <v>1007</v>
      </c>
      <c r="H18" s="46">
        <f t="shared" si="2"/>
        <v>2</v>
      </c>
      <c r="I18" s="47">
        <f t="shared" si="3"/>
        <v>28</v>
      </c>
      <c r="J18" s="56">
        <f t="shared" si="4"/>
        <v>1714.74</v>
      </c>
      <c r="K18" s="68">
        <v>146.25</v>
      </c>
      <c r="L18" s="61">
        <v>2</v>
      </c>
      <c r="M18" s="69">
        <v>0</v>
      </c>
      <c r="N18" s="38">
        <v>0</v>
      </c>
      <c r="O18" s="48">
        <f t="shared" si="5"/>
        <v>156.25</v>
      </c>
      <c r="P18" s="47">
        <f t="shared" si="6"/>
        <v>102</v>
      </c>
      <c r="Q18" s="68">
        <v>91.24</v>
      </c>
      <c r="R18" s="61">
        <v>0</v>
      </c>
      <c r="S18" s="69">
        <v>0</v>
      </c>
      <c r="T18" s="38">
        <v>0</v>
      </c>
      <c r="U18" s="50">
        <f t="shared" si="7"/>
        <v>91.24</v>
      </c>
      <c r="V18" s="51">
        <f t="shared" si="8"/>
        <v>97</v>
      </c>
      <c r="W18" s="68">
        <v>162.4</v>
      </c>
      <c r="X18" s="61">
        <v>5</v>
      </c>
      <c r="Y18" s="69">
        <v>0</v>
      </c>
      <c r="Z18" s="38">
        <v>0</v>
      </c>
      <c r="AA18" s="50">
        <f t="shared" si="9"/>
        <v>187.4</v>
      </c>
      <c r="AB18" s="51">
        <f t="shared" si="10"/>
        <v>102</v>
      </c>
      <c r="AC18" s="68">
        <v>115.42</v>
      </c>
      <c r="AD18" s="61">
        <v>2</v>
      </c>
      <c r="AE18" s="69">
        <v>0</v>
      </c>
      <c r="AF18" s="38">
        <v>0</v>
      </c>
      <c r="AG18" s="50">
        <f t="shared" si="11"/>
        <v>125.42</v>
      </c>
      <c r="AH18" s="51">
        <f t="shared" si="12"/>
        <v>101</v>
      </c>
      <c r="AI18" s="68">
        <v>132.74</v>
      </c>
      <c r="AJ18" s="61">
        <v>6</v>
      </c>
      <c r="AK18" s="69">
        <v>0</v>
      </c>
      <c r="AL18" s="69">
        <v>0</v>
      </c>
      <c r="AM18" s="50">
        <f t="shared" si="13"/>
        <v>162.74</v>
      </c>
      <c r="AN18" s="51">
        <f t="shared" si="14"/>
        <v>100</v>
      </c>
      <c r="AO18" s="68">
        <v>157.08</v>
      </c>
      <c r="AP18" s="61">
        <v>8</v>
      </c>
      <c r="AQ18" s="38">
        <v>0</v>
      </c>
      <c r="AR18" s="38">
        <v>0</v>
      </c>
      <c r="AS18" s="50">
        <f t="shared" si="15"/>
        <v>197.08</v>
      </c>
      <c r="AT18" s="51">
        <f t="shared" si="16"/>
        <v>101</v>
      </c>
      <c r="AU18" s="68">
        <v>182.09</v>
      </c>
      <c r="AV18" s="61">
        <v>2</v>
      </c>
      <c r="AW18" s="69">
        <v>0</v>
      </c>
      <c r="AX18" s="38">
        <v>0</v>
      </c>
      <c r="AY18" s="50">
        <f t="shared" si="17"/>
        <v>192.09</v>
      </c>
      <c r="AZ18" s="51">
        <f t="shared" si="18"/>
        <v>101</v>
      </c>
      <c r="BA18" s="68">
        <v>146.29</v>
      </c>
      <c r="BB18" s="61">
        <v>1</v>
      </c>
      <c r="BC18" s="69">
        <v>0</v>
      </c>
      <c r="BD18" s="38">
        <v>0</v>
      </c>
      <c r="BE18" s="50">
        <f t="shared" si="19"/>
        <v>151.29</v>
      </c>
      <c r="BF18" s="51">
        <f t="shared" si="20"/>
        <v>100</v>
      </c>
      <c r="BG18" s="68">
        <v>170.71</v>
      </c>
      <c r="BH18" s="61">
        <v>2</v>
      </c>
      <c r="BI18" s="69">
        <v>0</v>
      </c>
      <c r="BJ18" s="38">
        <v>0</v>
      </c>
      <c r="BK18" s="50">
        <f t="shared" si="21"/>
        <v>180.71</v>
      </c>
      <c r="BL18" s="51">
        <f t="shared" si="22"/>
        <v>102</v>
      </c>
      <c r="BM18" s="68">
        <v>270.52</v>
      </c>
      <c r="BN18" s="61">
        <v>0</v>
      </c>
      <c r="BO18" s="69">
        <v>0</v>
      </c>
      <c r="BP18" s="38">
        <v>0</v>
      </c>
      <c r="BQ18" s="50">
        <f t="shared" si="23"/>
        <v>270.52</v>
      </c>
      <c r="BR18" s="51">
        <f t="shared" si="24"/>
        <v>101</v>
      </c>
      <c r="BS18" s="1" t="s">
        <v>127</v>
      </c>
    </row>
    <row r="19" spans="1:71" s="1" customFormat="1" ht="12.75">
      <c r="A19" s="71" t="s">
        <v>122</v>
      </c>
      <c r="B19" s="59"/>
      <c r="C19" s="59"/>
      <c r="D19" s="59"/>
      <c r="E19" s="66" t="s">
        <v>158</v>
      </c>
      <c r="F19" s="44">
        <f t="shared" si="0"/>
        <v>48</v>
      </c>
      <c r="G19" s="45">
        <f t="shared" si="1"/>
        <v>485</v>
      </c>
      <c r="H19" s="46">
        <f t="shared" si="2"/>
        <v>6</v>
      </c>
      <c r="I19" s="47">
        <f t="shared" si="3"/>
        <v>4</v>
      </c>
      <c r="J19" s="56">
        <f t="shared" si="4"/>
        <v>474.69</v>
      </c>
      <c r="K19" s="68">
        <v>46.23</v>
      </c>
      <c r="L19" s="61">
        <v>1</v>
      </c>
      <c r="M19" s="69">
        <v>0</v>
      </c>
      <c r="N19" s="38">
        <v>0</v>
      </c>
      <c r="O19" s="48">
        <f t="shared" si="5"/>
        <v>51.23</v>
      </c>
      <c r="P19" s="47">
        <f t="shared" si="6"/>
        <v>50</v>
      </c>
      <c r="Q19" s="68">
        <v>34.24</v>
      </c>
      <c r="R19" s="61">
        <v>0</v>
      </c>
      <c r="S19" s="69">
        <v>0</v>
      </c>
      <c r="T19" s="38">
        <v>0</v>
      </c>
      <c r="U19" s="50">
        <f t="shared" si="7"/>
        <v>34.24</v>
      </c>
      <c r="V19" s="51">
        <f t="shared" si="8"/>
        <v>61</v>
      </c>
      <c r="W19" s="68">
        <v>47.54</v>
      </c>
      <c r="X19" s="61">
        <v>0</v>
      </c>
      <c r="Y19" s="69">
        <v>0</v>
      </c>
      <c r="Z19" s="38">
        <v>0</v>
      </c>
      <c r="AA19" s="50">
        <f t="shared" si="9"/>
        <v>47.54</v>
      </c>
      <c r="AB19" s="51">
        <f t="shared" si="10"/>
        <v>44</v>
      </c>
      <c r="AC19" s="68">
        <v>39.07</v>
      </c>
      <c r="AD19" s="61">
        <v>1</v>
      </c>
      <c r="AE19" s="69">
        <v>0</v>
      </c>
      <c r="AF19" s="38">
        <v>0</v>
      </c>
      <c r="AG19" s="50">
        <f t="shared" si="11"/>
        <v>44.07</v>
      </c>
      <c r="AH19" s="51">
        <f t="shared" si="12"/>
        <v>49</v>
      </c>
      <c r="AI19" s="68">
        <v>52.73</v>
      </c>
      <c r="AJ19" s="61">
        <v>0</v>
      </c>
      <c r="AK19" s="69">
        <v>0</v>
      </c>
      <c r="AL19" s="69">
        <v>0</v>
      </c>
      <c r="AM19" s="50">
        <f t="shared" si="13"/>
        <v>52.73</v>
      </c>
      <c r="AN19" s="51">
        <f t="shared" si="14"/>
        <v>45</v>
      </c>
      <c r="AO19" s="68">
        <v>52.42</v>
      </c>
      <c r="AP19" s="61">
        <v>1</v>
      </c>
      <c r="AQ19" s="38">
        <v>0</v>
      </c>
      <c r="AR19" s="38">
        <v>0</v>
      </c>
      <c r="AS19" s="50">
        <f t="shared" si="15"/>
        <v>57.42</v>
      </c>
      <c r="AT19" s="51">
        <f t="shared" si="16"/>
        <v>55</v>
      </c>
      <c r="AU19" s="68">
        <v>42.68</v>
      </c>
      <c r="AV19" s="61">
        <v>0</v>
      </c>
      <c r="AW19" s="69">
        <v>0</v>
      </c>
      <c r="AX19" s="38">
        <v>0</v>
      </c>
      <c r="AY19" s="50">
        <f t="shared" si="17"/>
        <v>42.68</v>
      </c>
      <c r="AZ19" s="51">
        <f t="shared" si="18"/>
        <v>39</v>
      </c>
      <c r="BA19" s="68">
        <v>38.73</v>
      </c>
      <c r="BB19" s="61">
        <v>0</v>
      </c>
      <c r="BC19" s="69">
        <v>0</v>
      </c>
      <c r="BD19" s="38">
        <v>0</v>
      </c>
      <c r="BE19" s="50">
        <f t="shared" si="19"/>
        <v>38.73</v>
      </c>
      <c r="BF19" s="51">
        <f t="shared" si="20"/>
        <v>36</v>
      </c>
      <c r="BG19" s="68">
        <v>48.32</v>
      </c>
      <c r="BH19" s="61">
        <v>0</v>
      </c>
      <c r="BI19" s="69">
        <v>0</v>
      </c>
      <c r="BJ19" s="38">
        <v>0</v>
      </c>
      <c r="BK19" s="50">
        <f t="shared" si="21"/>
        <v>48.32</v>
      </c>
      <c r="BL19" s="51">
        <f t="shared" si="22"/>
        <v>46</v>
      </c>
      <c r="BM19" s="68">
        <v>52.73</v>
      </c>
      <c r="BN19" s="61">
        <v>1</v>
      </c>
      <c r="BO19" s="69">
        <v>0</v>
      </c>
      <c r="BP19" s="38">
        <v>0</v>
      </c>
      <c r="BQ19" s="50">
        <f t="shared" si="23"/>
        <v>57.73</v>
      </c>
      <c r="BR19" s="51">
        <f t="shared" si="24"/>
        <v>60</v>
      </c>
      <c r="BS19" s="1" t="s">
        <v>107</v>
      </c>
    </row>
    <row r="20" spans="1:71" s="1" customFormat="1" ht="12.75">
      <c r="A20" s="71" t="s">
        <v>123</v>
      </c>
      <c r="B20" s="59"/>
      <c r="C20" s="59"/>
      <c r="D20" s="59"/>
      <c r="E20" s="66" t="s">
        <v>158</v>
      </c>
      <c r="F20" s="44">
        <f t="shared" si="0"/>
        <v>27</v>
      </c>
      <c r="G20" s="45">
        <f t="shared" si="1"/>
        <v>321</v>
      </c>
      <c r="H20" s="46">
        <f t="shared" si="2"/>
        <v>7</v>
      </c>
      <c r="I20" s="47">
        <f t="shared" si="3"/>
        <v>4</v>
      </c>
      <c r="J20" s="56">
        <f t="shared" si="4"/>
        <v>418.82</v>
      </c>
      <c r="K20" s="68">
        <v>42.52</v>
      </c>
      <c r="L20" s="61">
        <v>0</v>
      </c>
      <c r="M20" s="69">
        <v>0</v>
      </c>
      <c r="N20" s="38">
        <v>0</v>
      </c>
      <c r="O20" s="48">
        <f t="shared" si="5"/>
        <v>42.52</v>
      </c>
      <c r="P20" s="47">
        <f t="shared" si="6"/>
        <v>32</v>
      </c>
      <c r="Q20" s="68">
        <v>24.42</v>
      </c>
      <c r="R20" s="61">
        <v>1</v>
      </c>
      <c r="S20" s="69">
        <v>0</v>
      </c>
      <c r="T20" s="38">
        <v>0</v>
      </c>
      <c r="U20" s="50">
        <f t="shared" si="7"/>
        <v>29.42</v>
      </c>
      <c r="V20" s="51">
        <f t="shared" si="8"/>
        <v>44</v>
      </c>
      <c r="W20" s="68">
        <v>34.64</v>
      </c>
      <c r="X20" s="61">
        <v>0</v>
      </c>
      <c r="Y20" s="69">
        <v>0</v>
      </c>
      <c r="Z20" s="38">
        <v>0</v>
      </c>
      <c r="AA20" s="50">
        <f t="shared" si="9"/>
        <v>34.64</v>
      </c>
      <c r="AB20" s="51">
        <f t="shared" si="10"/>
        <v>13</v>
      </c>
      <c r="AC20" s="68">
        <v>29.51</v>
      </c>
      <c r="AD20" s="61">
        <v>0</v>
      </c>
      <c r="AE20" s="69">
        <v>0</v>
      </c>
      <c r="AF20" s="38">
        <v>0</v>
      </c>
      <c r="AG20" s="50">
        <f t="shared" si="11"/>
        <v>29.51</v>
      </c>
      <c r="AH20" s="51">
        <f t="shared" si="12"/>
        <v>15</v>
      </c>
      <c r="AI20" s="68">
        <v>46.79</v>
      </c>
      <c r="AJ20" s="61">
        <v>0</v>
      </c>
      <c r="AK20" s="69">
        <v>0</v>
      </c>
      <c r="AL20" s="69">
        <v>0</v>
      </c>
      <c r="AM20" s="50">
        <f t="shared" si="13"/>
        <v>46.79</v>
      </c>
      <c r="AN20" s="51">
        <f t="shared" si="14"/>
        <v>25</v>
      </c>
      <c r="AO20" s="68">
        <v>44.5</v>
      </c>
      <c r="AP20" s="61">
        <v>0</v>
      </c>
      <c r="AQ20" s="38">
        <v>1</v>
      </c>
      <c r="AR20" s="38">
        <v>0</v>
      </c>
      <c r="AS20" s="50">
        <f t="shared" si="15"/>
        <v>54.5</v>
      </c>
      <c r="AT20" s="51">
        <f t="shared" si="16"/>
        <v>47</v>
      </c>
      <c r="AU20" s="68">
        <v>30.56</v>
      </c>
      <c r="AV20" s="61">
        <v>1</v>
      </c>
      <c r="AW20" s="69">
        <v>0</v>
      </c>
      <c r="AX20" s="38">
        <v>0</v>
      </c>
      <c r="AY20" s="50">
        <f t="shared" si="17"/>
        <v>35.56</v>
      </c>
      <c r="AZ20" s="51">
        <f t="shared" si="18"/>
        <v>18</v>
      </c>
      <c r="BA20" s="68">
        <v>30.8</v>
      </c>
      <c r="BB20" s="61">
        <v>0</v>
      </c>
      <c r="BC20" s="69">
        <v>0</v>
      </c>
      <c r="BD20" s="38">
        <v>0</v>
      </c>
      <c r="BE20" s="50">
        <f t="shared" si="19"/>
        <v>30.8</v>
      </c>
      <c r="BF20" s="51">
        <f t="shared" si="20"/>
        <v>13</v>
      </c>
      <c r="BG20" s="68">
        <v>37.33</v>
      </c>
      <c r="BH20" s="61">
        <v>2</v>
      </c>
      <c r="BI20" s="69">
        <v>0</v>
      </c>
      <c r="BJ20" s="38">
        <v>0</v>
      </c>
      <c r="BK20" s="50">
        <f t="shared" si="21"/>
        <v>47.33</v>
      </c>
      <c r="BL20" s="51">
        <f t="shared" si="22"/>
        <v>43</v>
      </c>
      <c r="BM20" s="68">
        <v>67.75</v>
      </c>
      <c r="BN20" s="61">
        <v>0</v>
      </c>
      <c r="BO20" s="69">
        <v>0</v>
      </c>
      <c r="BP20" s="38">
        <v>0</v>
      </c>
      <c r="BQ20" s="50">
        <f t="shared" si="23"/>
        <v>67.75</v>
      </c>
      <c r="BR20" s="51">
        <f t="shared" si="24"/>
        <v>71</v>
      </c>
      <c r="BS20" s="1" t="s">
        <v>104</v>
      </c>
    </row>
    <row r="21" spans="1:71" s="1" customFormat="1" ht="12.75">
      <c r="A21" s="71" t="s">
        <v>124</v>
      </c>
      <c r="B21" s="10"/>
      <c r="C21" s="9"/>
      <c r="D21" s="11"/>
      <c r="E21" s="66" t="s">
        <v>158</v>
      </c>
      <c r="F21" s="44">
        <f t="shared" si="0"/>
        <v>91</v>
      </c>
      <c r="G21" s="45">
        <f t="shared" si="1"/>
        <v>905</v>
      </c>
      <c r="H21" s="46">
        <f t="shared" si="2"/>
        <v>0</v>
      </c>
      <c r="I21" s="47">
        <f t="shared" si="3"/>
        <v>43</v>
      </c>
      <c r="J21" s="56">
        <f t="shared" si="4"/>
        <v>910.68</v>
      </c>
      <c r="K21" s="68">
        <v>113.66</v>
      </c>
      <c r="L21" s="61">
        <v>5</v>
      </c>
      <c r="M21" s="69">
        <v>1</v>
      </c>
      <c r="N21" s="38">
        <v>0</v>
      </c>
      <c r="O21" s="48">
        <f t="shared" si="5"/>
        <v>148.66</v>
      </c>
      <c r="P21" s="47">
        <f t="shared" si="6"/>
        <v>101</v>
      </c>
      <c r="Q21" s="68">
        <v>37.09</v>
      </c>
      <c r="R21" s="61">
        <v>1</v>
      </c>
      <c r="S21" s="69">
        <v>0</v>
      </c>
      <c r="T21" s="38">
        <v>0</v>
      </c>
      <c r="U21" s="50">
        <f t="shared" si="7"/>
        <v>42.09</v>
      </c>
      <c r="V21" s="51">
        <f t="shared" si="8"/>
        <v>76</v>
      </c>
      <c r="W21" s="68">
        <v>73.2</v>
      </c>
      <c r="X21" s="61">
        <v>4</v>
      </c>
      <c r="Y21" s="69">
        <v>0</v>
      </c>
      <c r="Z21" s="38">
        <v>0</v>
      </c>
      <c r="AA21" s="50">
        <f t="shared" si="9"/>
        <v>93.2</v>
      </c>
      <c r="AB21" s="51">
        <f t="shared" si="10"/>
        <v>94</v>
      </c>
      <c r="AC21" s="68">
        <v>53.26</v>
      </c>
      <c r="AD21" s="61">
        <v>6</v>
      </c>
      <c r="AE21" s="69">
        <v>0</v>
      </c>
      <c r="AF21" s="38">
        <v>0</v>
      </c>
      <c r="AG21" s="50">
        <f t="shared" si="11"/>
        <v>83.25999999999999</v>
      </c>
      <c r="AH21" s="51">
        <f t="shared" si="12"/>
        <v>92</v>
      </c>
      <c r="AI21" s="68">
        <v>80.41</v>
      </c>
      <c r="AJ21" s="61">
        <v>4</v>
      </c>
      <c r="AK21" s="69">
        <v>0</v>
      </c>
      <c r="AL21" s="69">
        <v>0</v>
      </c>
      <c r="AM21" s="50">
        <f t="shared" si="13"/>
        <v>100.41</v>
      </c>
      <c r="AN21" s="51">
        <f t="shared" si="14"/>
        <v>91</v>
      </c>
      <c r="AO21" s="68">
        <v>65.8</v>
      </c>
      <c r="AP21" s="61">
        <v>6</v>
      </c>
      <c r="AQ21" s="38">
        <v>0</v>
      </c>
      <c r="AR21" s="38">
        <v>0</v>
      </c>
      <c r="AS21" s="50">
        <f t="shared" si="15"/>
        <v>95.8</v>
      </c>
      <c r="AT21" s="51">
        <f t="shared" si="16"/>
        <v>90</v>
      </c>
      <c r="AU21" s="68">
        <v>56.79</v>
      </c>
      <c r="AV21" s="61">
        <v>6</v>
      </c>
      <c r="AW21" s="69">
        <v>0</v>
      </c>
      <c r="AX21" s="38">
        <v>0</v>
      </c>
      <c r="AY21" s="50">
        <f t="shared" si="17"/>
        <v>86.78999999999999</v>
      </c>
      <c r="AZ21" s="51">
        <f t="shared" si="18"/>
        <v>91</v>
      </c>
      <c r="BA21" s="68">
        <v>53.76</v>
      </c>
      <c r="BB21" s="61">
        <v>4</v>
      </c>
      <c r="BC21" s="69">
        <v>0</v>
      </c>
      <c r="BD21" s="38">
        <v>0</v>
      </c>
      <c r="BE21" s="50">
        <f t="shared" si="19"/>
        <v>73.75999999999999</v>
      </c>
      <c r="BF21" s="51">
        <f t="shared" si="20"/>
        <v>88</v>
      </c>
      <c r="BG21" s="68">
        <v>64.1</v>
      </c>
      <c r="BH21" s="61">
        <v>5</v>
      </c>
      <c r="BI21" s="69">
        <v>0</v>
      </c>
      <c r="BJ21" s="38">
        <v>0</v>
      </c>
      <c r="BK21" s="50">
        <f t="shared" si="21"/>
        <v>89.1</v>
      </c>
      <c r="BL21" s="51">
        <f t="shared" si="22"/>
        <v>91</v>
      </c>
      <c r="BM21" s="68">
        <v>87.61</v>
      </c>
      <c r="BN21" s="61">
        <v>2</v>
      </c>
      <c r="BO21" s="69">
        <v>0</v>
      </c>
      <c r="BP21" s="38">
        <v>0</v>
      </c>
      <c r="BQ21" s="50">
        <f t="shared" si="23"/>
        <v>97.61</v>
      </c>
      <c r="BR21" s="51">
        <f t="shared" si="24"/>
        <v>91</v>
      </c>
      <c r="BS21" s="1" t="s">
        <v>128</v>
      </c>
    </row>
    <row r="22" spans="1:71" s="1" customFormat="1" ht="12.75">
      <c r="A22" s="71" t="s">
        <v>125</v>
      </c>
      <c r="B22" s="10"/>
      <c r="C22" s="9"/>
      <c r="D22" s="11"/>
      <c r="E22" s="66" t="s">
        <v>158</v>
      </c>
      <c r="F22" s="44">
        <f t="shared" si="0"/>
        <v>62</v>
      </c>
      <c r="G22" s="45">
        <f t="shared" si="1"/>
        <v>617</v>
      </c>
      <c r="H22" s="46">
        <f t="shared" si="2"/>
        <v>4</v>
      </c>
      <c r="I22" s="47">
        <f t="shared" si="3"/>
        <v>9</v>
      </c>
      <c r="J22" s="56">
        <f t="shared" si="4"/>
        <v>560.92</v>
      </c>
      <c r="K22" s="68">
        <v>50.39</v>
      </c>
      <c r="L22" s="61">
        <v>1</v>
      </c>
      <c r="M22" s="69">
        <v>0</v>
      </c>
      <c r="N22" s="38">
        <v>0</v>
      </c>
      <c r="O22" s="48">
        <f t="shared" si="5"/>
        <v>55.39</v>
      </c>
      <c r="P22" s="47">
        <f t="shared" si="6"/>
        <v>55</v>
      </c>
      <c r="Q22" s="68">
        <v>29.04</v>
      </c>
      <c r="R22" s="61">
        <v>0</v>
      </c>
      <c r="S22" s="69">
        <v>0</v>
      </c>
      <c r="T22" s="38">
        <v>0</v>
      </c>
      <c r="U22" s="50">
        <f t="shared" si="7"/>
        <v>29.04</v>
      </c>
      <c r="V22" s="51">
        <f t="shared" si="8"/>
        <v>41</v>
      </c>
      <c r="W22" s="68">
        <v>58.24</v>
      </c>
      <c r="X22" s="61">
        <v>1</v>
      </c>
      <c r="Y22" s="69">
        <v>0</v>
      </c>
      <c r="Z22" s="38">
        <v>0</v>
      </c>
      <c r="AA22" s="50">
        <f t="shared" si="9"/>
        <v>63.24</v>
      </c>
      <c r="AB22" s="51">
        <f t="shared" si="10"/>
        <v>72</v>
      </c>
      <c r="AC22" s="68">
        <v>45.19</v>
      </c>
      <c r="AD22" s="61">
        <v>3</v>
      </c>
      <c r="AE22" s="69">
        <v>1</v>
      </c>
      <c r="AF22" s="38">
        <v>0</v>
      </c>
      <c r="AG22" s="50">
        <f t="shared" si="11"/>
        <v>70.19</v>
      </c>
      <c r="AH22" s="51">
        <f t="shared" si="12"/>
        <v>84</v>
      </c>
      <c r="AI22" s="68">
        <v>59.79</v>
      </c>
      <c r="AJ22" s="61">
        <v>1</v>
      </c>
      <c r="AK22" s="69">
        <v>0</v>
      </c>
      <c r="AL22" s="69">
        <v>0</v>
      </c>
      <c r="AM22" s="50">
        <f t="shared" si="13"/>
        <v>64.78999999999999</v>
      </c>
      <c r="AN22" s="51">
        <f t="shared" si="14"/>
        <v>65</v>
      </c>
      <c r="AO22" s="68">
        <v>58.78</v>
      </c>
      <c r="AP22" s="61">
        <v>0</v>
      </c>
      <c r="AQ22" s="38">
        <v>0</v>
      </c>
      <c r="AR22" s="38">
        <v>0</v>
      </c>
      <c r="AS22" s="50">
        <f t="shared" si="15"/>
        <v>58.78</v>
      </c>
      <c r="AT22" s="51">
        <f t="shared" si="16"/>
        <v>59</v>
      </c>
      <c r="AU22" s="68">
        <v>42.32</v>
      </c>
      <c r="AV22" s="61">
        <v>0</v>
      </c>
      <c r="AW22" s="69">
        <v>0</v>
      </c>
      <c r="AX22" s="38">
        <v>0</v>
      </c>
      <c r="AY22" s="50">
        <f t="shared" si="17"/>
        <v>42.32</v>
      </c>
      <c r="AZ22" s="51">
        <f t="shared" si="18"/>
        <v>38</v>
      </c>
      <c r="BA22" s="68">
        <v>44.3</v>
      </c>
      <c r="BB22" s="61">
        <v>0</v>
      </c>
      <c r="BC22" s="69">
        <v>0</v>
      </c>
      <c r="BD22" s="38">
        <v>0</v>
      </c>
      <c r="BE22" s="50">
        <f t="shared" si="19"/>
        <v>44.3</v>
      </c>
      <c r="BF22" s="51">
        <f t="shared" si="20"/>
        <v>53</v>
      </c>
      <c r="BG22" s="68">
        <v>53.46</v>
      </c>
      <c r="BH22" s="61">
        <v>2</v>
      </c>
      <c r="BI22" s="69">
        <v>0</v>
      </c>
      <c r="BJ22" s="38">
        <v>0</v>
      </c>
      <c r="BK22" s="50">
        <f t="shared" si="21"/>
        <v>63.46</v>
      </c>
      <c r="BL22" s="51">
        <f t="shared" si="22"/>
        <v>75</v>
      </c>
      <c r="BM22" s="68">
        <v>64.41</v>
      </c>
      <c r="BN22" s="61">
        <v>1</v>
      </c>
      <c r="BO22" s="69">
        <v>0</v>
      </c>
      <c r="BP22" s="38">
        <v>0</v>
      </c>
      <c r="BQ22" s="50">
        <f t="shared" si="23"/>
        <v>69.41</v>
      </c>
      <c r="BR22" s="51">
        <f t="shared" si="24"/>
        <v>75</v>
      </c>
      <c r="BS22" s="1" t="s">
        <v>106</v>
      </c>
    </row>
    <row r="23" spans="1:71" s="1" customFormat="1" ht="12.75">
      <c r="A23" s="71" t="s">
        <v>126</v>
      </c>
      <c r="B23" s="10"/>
      <c r="C23" s="9"/>
      <c r="D23" s="11"/>
      <c r="E23" s="66" t="s">
        <v>158</v>
      </c>
      <c r="F23" s="44">
        <f t="shared" si="0"/>
        <v>92</v>
      </c>
      <c r="G23" s="45">
        <f t="shared" si="1"/>
        <v>909</v>
      </c>
      <c r="H23" s="46">
        <f t="shared" si="2"/>
        <v>5</v>
      </c>
      <c r="I23" s="47">
        <f t="shared" si="3"/>
        <v>9</v>
      </c>
      <c r="J23" s="56">
        <f t="shared" si="4"/>
        <v>912.76</v>
      </c>
      <c r="K23" s="68">
        <v>80.51</v>
      </c>
      <c r="L23" s="61">
        <v>3</v>
      </c>
      <c r="M23" s="69">
        <v>0</v>
      </c>
      <c r="N23" s="38">
        <v>0</v>
      </c>
      <c r="O23" s="48">
        <f t="shared" si="5"/>
        <v>95.51</v>
      </c>
      <c r="P23" s="47">
        <f t="shared" si="6"/>
        <v>89</v>
      </c>
      <c r="Q23" s="68">
        <v>81.39</v>
      </c>
      <c r="R23" s="61">
        <v>1</v>
      </c>
      <c r="S23" s="69">
        <v>0</v>
      </c>
      <c r="T23" s="38">
        <v>0</v>
      </c>
      <c r="U23" s="50">
        <f t="shared" si="7"/>
        <v>86.39</v>
      </c>
      <c r="V23" s="51">
        <f t="shared" si="8"/>
        <v>95</v>
      </c>
      <c r="W23" s="68">
        <v>90.37</v>
      </c>
      <c r="X23" s="61">
        <v>0</v>
      </c>
      <c r="Y23" s="69">
        <v>0</v>
      </c>
      <c r="Z23" s="38">
        <v>0</v>
      </c>
      <c r="AA23" s="50">
        <f t="shared" si="9"/>
        <v>90.37</v>
      </c>
      <c r="AB23" s="51">
        <f t="shared" si="10"/>
        <v>93</v>
      </c>
      <c r="AC23" s="68">
        <v>71.27</v>
      </c>
      <c r="AD23" s="61">
        <v>2</v>
      </c>
      <c r="AE23" s="69">
        <v>0</v>
      </c>
      <c r="AF23" s="38">
        <v>0</v>
      </c>
      <c r="AG23" s="50">
        <f t="shared" si="11"/>
        <v>81.27</v>
      </c>
      <c r="AH23" s="51">
        <f t="shared" si="12"/>
        <v>91</v>
      </c>
      <c r="AI23" s="68">
        <v>95.11</v>
      </c>
      <c r="AJ23" s="61">
        <v>0</v>
      </c>
      <c r="AK23" s="69">
        <v>0</v>
      </c>
      <c r="AL23" s="69">
        <v>0</v>
      </c>
      <c r="AM23" s="50">
        <f t="shared" si="13"/>
        <v>95.11</v>
      </c>
      <c r="AN23" s="51">
        <f t="shared" si="14"/>
        <v>88</v>
      </c>
      <c r="AO23" s="68">
        <v>100.45</v>
      </c>
      <c r="AP23" s="61">
        <v>1</v>
      </c>
      <c r="AQ23" s="38">
        <v>0</v>
      </c>
      <c r="AR23" s="38">
        <v>0</v>
      </c>
      <c r="AS23" s="50">
        <f t="shared" si="15"/>
        <v>105.45</v>
      </c>
      <c r="AT23" s="51">
        <f t="shared" si="16"/>
        <v>94</v>
      </c>
      <c r="AU23" s="68">
        <v>71.16</v>
      </c>
      <c r="AV23" s="61">
        <v>2</v>
      </c>
      <c r="AW23" s="69">
        <v>0</v>
      </c>
      <c r="AX23" s="38">
        <v>0</v>
      </c>
      <c r="AY23" s="50">
        <f t="shared" si="17"/>
        <v>81.16</v>
      </c>
      <c r="AZ23" s="51">
        <f t="shared" si="18"/>
        <v>85</v>
      </c>
      <c r="BA23" s="68">
        <v>100.66</v>
      </c>
      <c r="BB23" s="61">
        <v>0</v>
      </c>
      <c r="BC23" s="69">
        <v>0</v>
      </c>
      <c r="BD23" s="38">
        <v>0</v>
      </c>
      <c r="BE23" s="50">
        <f t="shared" si="19"/>
        <v>100.66</v>
      </c>
      <c r="BF23" s="51">
        <f t="shared" si="20"/>
        <v>95</v>
      </c>
      <c r="BG23" s="68">
        <v>76.21</v>
      </c>
      <c r="BH23" s="61">
        <v>0</v>
      </c>
      <c r="BI23" s="69">
        <v>0</v>
      </c>
      <c r="BJ23" s="38">
        <v>0</v>
      </c>
      <c r="BK23" s="50">
        <f t="shared" si="21"/>
        <v>76.21</v>
      </c>
      <c r="BL23" s="51">
        <f t="shared" si="22"/>
        <v>87</v>
      </c>
      <c r="BM23" s="68">
        <v>100.63</v>
      </c>
      <c r="BN23" s="61">
        <v>0</v>
      </c>
      <c r="BO23" s="69">
        <v>0</v>
      </c>
      <c r="BP23" s="38">
        <v>0</v>
      </c>
      <c r="BQ23" s="50">
        <f t="shared" si="23"/>
        <v>100.63</v>
      </c>
      <c r="BR23" s="51">
        <f t="shared" si="24"/>
        <v>92</v>
      </c>
      <c r="BS23" s="1" t="s">
        <v>92</v>
      </c>
    </row>
    <row r="24" spans="1:71" s="1" customFormat="1" ht="12.75">
      <c r="A24" s="71" t="s">
        <v>150</v>
      </c>
      <c r="B24" s="59"/>
      <c r="C24" s="59"/>
      <c r="D24" s="59"/>
      <c r="E24" s="66" t="s">
        <v>158</v>
      </c>
      <c r="F24" s="44">
        <f t="shared" si="0"/>
        <v>98</v>
      </c>
      <c r="G24" s="45">
        <f t="shared" si="1"/>
        <v>965</v>
      </c>
      <c r="H24" s="46">
        <f t="shared" si="2"/>
        <v>2</v>
      </c>
      <c r="I24" s="47">
        <f t="shared" si="3"/>
        <v>48</v>
      </c>
      <c r="J24" s="56">
        <f t="shared" si="4"/>
        <v>1178.09</v>
      </c>
      <c r="K24" s="68">
        <v>93.03</v>
      </c>
      <c r="L24" s="61">
        <v>4</v>
      </c>
      <c r="M24" s="69">
        <v>1</v>
      </c>
      <c r="N24" s="38">
        <v>0</v>
      </c>
      <c r="O24" s="48">
        <f t="shared" si="5"/>
        <v>123.03</v>
      </c>
      <c r="P24" s="47">
        <f t="shared" si="6"/>
        <v>97</v>
      </c>
      <c r="Q24" s="68">
        <v>63.55</v>
      </c>
      <c r="R24" s="61">
        <v>0</v>
      </c>
      <c r="S24" s="69">
        <v>0</v>
      </c>
      <c r="T24" s="38">
        <v>0</v>
      </c>
      <c r="U24" s="50">
        <f t="shared" si="7"/>
        <v>63.55</v>
      </c>
      <c r="V24" s="51">
        <f t="shared" si="8"/>
        <v>91</v>
      </c>
      <c r="W24" s="68">
        <v>98.79</v>
      </c>
      <c r="X24" s="61">
        <v>8</v>
      </c>
      <c r="Y24" s="69">
        <v>1</v>
      </c>
      <c r="Z24" s="38">
        <v>0</v>
      </c>
      <c r="AA24" s="50">
        <f t="shared" si="9"/>
        <v>148.79000000000002</v>
      </c>
      <c r="AB24" s="51">
        <f t="shared" si="10"/>
        <v>101</v>
      </c>
      <c r="AC24" s="68">
        <v>78.11</v>
      </c>
      <c r="AD24" s="61">
        <v>5</v>
      </c>
      <c r="AE24" s="69">
        <v>1</v>
      </c>
      <c r="AF24" s="38">
        <v>0</v>
      </c>
      <c r="AG24" s="50">
        <f t="shared" si="11"/>
        <v>113.11</v>
      </c>
      <c r="AH24" s="51">
        <f t="shared" si="12"/>
        <v>100</v>
      </c>
      <c r="AI24" s="68">
        <v>102.66</v>
      </c>
      <c r="AJ24" s="61">
        <v>8</v>
      </c>
      <c r="AK24" s="69">
        <v>1</v>
      </c>
      <c r="AL24" s="69">
        <v>0</v>
      </c>
      <c r="AM24" s="50">
        <f t="shared" si="13"/>
        <v>152.66</v>
      </c>
      <c r="AN24" s="51">
        <f t="shared" si="14"/>
        <v>98</v>
      </c>
      <c r="AO24" s="68">
        <v>99.78</v>
      </c>
      <c r="AP24" s="61">
        <v>6</v>
      </c>
      <c r="AQ24" s="38">
        <v>0</v>
      </c>
      <c r="AR24" s="38">
        <v>0</v>
      </c>
      <c r="AS24" s="50">
        <f t="shared" si="15"/>
        <v>129.78</v>
      </c>
      <c r="AT24" s="51">
        <f t="shared" si="16"/>
        <v>97</v>
      </c>
      <c r="AU24" s="68">
        <v>74.38</v>
      </c>
      <c r="AV24" s="61">
        <v>4</v>
      </c>
      <c r="AW24" s="69">
        <v>0</v>
      </c>
      <c r="AX24" s="38">
        <v>0</v>
      </c>
      <c r="AY24" s="50">
        <f t="shared" si="17"/>
        <v>94.38</v>
      </c>
      <c r="AZ24" s="51">
        <f t="shared" si="18"/>
        <v>96</v>
      </c>
      <c r="BA24" s="68">
        <v>100.49</v>
      </c>
      <c r="BB24" s="61">
        <v>8</v>
      </c>
      <c r="BC24" s="69">
        <v>0</v>
      </c>
      <c r="BD24" s="38">
        <v>0</v>
      </c>
      <c r="BE24" s="50">
        <f t="shared" si="19"/>
        <v>140.49</v>
      </c>
      <c r="BF24" s="51">
        <f t="shared" si="20"/>
        <v>99</v>
      </c>
      <c r="BG24" s="68">
        <v>99.51</v>
      </c>
      <c r="BH24" s="61">
        <v>5</v>
      </c>
      <c r="BI24" s="69">
        <v>0</v>
      </c>
      <c r="BJ24" s="38">
        <v>0</v>
      </c>
      <c r="BK24" s="50">
        <f t="shared" si="21"/>
        <v>124.51</v>
      </c>
      <c r="BL24" s="51">
        <f t="shared" si="22"/>
        <v>98</v>
      </c>
      <c r="BM24" s="68">
        <v>87.79</v>
      </c>
      <c r="BN24" s="61">
        <v>0</v>
      </c>
      <c r="BO24" s="69">
        <v>0</v>
      </c>
      <c r="BP24" s="38">
        <v>0</v>
      </c>
      <c r="BQ24" s="50">
        <f t="shared" si="23"/>
        <v>87.79</v>
      </c>
      <c r="BR24" s="51">
        <f t="shared" si="24"/>
        <v>88</v>
      </c>
      <c r="BS24" s="1" t="s">
        <v>109</v>
      </c>
    </row>
    <row r="25" spans="1:71" s="1" customFormat="1" ht="12.75">
      <c r="A25" s="71" t="s">
        <v>151</v>
      </c>
      <c r="B25" s="59"/>
      <c r="C25" s="59"/>
      <c r="D25" s="59"/>
      <c r="E25" s="66" t="s">
        <v>158</v>
      </c>
      <c r="F25" s="44">
        <f t="shared" si="0"/>
        <v>101</v>
      </c>
      <c r="G25" s="45">
        <f>P25+V25+AB25+AH25+AN25+AT25+AZ25+BF25+BL25+BR25</f>
        <v>993</v>
      </c>
      <c r="H25" s="46">
        <f>IF(L25=0,1,0)+IF(R25=0,1,0)+IF(X25=0,1,0)+IF(AD25=0,1,0)+IF(AJ25=0,1,0)+IF(AP25=0,1,0)+IF(AV25=0,1,0)+IF(BB25=0,1,0)+IF(BH25=0,1,0)+IF(BN25=0,1,0)</f>
        <v>0</v>
      </c>
      <c r="I25" s="47">
        <f>L25+R25+X25+AD25+AJ25+AP25+AV25+BB25+BH25+BN25</f>
        <v>26</v>
      </c>
      <c r="J25" s="56">
        <f>O25+U25+AA25+AG25+AM25+AS25+AY25+BE25+BK25+BQ25</f>
        <v>1314.79</v>
      </c>
      <c r="K25" s="68">
        <v>129.46</v>
      </c>
      <c r="L25" s="61">
        <v>2</v>
      </c>
      <c r="M25" s="69">
        <v>0</v>
      </c>
      <c r="N25" s="38">
        <v>0</v>
      </c>
      <c r="O25" s="48">
        <f>IF((OR(K25="",K25="DNF",K25="DQ",K25="DNC")),"",(K25+(5*L25)+(M25*10)-(N25*5)))</f>
        <v>139.46</v>
      </c>
      <c r="P25" s="47">
        <f t="shared" si="6"/>
        <v>100</v>
      </c>
      <c r="Q25" s="68">
        <v>86.86</v>
      </c>
      <c r="R25" s="61">
        <v>2</v>
      </c>
      <c r="S25" s="69">
        <v>0</v>
      </c>
      <c r="T25" s="38">
        <v>0</v>
      </c>
      <c r="U25" s="50">
        <f>IF((OR(Q25="",Q25="DNF",Q25="DQ",Q25="DNC")),"",(Q25+(5*R25)+(S25*10)-(T25*5)))</f>
        <v>96.86</v>
      </c>
      <c r="V25" s="51">
        <f t="shared" si="8"/>
        <v>98</v>
      </c>
      <c r="W25" s="68">
        <v>131</v>
      </c>
      <c r="X25" s="61">
        <v>3</v>
      </c>
      <c r="Y25" s="69">
        <v>0</v>
      </c>
      <c r="Z25" s="38">
        <v>0</v>
      </c>
      <c r="AA25" s="50">
        <f>IF((OR(W25="",W25="DNF",W25="DQ",W25="DNC")),"",(W25+(5*X25)+(Y25*10)-(Z25*5)))</f>
        <v>146</v>
      </c>
      <c r="AB25" s="51">
        <f t="shared" si="10"/>
        <v>100</v>
      </c>
      <c r="AC25" s="68">
        <v>106.26</v>
      </c>
      <c r="AD25" s="61">
        <v>4</v>
      </c>
      <c r="AE25" s="69">
        <v>0</v>
      </c>
      <c r="AF25" s="38">
        <v>0</v>
      </c>
      <c r="AG25" s="50">
        <f>IF((OR(AC25="",AC25="DNF",AC25="DQ",AC25="DNC")),"",(AC25+(5*AD25)+(AE25*10)-(AF25*5)))</f>
        <v>126.26</v>
      </c>
      <c r="AH25" s="51">
        <f t="shared" si="12"/>
        <v>102</v>
      </c>
      <c r="AI25" s="68">
        <v>156.48</v>
      </c>
      <c r="AJ25" s="61">
        <v>2</v>
      </c>
      <c r="AK25" s="69">
        <v>0</v>
      </c>
      <c r="AL25" s="69">
        <v>0</v>
      </c>
      <c r="AM25" s="50">
        <f>IF((OR(AI25="",AI25="DNF",AI25="DQ",AI25="DNC")),"",(AI25+(5*AJ25)+(AK25*10)-(AL25*5)))</f>
        <v>166.48</v>
      </c>
      <c r="AN25" s="51">
        <f t="shared" si="14"/>
        <v>101</v>
      </c>
      <c r="AO25" s="68">
        <v>120.84</v>
      </c>
      <c r="AP25" s="61">
        <v>1</v>
      </c>
      <c r="AQ25" s="38">
        <v>1</v>
      </c>
      <c r="AR25" s="38">
        <v>0</v>
      </c>
      <c r="AS25" s="50">
        <f>IF((OR(AO25="",AO25="DNF",AO25="DQ",AO25="DNC")),"",(AO25+(5*AP25)+(AQ25*10)-(AR25*5)))</f>
        <v>135.84</v>
      </c>
      <c r="AT25" s="51">
        <f t="shared" si="16"/>
        <v>99</v>
      </c>
      <c r="AU25" s="68">
        <v>99.86</v>
      </c>
      <c r="AV25" s="61">
        <v>5</v>
      </c>
      <c r="AW25" s="69">
        <v>0</v>
      </c>
      <c r="AX25" s="38">
        <v>0</v>
      </c>
      <c r="AY25" s="50">
        <f>IF((OR(AU25="",AU25="DNF",AU25="DQ",AU25="DNC")),"",(AU25+(5*AV25)+(AW25*10)-(AX25*5)))</f>
        <v>124.86</v>
      </c>
      <c r="AZ25" s="51">
        <f t="shared" si="18"/>
        <v>100</v>
      </c>
      <c r="BA25" s="68">
        <v>107.58</v>
      </c>
      <c r="BB25" s="61">
        <v>3</v>
      </c>
      <c r="BC25" s="69">
        <v>0</v>
      </c>
      <c r="BD25" s="38">
        <v>0</v>
      </c>
      <c r="BE25" s="50">
        <f>IF((OR(BA25="",BA25="DNF",BA25="DQ",BA25="DNC")),"",(BA25+(5*BB25)+(BC25*10)-(BD25*5)))</f>
        <v>122.58</v>
      </c>
      <c r="BF25" s="51">
        <f t="shared" si="20"/>
        <v>98</v>
      </c>
      <c r="BG25" s="68">
        <v>113.03</v>
      </c>
      <c r="BH25" s="61">
        <v>1</v>
      </c>
      <c r="BI25" s="69">
        <v>0</v>
      </c>
      <c r="BJ25" s="38">
        <v>0</v>
      </c>
      <c r="BK25" s="50">
        <f>IF((OR(BG25="",BG25="DNF",BG25="DQ",BG25="DNC")),"",(BG25+(5*BH25)+(BI25*10)-(BJ25*5)))</f>
        <v>118.03</v>
      </c>
      <c r="BL25" s="51">
        <f t="shared" si="22"/>
        <v>97</v>
      </c>
      <c r="BM25" s="68">
        <v>123.42</v>
      </c>
      <c r="BN25" s="61">
        <v>3</v>
      </c>
      <c r="BO25" s="69">
        <v>0</v>
      </c>
      <c r="BP25" s="38">
        <v>0</v>
      </c>
      <c r="BQ25" s="50">
        <f>IF((OR(BM25="",BM25="DNF",BM25="DQ",BM25="DNC")),"",(BM25+(5*BN25)+(BO25*10)-(BP25*5)))</f>
        <v>138.42000000000002</v>
      </c>
      <c r="BR25" s="51">
        <f t="shared" si="24"/>
        <v>98</v>
      </c>
      <c r="BS25" s="1" t="s">
        <v>99</v>
      </c>
    </row>
    <row r="26" spans="1:71" s="1" customFormat="1" ht="12.75" customHeight="1">
      <c r="A26" s="71" t="s">
        <v>80</v>
      </c>
      <c r="B26" s="59"/>
      <c r="C26" s="59"/>
      <c r="D26" s="59"/>
      <c r="E26" s="66" t="s">
        <v>158</v>
      </c>
      <c r="F26" s="44">
        <f t="shared" si="0"/>
        <v>34</v>
      </c>
      <c r="G26" s="45">
        <f>P26+V26+AB26+AH26+AN26+AT26+AZ26+BF26+BL26+BR26</f>
        <v>355</v>
      </c>
      <c r="H26" s="46">
        <f>IF(L26=0,1,0)+IF(R26=0,1,0)+IF(X26=0,1,0)+IF(AD26=0,1,0)+IF(AJ26=0,1,0)+IF(AP26=0,1,0)+IF(AV26=0,1,0)+IF(BB26=0,1,0)+IF(BH26=0,1,0)+IF(BN26=0,1,0)</f>
        <v>2</v>
      </c>
      <c r="I26" s="47">
        <f>L26+R26+X26+AD26+AJ26+AP26+AV26+BB26+BH26+BN26</f>
        <v>10</v>
      </c>
      <c r="J26" s="56">
        <f>O26+U26+AA26+AG26+AM26+AS26+AY26+BE26+BK26+BQ26</f>
        <v>419.61999999999995</v>
      </c>
      <c r="K26" s="68">
        <v>32.92</v>
      </c>
      <c r="L26" s="61">
        <v>2</v>
      </c>
      <c r="M26" s="69">
        <v>0</v>
      </c>
      <c r="N26" s="38">
        <v>0</v>
      </c>
      <c r="O26" s="48">
        <f>IF((OR(K26="",K26="DNF",K26="DQ",K26="DNC")),"",(K26+(5*L26)+(M26*10)-(N26*5)))</f>
        <v>42.92</v>
      </c>
      <c r="P26" s="47">
        <f t="shared" si="6"/>
        <v>33</v>
      </c>
      <c r="Q26" s="68">
        <v>26.41</v>
      </c>
      <c r="R26" s="61">
        <v>1</v>
      </c>
      <c r="S26" s="69">
        <v>0</v>
      </c>
      <c r="T26" s="38">
        <v>0</v>
      </c>
      <c r="U26" s="50">
        <f>IF((OR(Q26="",Q26="DNF",Q26="DQ",Q26="DNC")),"",(Q26+(5*R26)+(S26*10)-(T26*5)))</f>
        <v>31.41</v>
      </c>
      <c r="V26" s="51">
        <f t="shared" si="8"/>
        <v>51</v>
      </c>
      <c r="W26" s="68">
        <v>33.71</v>
      </c>
      <c r="X26" s="61">
        <v>1</v>
      </c>
      <c r="Y26" s="69">
        <v>0</v>
      </c>
      <c r="Z26" s="38">
        <v>0</v>
      </c>
      <c r="AA26" s="50">
        <f>IF((OR(W26="",W26="DNF",W26="DQ",W26="DNC")),"",(W26+(5*X26)+(Y26*10)-(Z26*5)))</f>
        <v>38.71</v>
      </c>
      <c r="AB26" s="51">
        <f t="shared" si="10"/>
        <v>23</v>
      </c>
      <c r="AC26" s="68">
        <v>31.95</v>
      </c>
      <c r="AD26" s="61">
        <v>0</v>
      </c>
      <c r="AE26" s="69">
        <v>0</v>
      </c>
      <c r="AF26" s="38">
        <v>0</v>
      </c>
      <c r="AG26" s="50">
        <f>IF((OR(AC26="",AC26="DNF",AC26="DQ",AC26="DNC")),"",(AC26+(5*AD26)+(AE26*10)-(AF26*5)))</f>
        <v>31.95</v>
      </c>
      <c r="AH26" s="51">
        <f t="shared" si="12"/>
        <v>20</v>
      </c>
      <c r="AI26" s="68">
        <v>40.17</v>
      </c>
      <c r="AJ26" s="61">
        <v>0</v>
      </c>
      <c r="AK26" s="69">
        <v>0</v>
      </c>
      <c r="AL26" s="69">
        <v>0</v>
      </c>
      <c r="AM26" s="50">
        <f>IF((OR(AI26="",AI26="DNF",AI26="DQ",AI26="DNC")),"",(AI26+(5*AJ26)+(AK26*10)-(AL26*5)))</f>
        <v>40.17</v>
      </c>
      <c r="AN26" s="51">
        <f t="shared" si="14"/>
        <v>11</v>
      </c>
      <c r="AO26" s="68">
        <v>42.03</v>
      </c>
      <c r="AP26" s="61">
        <v>1</v>
      </c>
      <c r="AQ26" s="38">
        <v>0</v>
      </c>
      <c r="AR26" s="38">
        <v>0</v>
      </c>
      <c r="AS26" s="50">
        <f>IF((OR(AO26="",AO26="DNF",AO26="DQ",AO26="DNC")),"",(AO26+(5*AP26)+(AQ26*10)-(AR26*5)))</f>
        <v>47.03</v>
      </c>
      <c r="AT26" s="51">
        <f t="shared" si="16"/>
        <v>35</v>
      </c>
      <c r="AU26" s="68">
        <v>34.98</v>
      </c>
      <c r="AV26" s="61">
        <v>1</v>
      </c>
      <c r="AW26" s="69">
        <v>1</v>
      </c>
      <c r="AX26" s="38">
        <v>0</v>
      </c>
      <c r="AY26" s="50">
        <f>IF((OR(AU26="",AU26="DNF",AU26="DQ",AU26="DNC")),"",(AU26+(5*AV26)+(AW26*10)-(AX26*5)))</f>
        <v>49.98</v>
      </c>
      <c r="AZ26" s="51">
        <f t="shared" si="18"/>
        <v>48</v>
      </c>
      <c r="BA26" s="68">
        <v>37.74</v>
      </c>
      <c r="BB26" s="61">
        <v>2</v>
      </c>
      <c r="BC26" s="69">
        <v>0</v>
      </c>
      <c r="BD26" s="38">
        <v>0</v>
      </c>
      <c r="BE26" s="50">
        <f>IF((OR(BA26="",BA26="DNF",BA26="DQ",BA26="DNC")),"",(BA26+(5*BB26)+(BC26*10)-(BD26*5)))</f>
        <v>47.74</v>
      </c>
      <c r="BF26" s="51">
        <f t="shared" si="20"/>
        <v>60</v>
      </c>
      <c r="BG26" s="68">
        <v>42.91</v>
      </c>
      <c r="BH26" s="61">
        <v>1</v>
      </c>
      <c r="BI26" s="69">
        <v>0</v>
      </c>
      <c r="BJ26" s="38">
        <v>0</v>
      </c>
      <c r="BK26" s="50">
        <f>IF((OR(BG26="",BG26="DNF",BG26="DQ",BG26="DNC")),"",(BG26+(5*BH26)+(BI26*10)-(BJ26*5)))</f>
        <v>47.91</v>
      </c>
      <c r="BL26" s="51">
        <f t="shared" si="22"/>
        <v>45</v>
      </c>
      <c r="BM26" s="68">
        <v>36.8</v>
      </c>
      <c r="BN26" s="61">
        <v>1</v>
      </c>
      <c r="BO26" s="69">
        <v>0</v>
      </c>
      <c r="BP26" s="38">
        <v>0</v>
      </c>
      <c r="BQ26" s="50">
        <f>IF((OR(BM26="",BM26="DNF",BM26="DQ",BM26="DNC")),"",(BM26+(5*BN26)+(BO26*10)-(BP26*5)))</f>
        <v>41.8</v>
      </c>
      <c r="BR26" s="51">
        <f t="shared" si="24"/>
        <v>29</v>
      </c>
      <c r="BS26" s="1" t="s">
        <v>98</v>
      </c>
    </row>
    <row r="27" spans="1:71" s="1" customFormat="1" ht="12.75">
      <c r="A27" s="73" t="s">
        <v>129</v>
      </c>
      <c r="B27" s="10"/>
      <c r="C27" s="9"/>
      <c r="D27" s="11"/>
      <c r="E27" s="66">
        <v>1</v>
      </c>
      <c r="F27" s="44">
        <f t="shared" si="0"/>
        <v>32</v>
      </c>
      <c r="G27" s="45">
        <f t="shared" si="1"/>
        <v>341</v>
      </c>
      <c r="H27" s="46">
        <f t="shared" si="2"/>
        <v>9</v>
      </c>
      <c r="I27" s="47">
        <f t="shared" si="3"/>
        <v>1</v>
      </c>
      <c r="J27" s="56">
        <f t="shared" si="4"/>
        <v>415.99999999999994</v>
      </c>
      <c r="K27" s="68">
        <v>42.3</v>
      </c>
      <c r="L27" s="61">
        <v>0</v>
      </c>
      <c r="M27" s="69">
        <v>0</v>
      </c>
      <c r="N27" s="38">
        <v>0</v>
      </c>
      <c r="O27" s="48">
        <f t="shared" si="5"/>
        <v>42.3</v>
      </c>
      <c r="P27" s="47">
        <f t="shared" si="6"/>
        <v>31</v>
      </c>
      <c r="Q27" s="68">
        <v>28.53</v>
      </c>
      <c r="R27" s="61">
        <v>0</v>
      </c>
      <c r="S27" s="69">
        <v>0</v>
      </c>
      <c r="T27" s="38">
        <v>0</v>
      </c>
      <c r="U27" s="50">
        <f t="shared" si="7"/>
        <v>28.53</v>
      </c>
      <c r="V27" s="51">
        <f t="shared" si="8"/>
        <v>39</v>
      </c>
      <c r="W27" s="68">
        <v>41.68</v>
      </c>
      <c r="X27" s="61">
        <v>0</v>
      </c>
      <c r="Y27" s="69">
        <v>0</v>
      </c>
      <c r="Z27" s="38">
        <v>0</v>
      </c>
      <c r="AA27" s="50">
        <f t="shared" si="9"/>
        <v>41.68</v>
      </c>
      <c r="AB27" s="51">
        <f t="shared" si="10"/>
        <v>32</v>
      </c>
      <c r="AC27" s="68">
        <v>42.48</v>
      </c>
      <c r="AD27" s="61">
        <v>0</v>
      </c>
      <c r="AE27" s="69">
        <v>1</v>
      </c>
      <c r="AF27" s="38">
        <v>0</v>
      </c>
      <c r="AG27" s="50">
        <f t="shared" si="11"/>
        <v>52.48</v>
      </c>
      <c r="AH27" s="51">
        <f t="shared" si="12"/>
        <v>66</v>
      </c>
      <c r="AI27" s="68">
        <v>46.88</v>
      </c>
      <c r="AJ27" s="61">
        <v>0</v>
      </c>
      <c r="AK27" s="69">
        <v>0</v>
      </c>
      <c r="AL27" s="69">
        <v>0</v>
      </c>
      <c r="AM27" s="50">
        <f t="shared" si="13"/>
        <v>46.88</v>
      </c>
      <c r="AN27" s="51">
        <f t="shared" si="14"/>
        <v>26</v>
      </c>
      <c r="AO27" s="68">
        <v>45.41</v>
      </c>
      <c r="AP27" s="61">
        <v>0</v>
      </c>
      <c r="AQ27" s="38">
        <v>0</v>
      </c>
      <c r="AR27" s="38">
        <v>0</v>
      </c>
      <c r="AS27" s="50">
        <f t="shared" si="15"/>
        <v>45.41</v>
      </c>
      <c r="AT27" s="51">
        <f t="shared" si="16"/>
        <v>29</v>
      </c>
      <c r="AU27" s="68">
        <v>39.2</v>
      </c>
      <c r="AV27" s="61">
        <v>0</v>
      </c>
      <c r="AW27" s="69">
        <v>0</v>
      </c>
      <c r="AX27" s="38">
        <v>0</v>
      </c>
      <c r="AY27" s="50">
        <f t="shared" si="17"/>
        <v>39.2</v>
      </c>
      <c r="AZ27" s="51">
        <f t="shared" si="18"/>
        <v>28</v>
      </c>
      <c r="BA27" s="68">
        <v>35.94</v>
      </c>
      <c r="BB27" s="61">
        <v>1</v>
      </c>
      <c r="BC27" s="69">
        <v>0</v>
      </c>
      <c r="BD27" s="38">
        <v>0</v>
      </c>
      <c r="BE27" s="50">
        <f t="shared" si="19"/>
        <v>40.94</v>
      </c>
      <c r="BF27" s="51">
        <f t="shared" si="20"/>
        <v>43</v>
      </c>
      <c r="BG27" s="68">
        <v>38.82</v>
      </c>
      <c r="BH27" s="61">
        <v>0</v>
      </c>
      <c r="BI27" s="69">
        <v>0</v>
      </c>
      <c r="BJ27" s="38">
        <v>0</v>
      </c>
      <c r="BK27" s="50">
        <f t="shared" si="21"/>
        <v>38.82</v>
      </c>
      <c r="BL27" s="51">
        <f t="shared" si="22"/>
        <v>21</v>
      </c>
      <c r="BM27" s="68">
        <v>39.76</v>
      </c>
      <c r="BN27" s="61">
        <v>0</v>
      </c>
      <c r="BO27" s="69">
        <v>0</v>
      </c>
      <c r="BP27" s="38">
        <v>0</v>
      </c>
      <c r="BQ27" s="50">
        <f t="shared" si="23"/>
        <v>39.76</v>
      </c>
      <c r="BR27" s="51">
        <f t="shared" si="24"/>
        <v>26</v>
      </c>
      <c r="BS27" s="1" t="s">
        <v>106</v>
      </c>
    </row>
    <row r="28" spans="1:71" s="1" customFormat="1" ht="12.75">
      <c r="A28" s="73" t="s">
        <v>130</v>
      </c>
      <c r="B28" s="10"/>
      <c r="C28" s="9"/>
      <c r="D28" s="11"/>
      <c r="E28" s="66">
        <v>1</v>
      </c>
      <c r="F28" s="44">
        <f t="shared" si="0"/>
        <v>66</v>
      </c>
      <c r="G28" s="45">
        <f t="shared" si="1"/>
        <v>640</v>
      </c>
      <c r="H28" s="46">
        <f t="shared" si="2"/>
        <v>3</v>
      </c>
      <c r="I28" s="47">
        <f t="shared" si="3"/>
        <v>20</v>
      </c>
      <c r="J28" s="56">
        <f t="shared" si="4"/>
        <v>589.42</v>
      </c>
      <c r="K28" s="68">
        <v>49.9</v>
      </c>
      <c r="L28" s="61">
        <v>0</v>
      </c>
      <c r="M28" s="69">
        <v>1</v>
      </c>
      <c r="N28" s="38">
        <v>0</v>
      </c>
      <c r="O28" s="48">
        <f t="shared" si="5"/>
        <v>59.9</v>
      </c>
      <c r="P28" s="47">
        <f t="shared" si="6"/>
        <v>63</v>
      </c>
      <c r="Q28" s="68">
        <v>27.31</v>
      </c>
      <c r="R28" s="61">
        <v>0</v>
      </c>
      <c r="S28" s="69">
        <v>0</v>
      </c>
      <c r="T28" s="38">
        <v>0</v>
      </c>
      <c r="U28" s="50">
        <f t="shared" si="7"/>
        <v>27.31</v>
      </c>
      <c r="V28" s="51">
        <f t="shared" si="8"/>
        <v>33</v>
      </c>
      <c r="W28" s="68">
        <v>51.61</v>
      </c>
      <c r="X28" s="61">
        <v>1</v>
      </c>
      <c r="Y28" s="69">
        <v>0</v>
      </c>
      <c r="Z28" s="38">
        <v>0</v>
      </c>
      <c r="AA28" s="50">
        <f t="shared" si="9"/>
        <v>56.61</v>
      </c>
      <c r="AB28" s="51">
        <f t="shared" si="10"/>
        <v>63</v>
      </c>
      <c r="AC28" s="68">
        <v>49.65</v>
      </c>
      <c r="AD28" s="61">
        <v>2</v>
      </c>
      <c r="AE28" s="69">
        <v>0</v>
      </c>
      <c r="AF28" s="38">
        <v>0</v>
      </c>
      <c r="AG28" s="50">
        <f t="shared" si="11"/>
        <v>59.65</v>
      </c>
      <c r="AH28" s="51">
        <f t="shared" si="12"/>
        <v>75</v>
      </c>
      <c r="AI28" s="68">
        <v>53.41</v>
      </c>
      <c r="AJ28" s="61">
        <v>10</v>
      </c>
      <c r="AK28" s="69">
        <v>0</v>
      </c>
      <c r="AL28" s="69">
        <v>0</v>
      </c>
      <c r="AM28" s="50">
        <f t="shared" si="13"/>
        <v>103.41</v>
      </c>
      <c r="AN28" s="51">
        <f t="shared" si="14"/>
        <v>92</v>
      </c>
      <c r="AO28" s="68">
        <v>51.51</v>
      </c>
      <c r="AP28" s="61">
        <v>2</v>
      </c>
      <c r="AQ28" s="38">
        <v>0</v>
      </c>
      <c r="AR28" s="38">
        <v>0</v>
      </c>
      <c r="AS28" s="50">
        <f t="shared" si="15"/>
        <v>61.51</v>
      </c>
      <c r="AT28" s="51">
        <f t="shared" si="16"/>
        <v>65</v>
      </c>
      <c r="AU28" s="68">
        <v>45.48</v>
      </c>
      <c r="AV28" s="61">
        <v>2</v>
      </c>
      <c r="AW28" s="69">
        <v>0</v>
      </c>
      <c r="AX28" s="38">
        <v>0</v>
      </c>
      <c r="AY28" s="50">
        <f t="shared" si="17"/>
        <v>55.48</v>
      </c>
      <c r="AZ28" s="51">
        <f t="shared" si="18"/>
        <v>61</v>
      </c>
      <c r="BA28" s="68">
        <v>41.19</v>
      </c>
      <c r="BB28" s="61">
        <v>1</v>
      </c>
      <c r="BC28" s="69">
        <v>0</v>
      </c>
      <c r="BD28" s="38">
        <v>0</v>
      </c>
      <c r="BE28" s="50">
        <f t="shared" si="19"/>
        <v>46.19</v>
      </c>
      <c r="BF28" s="51">
        <f t="shared" si="20"/>
        <v>58</v>
      </c>
      <c r="BG28" s="68">
        <v>54.22</v>
      </c>
      <c r="BH28" s="61">
        <v>2</v>
      </c>
      <c r="BI28" s="69">
        <v>0</v>
      </c>
      <c r="BJ28" s="38">
        <v>0</v>
      </c>
      <c r="BK28" s="50">
        <f t="shared" si="21"/>
        <v>64.22</v>
      </c>
      <c r="BL28" s="51">
        <f t="shared" si="22"/>
        <v>76</v>
      </c>
      <c r="BM28" s="68">
        <v>55.14</v>
      </c>
      <c r="BN28" s="61">
        <v>0</v>
      </c>
      <c r="BO28" s="69">
        <v>0</v>
      </c>
      <c r="BP28" s="38">
        <v>0</v>
      </c>
      <c r="BQ28" s="50">
        <f t="shared" si="23"/>
        <v>55.14</v>
      </c>
      <c r="BR28" s="51">
        <f t="shared" si="24"/>
        <v>54</v>
      </c>
      <c r="BS28" s="1" t="s">
        <v>113</v>
      </c>
    </row>
    <row r="29" spans="1:71" s="1" customFormat="1" ht="12.75">
      <c r="A29" s="73" t="s">
        <v>131</v>
      </c>
      <c r="B29" s="10"/>
      <c r="C29" s="9"/>
      <c r="D29" s="11"/>
      <c r="E29" s="66">
        <v>1</v>
      </c>
      <c r="F29" s="44">
        <f t="shared" si="0"/>
        <v>79</v>
      </c>
      <c r="G29" s="45">
        <f t="shared" si="1"/>
        <v>734</v>
      </c>
      <c r="H29" s="46">
        <f t="shared" si="2"/>
        <v>2</v>
      </c>
      <c r="I29" s="47">
        <f t="shared" si="3"/>
        <v>23</v>
      </c>
      <c r="J29" s="56">
        <f t="shared" si="4"/>
        <v>663.26</v>
      </c>
      <c r="K29" s="68">
        <v>84.97</v>
      </c>
      <c r="L29" s="61">
        <v>0</v>
      </c>
      <c r="M29" s="69">
        <v>0</v>
      </c>
      <c r="N29" s="38">
        <v>0</v>
      </c>
      <c r="O29" s="48">
        <f t="shared" si="5"/>
        <v>84.97</v>
      </c>
      <c r="P29" s="47">
        <f t="shared" si="6"/>
        <v>84</v>
      </c>
      <c r="Q29" s="68">
        <v>26.24</v>
      </c>
      <c r="R29" s="61">
        <v>0</v>
      </c>
      <c r="S29" s="69">
        <v>0</v>
      </c>
      <c r="T29" s="38">
        <v>0</v>
      </c>
      <c r="U29" s="50">
        <f t="shared" si="7"/>
        <v>26.24</v>
      </c>
      <c r="V29" s="51">
        <f t="shared" si="8"/>
        <v>29</v>
      </c>
      <c r="W29" s="68">
        <v>54.86</v>
      </c>
      <c r="X29" s="61">
        <v>4</v>
      </c>
      <c r="Y29" s="69">
        <v>0</v>
      </c>
      <c r="Z29" s="38">
        <v>0</v>
      </c>
      <c r="AA29" s="50">
        <f t="shared" si="9"/>
        <v>74.86</v>
      </c>
      <c r="AB29" s="51">
        <f t="shared" si="10"/>
        <v>87</v>
      </c>
      <c r="AC29" s="68">
        <v>40.18</v>
      </c>
      <c r="AD29" s="61">
        <v>3</v>
      </c>
      <c r="AE29" s="69">
        <v>0</v>
      </c>
      <c r="AF29" s="38">
        <v>0</v>
      </c>
      <c r="AG29" s="50">
        <f t="shared" si="11"/>
        <v>55.18</v>
      </c>
      <c r="AH29" s="51">
        <f t="shared" si="12"/>
        <v>69</v>
      </c>
      <c r="AI29" s="68">
        <v>57.28</v>
      </c>
      <c r="AJ29" s="61">
        <v>1</v>
      </c>
      <c r="AK29" s="69">
        <v>0</v>
      </c>
      <c r="AL29" s="69">
        <v>0</v>
      </c>
      <c r="AM29" s="50">
        <f t="shared" si="13"/>
        <v>62.28</v>
      </c>
      <c r="AN29" s="51">
        <f t="shared" si="14"/>
        <v>62</v>
      </c>
      <c r="AO29" s="68">
        <v>56.79</v>
      </c>
      <c r="AP29" s="61">
        <v>4</v>
      </c>
      <c r="AQ29" s="38">
        <v>0</v>
      </c>
      <c r="AR29" s="38">
        <v>0</v>
      </c>
      <c r="AS29" s="50">
        <f t="shared" si="15"/>
        <v>76.78999999999999</v>
      </c>
      <c r="AT29" s="51">
        <f t="shared" si="16"/>
        <v>80</v>
      </c>
      <c r="AU29" s="68">
        <v>47.84</v>
      </c>
      <c r="AV29" s="61">
        <v>3</v>
      </c>
      <c r="AW29" s="69">
        <v>1</v>
      </c>
      <c r="AX29" s="38">
        <v>0</v>
      </c>
      <c r="AY29" s="50">
        <f t="shared" si="17"/>
        <v>72.84</v>
      </c>
      <c r="AZ29" s="51">
        <f t="shared" si="18"/>
        <v>82</v>
      </c>
      <c r="BA29" s="68">
        <v>39.33</v>
      </c>
      <c r="BB29" s="61">
        <v>4</v>
      </c>
      <c r="BC29" s="69">
        <v>0</v>
      </c>
      <c r="BD29" s="38">
        <v>0</v>
      </c>
      <c r="BE29" s="50">
        <f t="shared" si="19"/>
        <v>59.33</v>
      </c>
      <c r="BF29" s="51">
        <f t="shared" si="20"/>
        <v>75</v>
      </c>
      <c r="BG29" s="68">
        <v>60.75</v>
      </c>
      <c r="BH29" s="61">
        <v>3</v>
      </c>
      <c r="BI29" s="69">
        <v>0</v>
      </c>
      <c r="BJ29" s="38">
        <v>0</v>
      </c>
      <c r="BK29" s="50">
        <f t="shared" si="21"/>
        <v>75.75</v>
      </c>
      <c r="BL29" s="51">
        <f t="shared" si="22"/>
        <v>86</v>
      </c>
      <c r="BM29" s="68">
        <v>70.02</v>
      </c>
      <c r="BN29" s="61">
        <v>1</v>
      </c>
      <c r="BO29" s="69">
        <v>0</v>
      </c>
      <c r="BP29" s="38">
        <v>0</v>
      </c>
      <c r="BQ29" s="50">
        <f t="shared" si="23"/>
        <v>75.02</v>
      </c>
      <c r="BR29" s="51">
        <f t="shared" si="24"/>
        <v>80</v>
      </c>
      <c r="BS29" s="1" t="s">
        <v>128</v>
      </c>
    </row>
    <row r="30" spans="1:71" s="1" customFormat="1" ht="12.75">
      <c r="A30" s="73" t="s">
        <v>45</v>
      </c>
      <c r="B30" s="10"/>
      <c r="C30" s="9"/>
      <c r="D30" s="11"/>
      <c r="E30" s="66">
        <v>1</v>
      </c>
      <c r="F30" s="44">
        <f t="shared" si="0"/>
        <v>3</v>
      </c>
      <c r="G30" s="45">
        <f t="shared" si="1"/>
        <v>53</v>
      </c>
      <c r="H30" s="46">
        <f t="shared" si="2"/>
        <v>9</v>
      </c>
      <c r="I30" s="47">
        <f t="shared" si="3"/>
        <v>1</v>
      </c>
      <c r="J30" s="56">
        <f t="shared" si="4"/>
        <v>265.71000000000004</v>
      </c>
      <c r="K30" s="68">
        <v>26.76</v>
      </c>
      <c r="L30" s="61">
        <v>0</v>
      </c>
      <c r="M30" s="69">
        <v>0</v>
      </c>
      <c r="N30" s="38">
        <v>0</v>
      </c>
      <c r="O30" s="48">
        <f t="shared" si="5"/>
        <v>26.76</v>
      </c>
      <c r="P30" s="47">
        <f t="shared" si="6"/>
        <v>3</v>
      </c>
      <c r="Q30" s="68">
        <v>26.34</v>
      </c>
      <c r="R30" s="61">
        <v>0</v>
      </c>
      <c r="S30" s="69">
        <v>0</v>
      </c>
      <c r="T30" s="38">
        <v>0</v>
      </c>
      <c r="U30" s="50">
        <f t="shared" si="7"/>
        <v>26.34</v>
      </c>
      <c r="V30" s="51">
        <f t="shared" si="8"/>
        <v>31</v>
      </c>
      <c r="W30" s="68">
        <v>26.14</v>
      </c>
      <c r="X30" s="61">
        <v>0</v>
      </c>
      <c r="Y30" s="69">
        <v>0</v>
      </c>
      <c r="Z30" s="38">
        <v>0</v>
      </c>
      <c r="AA30" s="50">
        <f t="shared" si="9"/>
        <v>26.14</v>
      </c>
      <c r="AB30" s="51">
        <f t="shared" si="10"/>
        <v>2</v>
      </c>
      <c r="AC30" s="68">
        <v>21.91</v>
      </c>
      <c r="AD30" s="61">
        <v>0</v>
      </c>
      <c r="AE30" s="69">
        <v>0</v>
      </c>
      <c r="AF30" s="38">
        <v>0</v>
      </c>
      <c r="AG30" s="50">
        <f t="shared" si="11"/>
        <v>21.91</v>
      </c>
      <c r="AH30" s="51">
        <f t="shared" si="12"/>
        <v>2</v>
      </c>
      <c r="AI30" s="68">
        <v>31.12</v>
      </c>
      <c r="AJ30" s="61">
        <v>1</v>
      </c>
      <c r="AK30" s="69">
        <v>0</v>
      </c>
      <c r="AL30" s="69">
        <v>0</v>
      </c>
      <c r="AM30" s="50">
        <f t="shared" si="13"/>
        <v>36.120000000000005</v>
      </c>
      <c r="AN30" s="51">
        <f t="shared" si="14"/>
        <v>5</v>
      </c>
      <c r="AO30" s="68">
        <v>27.99</v>
      </c>
      <c r="AP30" s="61">
        <v>0</v>
      </c>
      <c r="AQ30" s="38">
        <v>0</v>
      </c>
      <c r="AR30" s="38">
        <v>0</v>
      </c>
      <c r="AS30" s="50">
        <f t="shared" si="15"/>
        <v>27.99</v>
      </c>
      <c r="AT30" s="51">
        <f t="shared" si="16"/>
        <v>1</v>
      </c>
      <c r="AU30" s="68">
        <v>26.69</v>
      </c>
      <c r="AV30" s="61">
        <v>0</v>
      </c>
      <c r="AW30" s="69">
        <v>0</v>
      </c>
      <c r="AX30" s="38">
        <v>0</v>
      </c>
      <c r="AY30" s="50">
        <f t="shared" si="17"/>
        <v>26.69</v>
      </c>
      <c r="AZ30" s="51">
        <f t="shared" si="18"/>
        <v>3</v>
      </c>
      <c r="BA30" s="68">
        <v>22.85</v>
      </c>
      <c r="BB30" s="61">
        <v>0</v>
      </c>
      <c r="BC30" s="69">
        <v>0</v>
      </c>
      <c r="BD30" s="38">
        <v>0</v>
      </c>
      <c r="BE30" s="50">
        <f t="shared" si="19"/>
        <v>22.85</v>
      </c>
      <c r="BF30" s="51">
        <f t="shared" si="20"/>
        <v>2</v>
      </c>
      <c r="BG30" s="68">
        <v>25.24</v>
      </c>
      <c r="BH30" s="61">
        <v>0</v>
      </c>
      <c r="BI30" s="69">
        <v>0</v>
      </c>
      <c r="BJ30" s="38">
        <v>0</v>
      </c>
      <c r="BK30" s="50">
        <f t="shared" si="21"/>
        <v>25.24</v>
      </c>
      <c r="BL30" s="51">
        <f t="shared" si="22"/>
        <v>3</v>
      </c>
      <c r="BM30" s="68">
        <v>25.67</v>
      </c>
      <c r="BN30" s="61">
        <v>0</v>
      </c>
      <c r="BO30" s="69">
        <v>0</v>
      </c>
      <c r="BP30" s="38">
        <v>0</v>
      </c>
      <c r="BQ30" s="50">
        <f t="shared" si="23"/>
        <v>25.67</v>
      </c>
      <c r="BR30" s="51">
        <f t="shared" si="24"/>
        <v>1</v>
      </c>
      <c r="BS30" s="1" t="s">
        <v>97</v>
      </c>
    </row>
    <row r="31" spans="1:71" s="1" customFormat="1" ht="12.75">
      <c r="A31" s="74" t="s">
        <v>46</v>
      </c>
      <c r="B31" s="62"/>
      <c r="C31" s="63"/>
      <c r="D31" s="64"/>
      <c r="E31" s="66">
        <v>1</v>
      </c>
      <c r="F31" s="44">
        <f t="shared" si="0"/>
        <v>12</v>
      </c>
      <c r="G31" s="45">
        <f t="shared" si="1"/>
        <v>147</v>
      </c>
      <c r="H31" s="46">
        <f t="shared" si="2"/>
        <v>6</v>
      </c>
      <c r="I31" s="47">
        <f t="shared" si="3"/>
        <v>4</v>
      </c>
      <c r="J31" s="56">
        <f t="shared" si="4"/>
        <v>329.90000000000003</v>
      </c>
      <c r="K31" s="68">
        <v>31.24</v>
      </c>
      <c r="L31" s="61">
        <v>1</v>
      </c>
      <c r="M31" s="69">
        <v>0</v>
      </c>
      <c r="N31" s="38">
        <v>0</v>
      </c>
      <c r="O31" s="48">
        <f t="shared" si="5"/>
        <v>36.239999999999995</v>
      </c>
      <c r="P31" s="47">
        <f t="shared" si="6"/>
        <v>16</v>
      </c>
      <c r="Q31" s="68">
        <v>22.61</v>
      </c>
      <c r="R31" s="61">
        <v>0</v>
      </c>
      <c r="S31" s="69">
        <v>0</v>
      </c>
      <c r="T31" s="38">
        <v>0</v>
      </c>
      <c r="U31" s="50">
        <f t="shared" si="7"/>
        <v>22.61</v>
      </c>
      <c r="V31" s="51">
        <f t="shared" si="8"/>
        <v>16</v>
      </c>
      <c r="W31" s="68">
        <v>33.07</v>
      </c>
      <c r="X31" s="61">
        <v>1</v>
      </c>
      <c r="Y31" s="69">
        <v>0</v>
      </c>
      <c r="Z31" s="38">
        <v>0</v>
      </c>
      <c r="AA31" s="50">
        <f t="shared" si="9"/>
        <v>38.07</v>
      </c>
      <c r="AB31" s="51">
        <f t="shared" si="10"/>
        <v>20</v>
      </c>
      <c r="AC31" s="68">
        <v>29.49</v>
      </c>
      <c r="AD31" s="61">
        <v>0</v>
      </c>
      <c r="AE31" s="69">
        <v>0</v>
      </c>
      <c r="AF31" s="38">
        <v>0</v>
      </c>
      <c r="AG31" s="50">
        <f t="shared" si="11"/>
        <v>29.49</v>
      </c>
      <c r="AH31" s="51">
        <f t="shared" si="12"/>
        <v>14</v>
      </c>
      <c r="AI31" s="68">
        <v>34.95</v>
      </c>
      <c r="AJ31" s="61">
        <v>0</v>
      </c>
      <c r="AK31" s="69">
        <v>0</v>
      </c>
      <c r="AL31" s="69">
        <v>0</v>
      </c>
      <c r="AM31" s="50">
        <f t="shared" si="13"/>
        <v>34.95</v>
      </c>
      <c r="AN31" s="51">
        <f t="shared" si="14"/>
        <v>4</v>
      </c>
      <c r="AO31" s="68">
        <v>37.12</v>
      </c>
      <c r="AP31" s="61">
        <v>1</v>
      </c>
      <c r="AQ31" s="38">
        <v>0</v>
      </c>
      <c r="AR31" s="38">
        <v>0</v>
      </c>
      <c r="AS31" s="50">
        <f t="shared" si="15"/>
        <v>42.12</v>
      </c>
      <c r="AT31" s="51">
        <f t="shared" si="16"/>
        <v>22</v>
      </c>
      <c r="AU31" s="68">
        <v>31.96</v>
      </c>
      <c r="AV31" s="61">
        <v>1</v>
      </c>
      <c r="AW31" s="69">
        <v>0</v>
      </c>
      <c r="AX31" s="38">
        <v>0</v>
      </c>
      <c r="AY31" s="50">
        <f t="shared" si="17"/>
        <v>36.96</v>
      </c>
      <c r="AZ31" s="51">
        <f t="shared" si="18"/>
        <v>20</v>
      </c>
      <c r="BA31" s="68">
        <v>32.38</v>
      </c>
      <c r="BB31" s="61">
        <v>0</v>
      </c>
      <c r="BC31" s="69">
        <v>0</v>
      </c>
      <c r="BD31" s="38">
        <v>0</v>
      </c>
      <c r="BE31" s="50">
        <f t="shared" si="19"/>
        <v>32.38</v>
      </c>
      <c r="BF31" s="51">
        <f t="shared" si="20"/>
        <v>20</v>
      </c>
      <c r="BG31" s="68">
        <v>28.41</v>
      </c>
      <c r="BH31" s="61">
        <v>0</v>
      </c>
      <c r="BI31" s="69">
        <v>0</v>
      </c>
      <c r="BJ31" s="38">
        <v>0</v>
      </c>
      <c r="BK31" s="50">
        <f t="shared" si="21"/>
        <v>28.41</v>
      </c>
      <c r="BL31" s="51">
        <f t="shared" si="22"/>
        <v>9</v>
      </c>
      <c r="BM31" s="68">
        <v>28.67</v>
      </c>
      <c r="BN31" s="61">
        <v>0</v>
      </c>
      <c r="BO31" s="69">
        <v>0</v>
      </c>
      <c r="BP31" s="38">
        <v>0</v>
      </c>
      <c r="BQ31" s="50">
        <f t="shared" si="23"/>
        <v>28.67</v>
      </c>
      <c r="BR31" s="51">
        <f t="shared" si="24"/>
        <v>6</v>
      </c>
      <c r="BS31" s="1" t="s">
        <v>106</v>
      </c>
    </row>
    <row r="32" spans="1:71" s="1" customFormat="1" ht="12.75">
      <c r="A32" s="73" t="s">
        <v>47</v>
      </c>
      <c r="B32" s="10"/>
      <c r="C32" s="9"/>
      <c r="D32" s="11"/>
      <c r="E32" s="66">
        <v>1</v>
      </c>
      <c r="F32" s="44">
        <f t="shared" si="0"/>
        <v>18</v>
      </c>
      <c r="G32" s="45">
        <f t="shared" si="1"/>
        <v>244</v>
      </c>
      <c r="H32" s="46">
        <f t="shared" si="2"/>
        <v>5</v>
      </c>
      <c r="I32" s="47">
        <f t="shared" si="3"/>
        <v>8</v>
      </c>
      <c r="J32" s="56">
        <f t="shared" si="4"/>
        <v>378.97</v>
      </c>
      <c r="K32" s="68">
        <v>36.86</v>
      </c>
      <c r="L32" s="61">
        <v>3</v>
      </c>
      <c r="M32" s="69">
        <v>0</v>
      </c>
      <c r="N32" s="38">
        <v>0</v>
      </c>
      <c r="O32" s="48">
        <f t="shared" si="5"/>
        <v>51.86</v>
      </c>
      <c r="P32" s="47">
        <f t="shared" si="6"/>
        <v>52</v>
      </c>
      <c r="Q32" s="68">
        <v>20.49</v>
      </c>
      <c r="R32" s="61">
        <v>0</v>
      </c>
      <c r="S32" s="69">
        <v>0</v>
      </c>
      <c r="T32" s="38">
        <v>0</v>
      </c>
      <c r="U32" s="50">
        <f t="shared" si="7"/>
        <v>20.49</v>
      </c>
      <c r="V32" s="51">
        <f t="shared" si="8"/>
        <v>12</v>
      </c>
      <c r="W32" s="68">
        <v>38.27</v>
      </c>
      <c r="X32" s="61">
        <v>0</v>
      </c>
      <c r="Y32" s="69">
        <v>0</v>
      </c>
      <c r="Z32" s="38">
        <v>0</v>
      </c>
      <c r="AA32" s="50">
        <f t="shared" si="9"/>
        <v>38.27</v>
      </c>
      <c r="AB32" s="51">
        <f t="shared" si="10"/>
        <v>21</v>
      </c>
      <c r="AC32" s="68">
        <v>29.86</v>
      </c>
      <c r="AD32" s="61">
        <v>1</v>
      </c>
      <c r="AE32" s="79">
        <v>0</v>
      </c>
      <c r="AF32" s="38">
        <v>0</v>
      </c>
      <c r="AG32" s="50">
        <f t="shared" si="11"/>
        <v>34.86</v>
      </c>
      <c r="AH32" s="51">
        <f t="shared" si="12"/>
        <v>29</v>
      </c>
      <c r="AI32" s="68">
        <v>39.42</v>
      </c>
      <c r="AJ32" s="61">
        <v>0</v>
      </c>
      <c r="AK32" s="69">
        <v>0</v>
      </c>
      <c r="AL32" s="69">
        <v>0</v>
      </c>
      <c r="AM32" s="50">
        <f t="shared" si="13"/>
        <v>39.42</v>
      </c>
      <c r="AN32" s="51">
        <f t="shared" si="14"/>
        <v>10</v>
      </c>
      <c r="AO32" s="68">
        <v>39.26</v>
      </c>
      <c r="AP32" s="61">
        <v>0</v>
      </c>
      <c r="AQ32" s="38">
        <v>0</v>
      </c>
      <c r="AR32" s="38">
        <v>0</v>
      </c>
      <c r="AS32" s="50">
        <f t="shared" si="15"/>
        <v>39.26</v>
      </c>
      <c r="AT32" s="51">
        <f t="shared" si="16"/>
        <v>12</v>
      </c>
      <c r="AU32" s="68">
        <v>33.96</v>
      </c>
      <c r="AV32" s="61">
        <v>1</v>
      </c>
      <c r="AW32" s="69">
        <v>0</v>
      </c>
      <c r="AX32" s="38">
        <v>0</v>
      </c>
      <c r="AY32" s="50">
        <f t="shared" si="17"/>
        <v>38.96</v>
      </c>
      <c r="AZ32" s="51">
        <f t="shared" si="18"/>
        <v>27</v>
      </c>
      <c r="BA32" s="68">
        <v>32.17</v>
      </c>
      <c r="BB32" s="61">
        <v>2</v>
      </c>
      <c r="BC32" s="69">
        <v>0</v>
      </c>
      <c r="BD32" s="38">
        <v>0</v>
      </c>
      <c r="BE32" s="50">
        <f t="shared" si="19"/>
        <v>42.17</v>
      </c>
      <c r="BF32" s="51">
        <f t="shared" si="20"/>
        <v>47</v>
      </c>
      <c r="BG32" s="68">
        <v>36.07</v>
      </c>
      <c r="BH32" s="61">
        <v>0</v>
      </c>
      <c r="BI32" s="69">
        <v>0</v>
      </c>
      <c r="BJ32" s="38">
        <v>0</v>
      </c>
      <c r="BK32" s="50">
        <f t="shared" si="21"/>
        <v>36.07</v>
      </c>
      <c r="BL32" s="51">
        <f t="shared" si="22"/>
        <v>15</v>
      </c>
      <c r="BM32" s="68">
        <v>32.61</v>
      </c>
      <c r="BN32" s="61">
        <v>1</v>
      </c>
      <c r="BO32" s="69">
        <v>0</v>
      </c>
      <c r="BP32" s="38">
        <v>0</v>
      </c>
      <c r="BQ32" s="50">
        <f t="shared" si="23"/>
        <v>37.61</v>
      </c>
      <c r="BR32" s="51">
        <f t="shared" si="24"/>
        <v>19</v>
      </c>
      <c r="BS32" s="1" t="s">
        <v>107</v>
      </c>
    </row>
    <row r="33" spans="1:71" s="1" customFormat="1" ht="12.75">
      <c r="A33" s="73" t="s">
        <v>48</v>
      </c>
      <c r="B33" s="10"/>
      <c r="C33" s="9"/>
      <c r="D33" s="11"/>
      <c r="E33" s="66">
        <v>1</v>
      </c>
      <c r="F33" s="44">
        <f t="shared" si="0"/>
        <v>4</v>
      </c>
      <c r="G33" s="45">
        <f t="shared" si="1"/>
        <v>73</v>
      </c>
      <c r="H33" s="46">
        <f t="shared" si="2"/>
        <v>6</v>
      </c>
      <c r="I33" s="47">
        <f t="shared" si="3"/>
        <v>4</v>
      </c>
      <c r="J33" s="56">
        <f t="shared" si="4"/>
        <v>289.74</v>
      </c>
      <c r="K33" s="68">
        <v>29.31</v>
      </c>
      <c r="L33" s="61">
        <v>1</v>
      </c>
      <c r="M33" s="69">
        <v>0</v>
      </c>
      <c r="N33" s="38">
        <v>0</v>
      </c>
      <c r="O33" s="48">
        <f t="shared" si="5"/>
        <v>34.31</v>
      </c>
      <c r="P33" s="47">
        <f t="shared" si="6"/>
        <v>13</v>
      </c>
      <c r="Q33" s="68">
        <v>18.43</v>
      </c>
      <c r="R33" s="61">
        <v>0</v>
      </c>
      <c r="S33" s="69">
        <v>0</v>
      </c>
      <c r="T33" s="38">
        <v>0</v>
      </c>
      <c r="U33" s="50">
        <f t="shared" si="7"/>
        <v>18.43</v>
      </c>
      <c r="V33" s="51">
        <f t="shared" si="8"/>
        <v>6</v>
      </c>
      <c r="W33" s="68">
        <v>27.53</v>
      </c>
      <c r="X33" s="61">
        <v>1</v>
      </c>
      <c r="Y33" s="69">
        <v>0</v>
      </c>
      <c r="Z33" s="38">
        <v>0</v>
      </c>
      <c r="AA33" s="50">
        <f t="shared" si="9"/>
        <v>32.53</v>
      </c>
      <c r="AB33" s="51">
        <f t="shared" si="10"/>
        <v>8</v>
      </c>
      <c r="AC33" s="68">
        <v>20.97</v>
      </c>
      <c r="AD33" s="61">
        <v>0</v>
      </c>
      <c r="AE33" s="69">
        <v>0</v>
      </c>
      <c r="AF33" s="38">
        <v>0</v>
      </c>
      <c r="AG33" s="50">
        <f t="shared" si="11"/>
        <v>20.97</v>
      </c>
      <c r="AH33" s="51">
        <f t="shared" si="12"/>
        <v>1</v>
      </c>
      <c r="AI33" s="68">
        <v>35.32</v>
      </c>
      <c r="AJ33" s="61">
        <v>1</v>
      </c>
      <c r="AK33" s="69">
        <v>0</v>
      </c>
      <c r="AL33" s="69">
        <v>0</v>
      </c>
      <c r="AM33" s="50">
        <f t="shared" si="13"/>
        <v>40.32</v>
      </c>
      <c r="AN33" s="51">
        <f t="shared" si="14"/>
        <v>13</v>
      </c>
      <c r="AO33" s="68">
        <v>28.57</v>
      </c>
      <c r="AP33" s="61">
        <v>1</v>
      </c>
      <c r="AQ33" s="38">
        <v>0</v>
      </c>
      <c r="AR33" s="38">
        <v>0</v>
      </c>
      <c r="AS33" s="50">
        <f t="shared" si="15"/>
        <v>33.57</v>
      </c>
      <c r="AT33" s="51">
        <f t="shared" si="16"/>
        <v>5</v>
      </c>
      <c r="AU33" s="68">
        <v>24.37</v>
      </c>
      <c r="AV33" s="61">
        <v>0</v>
      </c>
      <c r="AW33" s="69">
        <v>0</v>
      </c>
      <c r="AX33" s="38">
        <v>0</v>
      </c>
      <c r="AY33" s="50">
        <f t="shared" si="17"/>
        <v>24.37</v>
      </c>
      <c r="AZ33" s="51">
        <f t="shared" si="18"/>
        <v>1</v>
      </c>
      <c r="BA33" s="68">
        <v>23.41</v>
      </c>
      <c r="BB33" s="61">
        <v>0</v>
      </c>
      <c r="BC33" s="69">
        <v>0</v>
      </c>
      <c r="BD33" s="38">
        <v>0</v>
      </c>
      <c r="BE33" s="50">
        <f t="shared" si="19"/>
        <v>23.41</v>
      </c>
      <c r="BF33" s="51">
        <f t="shared" si="20"/>
        <v>3</v>
      </c>
      <c r="BG33" s="68">
        <v>28.24</v>
      </c>
      <c r="BH33" s="61">
        <v>0</v>
      </c>
      <c r="BI33" s="69">
        <v>0</v>
      </c>
      <c r="BJ33" s="38">
        <v>0</v>
      </c>
      <c r="BK33" s="50">
        <f t="shared" si="21"/>
        <v>28.24</v>
      </c>
      <c r="BL33" s="51">
        <f t="shared" si="22"/>
        <v>8</v>
      </c>
      <c r="BM33" s="68">
        <v>33.59</v>
      </c>
      <c r="BN33" s="61">
        <v>0</v>
      </c>
      <c r="BO33" s="69">
        <v>0</v>
      </c>
      <c r="BP33" s="38">
        <v>0</v>
      </c>
      <c r="BQ33" s="50">
        <f t="shared" si="23"/>
        <v>33.59</v>
      </c>
      <c r="BR33" s="51">
        <f t="shared" si="24"/>
        <v>15</v>
      </c>
      <c r="BS33" s="1" t="s">
        <v>96</v>
      </c>
    </row>
    <row r="34" spans="1:71" s="1" customFormat="1" ht="12.75">
      <c r="A34" s="73" t="s">
        <v>49</v>
      </c>
      <c r="B34" s="10"/>
      <c r="C34" s="9"/>
      <c r="D34" s="11"/>
      <c r="E34" s="66">
        <v>1</v>
      </c>
      <c r="F34" s="44">
        <f t="shared" si="0"/>
        <v>17</v>
      </c>
      <c r="G34" s="45">
        <f aca="true" t="shared" si="25" ref="G34:G61">P34+V34+AB34+AH34+AN34+AT34+AZ34+BF34+BL34+BR34</f>
        <v>232</v>
      </c>
      <c r="H34" s="46">
        <f aca="true" t="shared" si="26" ref="H34:H56">IF(L34=0,1,0)+IF(R34=0,1,0)+IF(X34=0,1,0)+IF(AD34=0,1,0)+IF(AJ34=0,1,0)+IF(AP34=0,1,0)+IF(AV34=0,1,0)+IF(BB34=0,1,0)+IF(BH34=0,1,0)+IF(BN34=0,1,0)</f>
        <v>6</v>
      </c>
      <c r="I34" s="47">
        <f aca="true" t="shared" si="27" ref="I34:I56">L34+R34+X34+AD34+AJ34+AP34+AV34+BB34+BH34+BN34</f>
        <v>15</v>
      </c>
      <c r="J34" s="56">
        <f aca="true" t="shared" si="28" ref="J34:J61">O34+U34+AA34+AG34+AM34+AS34+AY34+BE34+BK34+BQ34</f>
        <v>378.07000000000005</v>
      </c>
      <c r="K34" s="68">
        <v>32.39</v>
      </c>
      <c r="L34" s="61">
        <v>0</v>
      </c>
      <c r="M34" s="69">
        <v>0</v>
      </c>
      <c r="N34" s="38">
        <v>0</v>
      </c>
      <c r="O34" s="48">
        <f aca="true" t="shared" si="29" ref="O34:O61">IF((OR(K34="",K34="DNF",K34="DQ",K34="DNC")),"",(K34+(5*L34)+(M34*10)-(N34*5)))</f>
        <v>32.39</v>
      </c>
      <c r="P34" s="47">
        <f t="shared" si="6"/>
        <v>7</v>
      </c>
      <c r="Q34" s="68">
        <v>19.8</v>
      </c>
      <c r="R34" s="61">
        <v>0</v>
      </c>
      <c r="S34" s="69">
        <v>0</v>
      </c>
      <c r="T34" s="38">
        <v>0</v>
      </c>
      <c r="U34" s="50">
        <f aca="true" t="shared" si="30" ref="U34:U61">IF((OR(Q34="",Q34="DNF",Q34="DQ",Q34="DNC")),"",(Q34+(5*R34)+(S34*10)-(T34*5)))</f>
        <v>19.8</v>
      </c>
      <c r="V34" s="51">
        <f t="shared" si="8"/>
        <v>10</v>
      </c>
      <c r="W34" s="68">
        <v>31.14</v>
      </c>
      <c r="X34" s="61">
        <v>1</v>
      </c>
      <c r="Y34" s="69">
        <v>0</v>
      </c>
      <c r="Z34" s="38">
        <v>0</v>
      </c>
      <c r="AA34" s="50">
        <f aca="true" t="shared" si="31" ref="AA34:AA61">IF((OR(W34="",W34="DNF",W34="DQ",W34="DNC")),"",(W34+(5*X34)+(Y34*10)-(Z34*5)))</f>
        <v>36.14</v>
      </c>
      <c r="AB34" s="51">
        <f t="shared" si="10"/>
        <v>15</v>
      </c>
      <c r="AC34" s="68">
        <v>23.59</v>
      </c>
      <c r="AD34" s="61">
        <v>3</v>
      </c>
      <c r="AE34" s="69">
        <v>0</v>
      </c>
      <c r="AF34" s="38">
        <v>0</v>
      </c>
      <c r="AG34" s="50">
        <f aca="true" t="shared" si="32" ref="AG34:AG61">IF((OR(AC34="",AC34="DNF",AC34="DQ",AC34="DNC")),"",(AC34+(5*AD34)+(AE34*10)-(AF34*5)))</f>
        <v>38.59</v>
      </c>
      <c r="AH34" s="51">
        <f t="shared" si="12"/>
        <v>43</v>
      </c>
      <c r="AI34" s="68">
        <v>38.17</v>
      </c>
      <c r="AJ34" s="61">
        <v>0</v>
      </c>
      <c r="AK34" s="69">
        <v>0</v>
      </c>
      <c r="AL34" s="69">
        <v>0</v>
      </c>
      <c r="AM34" s="50">
        <f aca="true" t="shared" si="33" ref="AM34:AM61">IF((OR(AI34="",AI34="DNF",AI34="DQ",AI34="DNC")),"",(AI34+(5*AJ34)+(AK34*10)-(AL34*5)))</f>
        <v>38.17</v>
      </c>
      <c r="AN34" s="51">
        <f t="shared" si="14"/>
        <v>9</v>
      </c>
      <c r="AO34" s="68">
        <v>30.83</v>
      </c>
      <c r="AP34" s="61">
        <v>10</v>
      </c>
      <c r="AQ34" s="38">
        <v>0</v>
      </c>
      <c r="AR34" s="38">
        <v>0</v>
      </c>
      <c r="AS34" s="50">
        <f aca="true" t="shared" si="34" ref="AS34:AS56">IF((OR(AO34="",AO34="DNF",AO34="DQ",AO34="DNC")),"",(AO34+(5*AP34)+(AQ34*10)-(AR34*5)))</f>
        <v>80.83</v>
      </c>
      <c r="AT34" s="51">
        <f t="shared" si="16"/>
        <v>83</v>
      </c>
      <c r="AU34" s="68">
        <v>31.36</v>
      </c>
      <c r="AV34" s="61">
        <v>0</v>
      </c>
      <c r="AW34" s="69">
        <v>1</v>
      </c>
      <c r="AX34" s="38">
        <v>0</v>
      </c>
      <c r="AY34" s="50">
        <f aca="true" t="shared" si="35" ref="AY34:AY56">IF((OR(AU34="",AU34="DNF",AU34="DQ",AU34="DNC")),"",(AU34+(5*AV34)+(AW34*10)-(AX34*5)))</f>
        <v>41.36</v>
      </c>
      <c r="AZ34" s="51">
        <f t="shared" si="18"/>
        <v>35</v>
      </c>
      <c r="BA34" s="68">
        <v>25.9</v>
      </c>
      <c r="BB34" s="61">
        <v>1</v>
      </c>
      <c r="BC34" s="69">
        <v>0</v>
      </c>
      <c r="BD34" s="38">
        <v>0</v>
      </c>
      <c r="BE34" s="50">
        <f aca="true" t="shared" si="36" ref="BE34:BE61">IF((OR(BA34="",BA34="DNF",BA34="DQ",BA34="DNC")),"",(BA34+(5*BB34)+(BC34*10)-(BD34*5)))</f>
        <v>30.9</v>
      </c>
      <c r="BF34" s="51">
        <f t="shared" si="20"/>
        <v>15</v>
      </c>
      <c r="BG34" s="68">
        <v>31.6</v>
      </c>
      <c r="BH34" s="61">
        <v>0</v>
      </c>
      <c r="BI34" s="69">
        <v>0</v>
      </c>
      <c r="BJ34" s="38">
        <v>0</v>
      </c>
      <c r="BK34" s="50">
        <f aca="true" t="shared" si="37" ref="BK34:BK61">IF((OR(BG34="",BG34="DNF",BG34="DQ",BG34="DNC")),"",(BG34+(5*BH34)+(BI34*10)-(BJ34*5)))</f>
        <v>31.6</v>
      </c>
      <c r="BL34" s="51">
        <f t="shared" si="22"/>
        <v>10</v>
      </c>
      <c r="BM34" s="68">
        <v>28.29</v>
      </c>
      <c r="BN34" s="61">
        <v>0</v>
      </c>
      <c r="BO34" s="69">
        <v>0</v>
      </c>
      <c r="BP34" s="38">
        <v>0</v>
      </c>
      <c r="BQ34" s="50">
        <f aca="true" t="shared" si="38" ref="BQ34:BQ61">IF((OR(BM34="",BM34="DNF",BM34="DQ",BM34="DNC")),"",(BM34+(5*BN34)+(BO34*10)-(BP34*5)))</f>
        <v>28.29</v>
      </c>
      <c r="BR34" s="51">
        <f t="shared" si="24"/>
        <v>5</v>
      </c>
      <c r="BS34" s="77" t="s">
        <v>108</v>
      </c>
    </row>
    <row r="35" spans="1:71" s="1" customFormat="1" ht="12.75">
      <c r="A35" s="73" t="s">
        <v>132</v>
      </c>
      <c r="B35" s="10"/>
      <c r="C35" s="9"/>
      <c r="D35" s="11"/>
      <c r="E35" s="66">
        <v>1</v>
      </c>
      <c r="F35" s="44">
        <f t="shared" si="0"/>
        <v>38</v>
      </c>
      <c r="G35" s="45">
        <f t="shared" si="25"/>
        <v>396</v>
      </c>
      <c r="H35" s="46">
        <f t="shared" si="26"/>
        <v>6</v>
      </c>
      <c r="I35" s="47">
        <f t="shared" si="27"/>
        <v>5</v>
      </c>
      <c r="J35" s="56">
        <f t="shared" si="28"/>
        <v>441.56</v>
      </c>
      <c r="K35" s="68">
        <v>46.16</v>
      </c>
      <c r="L35" s="61">
        <v>0</v>
      </c>
      <c r="M35" s="69">
        <v>0</v>
      </c>
      <c r="N35" s="38">
        <v>0</v>
      </c>
      <c r="O35" s="48">
        <f t="shared" si="29"/>
        <v>46.16</v>
      </c>
      <c r="P35" s="47">
        <f t="shared" si="6"/>
        <v>41</v>
      </c>
      <c r="Q35" s="68">
        <v>27.51</v>
      </c>
      <c r="R35" s="61">
        <v>0</v>
      </c>
      <c r="S35" s="69">
        <v>0</v>
      </c>
      <c r="T35" s="38">
        <v>0</v>
      </c>
      <c r="U35" s="50">
        <f t="shared" si="30"/>
        <v>27.51</v>
      </c>
      <c r="V35" s="51">
        <f t="shared" si="8"/>
        <v>35</v>
      </c>
      <c r="W35" s="68">
        <v>40.21</v>
      </c>
      <c r="X35" s="61">
        <v>0</v>
      </c>
      <c r="Y35" s="69">
        <v>0</v>
      </c>
      <c r="Z35" s="38">
        <v>0</v>
      </c>
      <c r="AA35" s="50">
        <f t="shared" si="31"/>
        <v>40.21</v>
      </c>
      <c r="AB35" s="51">
        <f t="shared" si="10"/>
        <v>26</v>
      </c>
      <c r="AC35" s="68">
        <v>36.11</v>
      </c>
      <c r="AD35" s="61">
        <v>0</v>
      </c>
      <c r="AE35" s="69">
        <v>0</v>
      </c>
      <c r="AF35" s="38">
        <v>0</v>
      </c>
      <c r="AG35" s="50">
        <f t="shared" si="32"/>
        <v>36.11</v>
      </c>
      <c r="AH35" s="51">
        <f t="shared" si="12"/>
        <v>32</v>
      </c>
      <c r="AI35" s="68">
        <v>60.15</v>
      </c>
      <c r="AJ35" s="61">
        <v>1</v>
      </c>
      <c r="AK35" s="69">
        <v>0</v>
      </c>
      <c r="AL35" s="69">
        <v>0</v>
      </c>
      <c r="AM35" s="50">
        <f t="shared" si="33"/>
        <v>65.15</v>
      </c>
      <c r="AN35" s="51">
        <f t="shared" si="14"/>
        <v>66</v>
      </c>
      <c r="AO35" s="68">
        <v>46.85</v>
      </c>
      <c r="AP35" s="61">
        <v>0</v>
      </c>
      <c r="AQ35" s="38">
        <v>0</v>
      </c>
      <c r="AR35" s="38">
        <v>0</v>
      </c>
      <c r="AS35" s="50">
        <f t="shared" si="34"/>
        <v>46.85</v>
      </c>
      <c r="AT35" s="51">
        <f t="shared" si="16"/>
        <v>34</v>
      </c>
      <c r="AU35" s="68">
        <v>36.28</v>
      </c>
      <c r="AV35" s="61">
        <v>1</v>
      </c>
      <c r="AW35" s="69">
        <v>0</v>
      </c>
      <c r="AX35" s="38">
        <v>0</v>
      </c>
      <c r="AY35" s="50">
        <f t="shared" si="35"/>
        <v>41.28</v>
      </c>
      <c r="AZ35" s="51">
        <f t="shared" si="18"/>
        <v>34</v>
      </c>
      <c r="BA35" s="68">
        <v>35.59</v>
      </c>
      <c r="BB35" s="61">
        <v>0</v>
      </c>
      <c r="BC35" s="69">
        <v>0</v>
      </c>
      <c r="BD35" s="38">
        <v>0</v>
      </c>
      <c r="BE35" s="50">
        <f t="shared" si="36"/>
        <v>35.59</v>
      </c>
      <c r="BF35" s="51">
        <f t="shared" si="20"/>
        <v>28</v>
      </c>
      <c r="BG35" s="68">
        <v>47.53</v>
      </c>
      <c r="BH35" s="61">
        <v>2</v>
      </c>
      <c r="BI35" s="69">
        <v>0</v>
      </c>
      <c r="BJ35" s="38">
        <v>0</v>
      </c>
      <c r="BK35" s="50">
        <f t="shared" si="37"/>
        <v>57.53</v>
      </c>
      <c r="BL35" s="51">
        <f t="shared" si="22"/>
        <v>67</v>
      </c>
      <c r="BM35" s="68">
        <v>40.17</v>
      </c>
      <c r="BN35" s="61">
        <v>1</v>
      </c>
      <c r="BO35" s="69">
        <v>0</v>
      </c>
      <c r="BP35" s="38">
        <v>0</v>
      </c>
      <c r="BQ35" s="50">
        <f t="shared" si="38"/>
        <v>45.17</v>
      </c>
      <c r="BR35" s="51">
        <f t="shared" si="24"/>
        <v>33</v>
      </c>
      <c r="BS35" s="1" t="s">
        <v>112</v>
      </c>
    </row>
    <row r="36" spans="1:71" s="1" customFormat="1" ht="12.75">
      <c r="A36" s="73" t="s">
        <v>133</v>
      </c>
      <c r="B36" s="10"/>
      <c r="C36" s="9"/>
      <c r="D36" s="11"/>
      <c r="E36" s="66">
        <v>1</v>
      </c>
      <c r="F36" s="44">
        <f aca="true" t="shared" si="39" ref="F36:F67">RANK(G36,G$3:G$106,1)</f>
        <v>95</v>
      </c>
      <c r="G36" s="45">
        <f t="shared" si="25"/>
        <v>927</v>
      </c>
      <c r="H36" s="46">
        <f t="shared" si="26"/>
        <v>1</v>
      </c>
      <c r="I36" s="47">
        <f t="shared" si="27"/>
        <v>17</v>
      </c>
      <c r="J36" s="56">
        <f t="shared" si="28"/>
        <v>924.9300000000001</v>
      </c>
      <c r="K36" s="68">
        <v>92.97</v>
      </c>
      <c r="L36" s="61">
        <v>1</v>
      </c>
      <c r="M36" s="69">
        <v>0</v>
      </c>
      <c r="N36" s="38">
        <v>0</v>
      </c>
      <c r="O36" s="48">
        <f t="shared" si="29"/>
        <v>97.97</v>
      </c>
      <c r="P36" s="47">
        <f aca="true" t="shared" si="40" ref="P36:P67">IF(O36="",Default_Rank_Score,RANK(O36,O$3:O$106,1))</f>
        <v>91</v>
      </c>
      <c r="Q36" s="68">
        <v>66.08</v>
      </c>
      <c r="R36" s="61">
        <v>1</v>
      </c>
      <c r="S36" s="69">
        <v>0</v>
      </c>
      <c r="T36" s="38">
        <v>0</v>
      </c>
      <c r="U36" s="50">
        <f t="shared" si="30"/>
        <v>71.08</v>
      </c>
      <c r="V36" s="51">
        <f aca="true" t="shared" si="41" ref="V36:V67">IF(U36="",Default_Rank_Score,RANK(U36,U$3:U$106,1))</f>
        <v>93</v>
      </c>
      <c r="W36" s="68">
        <v>78.2</v>
      </c>
      <c r="X36" s="61">
        <v>1</v>
      </c>
      <c r="Y36" s="69">
        <v>0</v>
      </c>
      <c r="Z36" s="38">
        <v>0</v>
      </c>
      <c r="AA36" s="50">
        <f t="shared" si="31"/>
        <v>83.2</v>
      </c>
      <c r="AB36" s="51">
        <f aca="true" t="shared" si="42" ref="AB36:AB67">IF(AA36="",Default_Rank_Score,RANK(AA36,AA$3:AA$106,1))</f>
        <v>92</v>
      </c>
      <c r="AC36" s="68">
        <v>75.26</v>
      </c>
      <c r="AD36" s="61">
        <v>3</v>
      </c>
      <c r="AE36" s="69">
        <v>0</v>
      </c>
      <c r="AF36" s="38">
        <v>0</v>
      </c>
      <c r="AG36" s="50">
        <f t="shared" si="32"/>
        <v>90.26</v>
      </c>
      <c r="AH36" s="51">
        <f aca="true" t="shared" si="43" ref="AH36:AH67">IF(AG36="",Default_Rank_Score,RANK(AG36,AG$3:AG$106,1))</f>
        <v>96</v>
      </c>
      <c r="AI36" s="68">
        <v>90.36</v>
      </c>
      <c r="AJ36" s="61">
        <v>2</v>
      </c>
      <c r="AK36" s="69">
        <v>0</v>
      </c>
      <c r="AL36" s="69">
        <v>0</v>
      </c>
      <c r="AM36" s="50">
        <f t="shared" si="33"/>
        <v>100.36</v>
      </c>
      <c r="AN36" s="51">
        <f aca="true" t="shared" si="44" ref="AN36:AN67">IF(AM36="",Default_Rank_Score,RANK(AM36,AM$3:AM$106,1))</f>
        <v>90</v>
      </c>
      <c r="AO36" s="68">
        <v>95.48</v>
      </c>
      <c r="AP36" s="61">
        <v>1</v>
      </c>
      <c r="AQ36" s="38">
        <v>0</v>
      </c>
      <c r="AR36" s="38">
        <v>0</v>
      </c>
      <c r="AS36" s="50">
        <f t="shared" si="34"/>
        <v>100.48</v>
      </c>
      <c r="AT36" s="51">
        <f aca="true" t="shared" si="45" ref="AT36:AT67">IF(AS36="",Default_Rank_Score,RANK(AS36,AS$3:AS$106,1))</f>
        <v>93</v>
      </c>
      <c r="AU36" s="68">
        <v>74.21</v>
      </c>
      <c r="AV36" s="61">
        <v>5</v>
      </c>
      <c r="AW36" s="69">
        <v>0</v>
      </c>
      <c r="AX36" s="38">
        <v>0</v>
      </c>
      <c r="AY36" s="50">
        <f t="shared" si="35"/>
        <v>99.21</v>
      </c>
      <c r="AZ36" s="51">
        <f aca="true" t="shared" si="46" ref="AZ36:AZ67">IF(AY36="",Default_Rank_Score,RANK(AY36,AY$3:AY$106,1))</f>
        <v>97</v>
      </c>
      <c r="BA36" s="68">
        <v>93.24</v>
      </c>
      <c r="BB36" s="61">
        <v>2</v>
      </c>
      <c r="BC36" s="69">
        <v>0</v>
      </c>
      <c r="BD36" s="38">
        <v>0</v>
      </c>
      <c r="BE36" s="50">
        <f t="shared" si="36"/>
        <v>103.24</v>
      </c>
      <c r="BF36" s="51">
        <f aca="true" t="shared" si="47" ref="BF36:BF67">IF(BE36="",Default_Rank_Score,RANK(BE36,BE$3:BE$106,1))</f>
        <v>96</v>
      </c>
      <c r="BG36" s="68">
        <v>93.49</v>
      </c>
      <c r="BH36" s="61">
        <v>1</v>
      </c>
      <c r="BI36" s="69">
        <v>0</v>
      </c>
      <c r="BJ36" s="38">
        <v>0</v>
      </c>
      <c r="BK36" s="50">
        <f t="shared" si="37"/>
        <v>98.49</v>
      </c>
      <c r="BL36" s="51">
        <f aca="true" t="shared" si="48" ref="BL36:BL67">IF(BK36="",Default_Rank_Score,RANK(BK36,BK$3:BK$106,1))</f>
        <v>95</v>
      </c>
      <c r="BM36" s="68">
        <v>80.64</v>
      </c>
      <c r="BN36" s="61">
        <v>0</v>
      </c>
      <c r="BO36" s="69">
        <v>0</v>
      </c>
      <c r="BP36" s="38">
        <v>0</v>
      </c>
      <c r="BQ36" s="50">
        <f t="shared" si="38"/>
        <v>80.64</v>
      </c>
      <c r="BR36" s="51">
        <f aca="true" t="shared" si="49" ref="BR36:BR67">IF(BQ36="",Default_Rank_Score,RANK(BQ36,BQ$3:BQ$106,1))</f>
        <v>84</v>
      </c>
      <c r="BS36" s="1" t="s">
        <v>99</v>
      </c>
    </row>
    <row r="37" spans="1:71" s="1" customFormat="1" ht="12.75">
      <c r="A37" s="73" t="s">
        <v>134</v>
      </c>
      <c r="B37" s="10"/>
      <c r="C37" s="9"/>
      <c r="D37" s="11"/>
      <c r="E37" s="66">
        <v>1</v>
      </c>
      <c r="F37" s="44">
        <f t="shared" si="39"/>
        <v>24</v>
      </c>
      <c r="G37" s="45">
        <f t="shared" si="25"/>
        <v>281</v>
      </c>
      <c r="H37" s="46">
        <f t="shared" si="26"/>
        <v>3</v>
      </c>
      <c r="I37" s="47">
        <f t="shared" si="27"/>
        <v>12</v>
      </c>
      <c r="J37" s="56">
        <f t="shared" si="28"/>
        <v>390.19</v>
      </c>
      <c r="K37" s="68">
        <v>41.32</v>
      </c>
      <c r="L37" s="61">
        <v>0</v>
      </c>
      <c r="M37" s="79">
        <v>1</v>
      </c>
      <c r="N37" s="38">
        <v>0</v>
      </c>
      <c r="O37" s="48">
        <f t="shared" si="29"/>
        <v>51.32</v>
      </c>
      <c r="P37" s="47">
        <f t="shared" si="40"/>
        <v>51</v>
      </c>
      <c r="Q37" s="68">
        <v>19.27</v>
      </c>
      <c r="R37" s="61">
        <v>0</v>
      </c>
      <c r="S37" s="69">
        <v>0</v>
      </c>
      <c r="T37" s="38">
        <v>0</v>
      </c>
      <c r="U37" s="50">
        <f t="shared" si="30"/>
        <v>19.27</v>
      </c>
      <c r="V37" s="51">
        <f t="shared" si="41"/>
        <v>7</v>
      </c>
      <c r="W37" s="68">
        <v>29.47</v>
      </c>
      <c r="X37" s="61">
        <v>2</v>
      </c>
      <c r="Y37" s="69">
        <v>0</v>
      </c>
      <c r="Z37" s="38">
        <v>0</v>
      </c>
      <c r="AA37" s="50">
        <f t="shared" si="31"/>
        <v>39.47</v>
      </c>
      <c r="AB37" s="51">
        <f t="shared" si="42"/>
        <v>25</v>
      </c>
      <c r="AC37" s="68">
        <v>24.52</v>
      </c>
      <c r="AD37" s="61">
        <v>2</v>
      </c>
      <c r="AE37" s="69">
        <v>0</v>
      </c>
      <c r="AF37" s="38">
        <v>0</v>
      </c>
      <c r="AG37" s="50">
        <f t="shared" si="32"/>
        <v>34.519999999999996</v>
      </c>
      <c r="AH37" s="51">
        <f t="shared" si="43"/>
        <v>28</v>
      </c>
      <c r="AI37" s="68">
        <v>38.99</v>
      </c>
      <c r="AJ37" s="61">
        <v>1</v>
      </c>
      <c r="AK37" s="69">
        <v>1</v>
      </c>
      <c r="AL37" s="69">
        <v>0</v>
      </c>
      <c r="AM37" s="50">
        <f t="shared" si="33"/>
        <v>53.99</v>
      </c>
      <c r="AN37" s="51">
        <f t="shared" si="44"/>
        <v>47</v>
      </c>
      <c r="AO37" s="68">
        <v>31.36</v>
      </c>
      <c r="AP37" s="61">
        <v>0</v>
      </c>
      <c r="AQ37" s="38">
        <v>0</v>
      </c>
      <c r="AR37" s="38">
        <v>0</v>
      </c>
      <c r="AS37" s="50">
        <f t="shared" si="34"/>
        <v>31.36</v>
      </c>
      <c r="AT37" s="51">
        <f t="shared" si="45"/>
        <v>3</v>
      </c>
      <c r="AU37" s="68">
        <v>30.01</v>
      </c>
      <c r="AV37" s="61">
        <v>1</v>
      </c>
      <c r="AW37" s="69">
        <v>1</v>
      </c>
      <c r="AX37" s="38">
        <v>0</v>
      </c>
      <c r="AY37" s="50">
        <f t="shared" si="35"/>
        <v>45.010000000000005</v>
      </c>
      <c r="AZ37" s="51">
        <f t="shared" si="46"/>
        <v>43</v>
      </c>
      <c r="BA37" s="68">
        <v>26.92</v>
      </c>
      <c r="BB37" s="61">
        <v>2</v>
      </c>
      <c r="BC37" s="69">
        <v>0</v>
      </c>
      <c r="BD37" s="38">
        <v>0</v>
      </c>
      <c r="BE37" s="50">
        <f t="shared" si="36"/>
        <v>36.92</v>
      </c>
      <c r="BF37" s="51">
        <f t="shared" si="47"/>
        <v>31</v>
      </c>
      <c r="BG37" s="68">
        <v>29.93</v>
      </c>
      <c r="BH37" s="61">
        <v>2</v>
      </c>
      <c r="BI37" s="69">
        <v>0</v>
      </c>
      <c r="BJ37" s="38">
        <v>0</v>
      </c>
      <c r="BK37" s="50">
        <f t="shared" si="37"/>
        <v>39.93</v>
      </c>
      <c r="BL37" s="51">
        <f t="shared" si="48"/>
        <v>24</v>
      </c>
      <c r="BM37" s="68">
        <v>28.4</v>
      </c>
      <c r="BN37" s="61">
        <v>2</v>
      </c>
      <c r="BO37" s="69">
        <v>0</v>
      </c>
      <c r="BP37" s="38">
        <v>0</v>
      </c>
      <c r="BQ37" s="50">
        <f t="shared" si="38"/>
        <v>38.4</v>
      </c>
      <c r="BR37" s="51">
        <f t="shared" si="49"/>
        <v>22</v>
      </c>
      <c r="BS37" s="1" t="s">
        <v>107</v>
      </c>
    </row>
    <row r="38" spans="1:71" s="1" customFormat="1" ht="12.75">
      <c r="A38" s="73" t="s">
        <v>135</v>
      </c>
      <c r="B38" s="10"/>
      <c r="C38" s="9"/>
      <c r="D38" s="11"/>
      <c r="E38" s="66">
        <v>1</v>
      </c>
      <c r="F38" s="44">
        <f t="shared" si="39"/>
        <v>55</v>
      </c>
      <c r="G38" s="45">
        <f t="shared" si="25"/>
        <v>531</v>
      </c>
      <c r="H38" s="46">
        <f t="shared" si="26"/>
        <v>3</v>
      </c>
      <c r="I38" s="47">
        <f t="shared" si="27"/>
        <v>21</v>
      </c>
      <c r="J38" s="56">
        <f t="shared" si="28"/>
        <v>530.74</v>
      </c>
      <c r="K38" s="68">
        <v>45.27</v>
      </c>
      <c r="L38" s="61">
        <v>3</v>
      </c>
      <c r="M38" s="69">
        <v>0</v>
      </c>
      <c r="N38" s="38">
        <v>0</v>
      </c>
      <c r="O38" s="48">
        <f t="shared" si="29"/>
        <v>60.27</v>
      </c>
      <c r="P38" s="47">
        <f t="shared" si="40"/>
        <v>64</v>
      </c>
      <c r="Q38" s="68">
        <v>23.46</v>
      </c>
      <c r="R38" s="61">
        <v>0</v>
      </c>
      <c r="S38" s="69">
        <v>0</v>
      </c>
      <c r="T38" s="38">
        <v>0</v>
      </c>
      <c r="U38" s="50">
        <f t="shared" si="30"/>
        <v>23.46</v>
      </c>
      <c r="V38" s="51">
        <f t="shared" si="41"/>
        <v>19</v>
      </c>
      <c r="W38" s="68">
        <v>43.81</v>
      </c>
      <c r="X38" s="61">
        <v>1</v>
      </c>
      <c r="Y38" s="69">
        <v>0</v>
      </c>
      <c r="Z38" s="38">
        <v>0</v>
      </c>
      <c r="AA38" s="50">
        <f t="shared" si="31"/>
        <v>48.81</v>
      </c>
      <c r="AB38" s="51">
        <f t="shared" si="42"/>
        <v>46</v>
      </c>
      <c r="AC38" s="68">
        <v>35.66</v>
      </c>
      <c r="AD38" s="61">
        <v>3</v>
      </c>
      <c r="AE38" s="69">
        <v>0</v>
      </c>
      <c r="AF38" s="38">
        <v>0</v>
      </c>
      <c r="AG38" s="50">
        <f t="shared" si="32"/>
        <v>50.66</v>
      </c>
      <c r="AH38" s="51">
        <f t="shared" si="43"/>
        <v>61</v>
      </c>
      <c r="AI38" s="68">
        <v>47.14</v>
      </c>
      <c r="AJ38" s="61">
        <v>0</v>
      </c>
      <c r="AK38" s="69">
        <v>0</v>
      </c>
      <c r="AL38" s="69">
        <v>0</v>
      </c>
      <c r="AM38" s="50">
        <f t="shared" si="33"/>
        <v>47.14</v>
      </c>
      <c r="AN38" s="51">
        <f t="shared" si="44"/>
        <v>27</v>
      </c>
      <c r="AO38" s="68">
        <v>50.36</v>
      </c>
      <c r="AP38" s="61">
        <v>8</v>
      </c>
      <c r="AQ38" s="38">
        <v>0</v>
      </c>
      <c r="AR38" s="38">
        <v>0</v>
      </c>
      <c r="AS38" s="50">
        <f t="shared" si="34"/>
        <v>90.36</v>
      </c>
      <c r="AT38" s="51">
        <f t="shared" si="45"/>
        <v>86</v>
      </c>
      <c r="AU38" s="68">
        <v>37.46</v>
      </c>
      <c r="AV38" s="61">
        <v>3</v>
      </c>
      <c r="AW38" s="69">
        <v>0</v>
      </c>
      <c r="AX38" s="38">
        <v>0</v>
      </c>
      <c r="AY38" s="50">
        <f t="shared" si="35"/>
        <v>52.46</v>
      </c>
      <c r="AZ38" s="51">
        <f t="shared" si="46"/>
        <v>54</v>
      </c>
      <c r="BA38" s="68">
        <v>39.47</v>
      </c>
      <c r="BB38" s="61">
        <v>2</v>
      </c>
      <c r="BC38" s="69">
        <v>0</v>
      </c>
      <c r="BD38" s="38">
        <v>0</v>
      </c>
      <c r="BE38" s="50">
        <f t="shared" si="36"/>
        <v>49.47</v>
      </c>
      <c r="BF38" s="51">
        <f t="shared" si="47"/>
        <v>62</v>
      </c>
      <c r="BG38" s="68">
        <v>49.5</v>
      </c>
      <c r="BH38" s="61">
        <v>0</v>
      </c>
      <c r="BI38" s="69">
        <v>0</v>
      </c>
      <c r="BJ38" s="38">
        <v>0</v>
      </c>
      <c r="BK38" s="50">
        <f t="shared" si="37"/>
        <v>49.5</v>
      </c>
      <c r="BL38" s="51">
        <f t="shared" si="48"/>
        <v>50</v>
      </c>
      <c r="BM38" s="68">
        <v>53.61</v>
      </c>
      <c r="BN38" s="61">
        <v>1</v>
      </c>
      <c r="BO38" s="69">
        <v>0</v>
      </c>
      <c r="BP38" s="38">
        <v>0</v>
      </c>
      <c r="BQ38" s="50">
        <f t="shared" si="38"/>
        <v>58.61</v>
      </c>
      <c r="BR38" s="51">
        <f t="shared" si="49"/>
        <v>62</v>
      </c>
      <c r="BS38" s="1" t="s">
        <v>128</v>
      </c>
    </row>
    <row r="39" spans="1:71" s="1" customFormat="1" ht="12.75">
      <c r="A39" s="73" t="s">
        <v>152</v>
      </c>
      <c r="B39" s="10"/>
      <c r="C39" s="9"/>
      <c r="D39" s="11"/>
      <c r="E39" s="66">
        <v>1</v>
      </c>
      <c r="F39" s="44">
        <f t="shared" si="39"/>
        <v>7</v>
      </c>
      <c r="G39" s="45">
        <f t="shared" si="25"/>
        <v>98</v>
      </c>
      <c r="H39" s="46">
        <f t="shared" si="26"/>
        <v>6</v>
      </c>
      <c r="I39" s="47">
        <f t="shared" si="27"/>
        <v>4</v>
      </c>
      <c r="J39" s="56">
        <f t="shared" si="28"/>
        <v>301.4</v>
      </c>
      <c r="K39" s="68">
        <v>26.51</v>
      </c>
      <c r="L39" s="61">
        <v>1</v>
      </c>
      <c r="M39" s="69">
        <v>0</v>
      </c>
      <c r="N39" s="38">
        <v>0</v>
      </c>
      <c r="O39" s="48">
        <f t="shared" si="29"/>
        <v>31.51</v>
      </c>
      <c r="P39" s="47">
        <f t="shared" si="40"/>
        <v>6</v>
      </c>
      <c r="Q39" s="68">
        <v>23.85</v>
      </c>
      <c r="R39" s="61">
        <v>0</v>
      </c>
      <c r="S39" s="69">
        <v>0</v>
      </c>
      <c r="T39" s="38">
        <v>0</v>
      </c>
      <c r="U39" s="50">
        <f t="shared" si="30"/>
        <v>23.85</v>
      </c>
      <c r="V39" s="51">
        <f t="shared" si="41"/>
        <v>22</v>
      </c>
      <c r="W39" s="68">
        <v>28.89</v>
      </c>
      <c r="X39" s="61">
        <v>1</v>
      </c>
      <c r="Y39" s="69">
        <v>0</v>
      </c>
      <c r="Z39" s="38">
        <v>0</v>
      </c>
      <c r="AA39" s="50">
        <f t="shared" si="31"/>
        <v>33.89</v>
      </c>
      <c r="AB39" s="51">
        <f t="shared" si="42"/>
        <v>11</v>
      </c>
      <c r="AC39" s="68">
        <v>22.08</v>
      </c>
      <c r="AD39" s="61">
        <v>0</v>
      </c>
      <c r="AE39" s="69">
        <v>0</v>
      </c>
      <c r="AF39" s="38">
        <v>0</v>
      </c>
      <c r="AG39" s="50">
        <f t="shared" si="32"/>
        <v>22.08</v>
      </c>
      <c r="AH39" s="51">
        <f t="shared" si="43"/>
        <v>3</v>
      </c>
      <c r="AI39" s="68">
        <v>29.49</v>
      </c>
      <c r="AJ39" s="61">
        <v>0</v>
      </c>
      <c r="AK39" s="69">
        <v>0</v>
      </c>
      <c r="AL39" s="69">
        <v>0</v>
      </c>
      <c r="AM39" s="50">
        <f t="shared" si="33"/>
        <v>29.49</v>
      </c>
      <c r="AN39" s="51">
        <f t="shared" si="44"/>
        <v>2</v>
      </c>
      <c r="AO39" s="68">
        <v>34.55</v>
      </c>
      <c r="AP39" s="61">
        <v>1</v>
      </c>
      <c r="AQ39" s="38">
        <v>0</v>
      </c>
      <c r="AR39" s="38">
        <v>0</v>
      </c>
      <c r="AS39" s="50">
        <f t="shared" si="34"/>
        <v>39.55</v>
      </c>
      <c r="AT39" s="51">
        <f t="shared" si="45"/>
        <v>14</v>
      </c>
      <c r="AU39" s="68">
        <v>27.41</v>
      </c>
      <c r="AV39" s="61">
        <v>0</v>
      </c>
      <c r="AW39" s="69">
        <v>0</v>
      </c>
      <c r="AX39" s="38">
        <v>0</v>
      </c>
      <c r="AY39" s="50">
        <f t="shared" si="35"/>
        <v>27.41</v>
      </c>
      <c r="AZ39" s="51">
        <f t="shared" si="46"/>
        <v>6</v>
      </c>
      <c r="BA39" s="68">
        <v>31.34</v>
      </c>
      <c r="BB39" s="61">
        <v>0</v>
      </c>
      <c r="BC39" s="69">
        <v>0</v>
      </c>
      <c r="BD39" s="38">
        <v>0</v>
      </c>
      <c r="BE39" s="50">
        <f t="shared" si="36"/>
        <v>31.34</v>
      </c>
      <c r="BF39" s="51">
        <f t="shared" si="47"/>
        <v>18</v>
      </c>
      <c r="BG39" s="68">
        <v>29.02</v>
      </c>
      <c r="BH39" s="61">
        <v>1</v>
      </c>
      <c r="BI39" s="69">
        <v>0</v>
      </c>
      <c r="BJ39" s="38">
        <v>0</v>
      </c>
      <c r="BK39" s="50">
        <f t="shared" si="37"/>
        <v>34.019999999999996</v>
      </c>
      <c r="BL39" s="51">
        <f t="shared" si="48"/>
        <v>12</v>
      </c>
      <c r="BM39" s="68">
        <v>28.26</v>
      </c>
      <c r="BN39" s="61">
        <v>0</v>
      </c>
      <c r="BO39" s="69">
        <v>0</v>
      </c>
      <c r="BP39" s="38">
        <v>0</v>
      </c>
      <c r="BQ39" s="50">
        <f t="shared" si="38"/>
        <v>28.26</v>
      </c>
      <c r="BR39" s="51">
        <f t="shared" si="49"/>
        <v>4</v>
      </c>
      <c r="BS39" s="1" t="s">
        <v>98</v>
      </c>
    </row>
    <row r="40" spans="1:71" s="1" customFormat="1" ht="12.75">
      <c r="A40" s="75" t="s">
        <v>50</v>
      </c>
      <c r="B40" s="10"/>
      <c r="C40" s="9"/>
      <c r="D40" s="11"/>
      <c r="E40" s="66">
        <v>2</v>
      </c>
      <c r="F40" s="44">
        <f t="shared" si="39"/>
        <v>59</v>
      </c>
      <c r="G40" s="45">
        <f t="shared" si="25"/>
        <v>570</v>
      </c>
      <c r="H40" s="46">
        <f t="shared" si="26"/>
        <v>2</v>
      </c>
      <c r="I40" s="47">
        <f t="shared" si="27"/>
        <v>13</v>
      </c>
      <c r="J40" s="56">
        <f t="shared" si="28"/>
        <v>524.65</v>
      </c>
      <c r="K40" s="68">
        <v>37</v>
      </c>
      <c r="L40" s="61">
        <v>1</v>
      </c>
      <c r="M40" s="69">
        <v>0</v>
      </c>
      <c r="N40" s="38">
        <v>0</v>
      </c>
      <c r="O40" s="48">
        <f t="shared" si="29"/>
        <v>42</v>
      </c>
      <c r="P40" s="47">
        <f t="shared" si="40"/>
        <v>29</v>
      </c>
      <c r="Q40" s="68">
        <v>30.73</v>
      </c>
      <c r="R40" s="61">
        <v>2</v>
      </c>
      <c r="S40" s="69">
        <v>0</v>
      </c>
      <c r="T40" s="38">
        <v>0</v>
      </c>
      <c r="U40" s="50">
        <f t="shared" si="30"/>
        <v>40.730000000000004</v>
      </c>
      <c r="V40" s="51">
        <f t="shared" si="41"/>
        <v>75</v>
      </c>
      <c r="W40" s="68">
        <v>44.72</v>
      </c>
      <c r="X40" s="61">
        <v>1</v>
      </c>
      <c r="Y40" s="69">
        <v>0</v>
      </c>
      <c r="Z40" s="38">
        <v>0</v>
      </c>
      <c r="AA40" s="50">
        <f t="shared" si="31"/>
        <v>49.72</v>
      </c>
      <c r="AB40" s="51">
        <f t="shared" si="42"/>
        <v>49</v>
      </c>
      <c r="AC40" s="68">
        <v>34.71</v>
      </c>
      <c r="AD40" s="61">
        <v>4</v>
      </c>
      <c r="AE40" s="69">
        <v>0</v>
      </c>
      <c r="AF40" s="38">
        <v>0</v>
      </c>
      <c r="AG40" s="50">
        <f t="shared" si="32"/>
        <v>54.71</v>
      </c>
      <c r="AH40" s="51">
        <f t="shared" si="43"/>
        <v>68</v>
      </c>
      <c r="AI40" s="68">
        <v>48.5</v>
      </c>
      <c r="AJ40" s="61">
        <v>0</v>
      </c>
      <c r="AK40" s="69">
        <v>0</v>
      </c>
      <c r="AL40" s="69">
        <v>0</v>
      </c>
      <c r="AM40" s="50">
        <f t="shared" si="33"/>
        <v>48.5</v>
      </c>
      <c r="AN40" s="51">
        <f t="shared" si="44"/>
        <v>32</v>
      </c>
      <c r="AO40" s="68">
        <v>62.71</v>
      </c>
      <c r="AP40" s="61">
        <v>1</v>
      </c>
      <c r="AQ40" s="38">
        <v>0</v>
      </c>
      <c r="AR40" s="38">
        <v>0</v>
      </c>
      <c r="AS40" s="50">
        <f t="shared" si="34"/>
        <v>67.71000000000001</v>
      </c>
      <c r="AT40" s="51">
        <f t="shared" si="45"/>
        <v>71</v>
      </c>
      <c r="AU40" s="68">
        <v>50.99</v>
      </c>
      <c r="AV40" s="61">
        <v>1</v>
      </c>
      <c r="AW40" s="69">
        <v>1</v>
      </c>
      <c r="AX40" s="38">
        <v>0</v>
      </c>
      <c r="AY40" s="50">
        <f t="shared" si="35"/>
        <v>65.99000000000001</v>
      </c>
      <c r="AZ40" s="51">
        <f t="shared" si="46"/>
        <v>77</v>
      </c>
      <c r="BA40" s="68">
        <v>45.8</v>
      </c>
      <c r="BB40" s="61">
        <v>1</v>
      </c>
      <c r="BC40" s="69">
        <v>0</v>
      </c>
      <c r="BD40" s="38">
        <v>0</v>
      </c>
      <c r="BE40" s="50">
        <f t="shared" si="36"/>
        <v>50.8</v>
      </c>
      <c r="BF40" s="51">
        <f t="shared" si="47"/>
        <v>64</v>
      </c>
      <c r="BG40" s="68">
        <v>46.09</v>
      </c>
      <c r="BH40" s="61">
        <v>2</v>
      </c>
      <c r="BI40" s="69">
        <v>0</v>
      </c>
      <c r="BJ40" s="38">
        <v>0</v>
      </c>
      <c r="BK40" s="50">
        <f t="shared" si="37"/>
        <v>56.09</v>
      </c>
      <c r="BL40" s="51">
        <f t="shared" si="48"/>
        <v>61</v>
      </c>
      <c r="BM40" s="68">
        <v>48.4</v>
      </c>
      <c r="BN40" s="61">
        <v>0</v>
      </c>
      <c r="BO40" s="69">
        <v>0</v>
      </c>
      <c r="BP40" s="38">
        <v>0</v>
      </c>
      <c r="BQ40" s="50">
        <f t="shared" si="38"/>
        <v>48.4</v>
      </c>
      <c r="BR40" s="51">
        <f t="shared" si="49"/>
        <v>44</v>
      </c>
      <c r="BS40" s="1" t="s">
        <v>108</v>
      </c>
    </row>
    <row r="41" spans="1:71" s="1" customFormat="1" ht="12.75">
      <c r="A41" s="75" t="s">
        <v>51</v>
      </c>
      <c r="B41" s="59"/>
      <c r="C41" s="59"/>
      <c r="D41" s="59"/>
      <c r="E41" s="66">
        <v>2</v>
      </c>
      <c r="F41" s="44">
        <f t="shared" si="39"/>
        <v>54</v>
      </c>
      <c r="G41" s="45">
        <f t="shared" si="25"/>
        <v>511</v>
      </c>
      <c r="H41" s="46">
        <f t="shared" si="26"/>
        <v>7</v>
      </c>
      <c r="I41" s="47">
        <f t="shared" si="27"/>
        <v>4</v>
      </c>
      <c r="J41" s="56">
        <f t="shared" si="28"/>
        <v>490.64000000000004</v>
      </c>
      <c r="K41" s="68">
        <v>48.06</v>
      </c>
      <c r="L41" s="61">
        <v>0</v>
      </c>
      <c r="M41" s="69">
        <v>0</v>
      </c>
      <c r="N41" s="38">
        <v>0</v>
      </c>
      <c r="O41" s="48">
        <f t="shared" si="29"/>
        <v>48.06</v>
      </c>
      <c r="P41" s="47">
        <f t="shared" si="40"/>
        <v>45</v>
      </c>
      <c r="Q41" s="68">
        <v>33.82</v>
      </c>
      <c r="R41" s="61">
        <v>0</v>
      </c>
      <c r="S41" s="69">
        <v>0</v>
      </c>
      <c r="T41" s="38">
        <v>0</v>
      </c>
      <c r="U41" s="50">
        <f t="shared" si="30"/>
        <v>33.82</v>
      </c>
      <c r="V41" s="51">
        <f t="shared" si="41"/>
        <v>59</v>
      </c>
      <c r="W41" s="68">
        <v>47.35</v>
      </c>
      <c r="X41" s="61">
        <v>0</v>
      </c>
      <c r="Y41" s="69">
        <v>0</v>
      </c>
      <c r="Z41" s="38">
        <v>0</v>
      </c>
      <c r="AA41" s="50">
        <f t="shared" si="31"/>
        <v>47.35</v>
      </c>
      <c r="AB41" s="51">
        <f t="shared" si="42"/>
        <v>43</v>
      </c>
      <c r="AC41" s="68">
        <v>37.12</v>
      </c>
      <c r="AD41" s="61">
        <v>0</v>
      </c>
      <c r="AE41" s="69">
        <v>0</v>
      </c>
      <c r="AF41" s="38">
        <v>0</v>
      </c>
      <c r="AG41" s="50">
        <f t="shared" si="32"/>
        <v>37.12</v>
      </c>
      <c r="AH41" s="51">
        <f t="shared" si="43"/>
        <v>36</v>
      </c>
      <c r="AI41" s="68">
        <v>51.29</v>
      </c>
      <c r="AJ41" s="61">
        <v>1</v>
      </c>
      <c r="AK41" s="69">
        <v>0</v>
      </c>
      <c r="AL41" s="69">
        <v>0</v>
      </c>
      <c r="AM41" s="50">
        <f t="shared" si="33"/>
        <v>56.29</v>
      </c>
      <c r="AN41" s="51">
        <f t="shared" si="44"/>
        <v>51</v>
      </c>
      <c r="AO41" s="68">
        <v>56.97</v>
      </c>
      <c r="AP41" s="61">
        <v>0</v>
      </c>
      <c r="AQ41" s="38">
        <v>0</v>
      </c>
      <c r="AR41" s="38">
        <v>0</v>
      </c>
      <c r="AS41" s="50">
        <f t="shared" si="34"/>
        <v>56.97</v>
      </c>
      <c r="AT41" s="51">
        <f t="shared" si="45"/>
        <v>54</v>
      </c>
      <c r="AU41" s="68">
        <v>53.97</v>
      </c>
      <c r="AV41" s="61">
        <v>2</v>
      </c>
      <c r="AW41" s="69">
        <v>0</v>
      </c>
      <c r="AX41" s="38">
        <v>0</v>
      </c>
      <c r="AY41" s="50">
        <f t="shared" si="35"/>
        <v>63.97</v>
      </c>
      <c r="AZ41" s="51">
        <f t="shared" si="46"/>
        <v>74</v>
      </c>
      <c r="BA41" s="68">
        <v>39.69</v>
      </c>
      <c r="BB41" s="61">
        <v>0</v>
      </c>
      <c r="BC41" s="69">
        <v>0</v>
      </c>
      <c r="BD41" s="38">
        <v>0</v>
      </c>
      <c r="BE41" s="50">
        <f t="shared" si="36"/>
        <v>39.69</v>
      </c>
      <c r="BF41" s="51">
        <f t="shared" si="47"/>
        <v>38</v>
      </c>
      <c r="BG41" s="68">
        <v>51.33</v>
      </c>
      <c r="BH41" s="61">
        <v>1</v>
      </c>
      <c r="BI41" s="69">
        <v>0</v>
      </c>
      <c r="BJ41" s="38">
        <v>0</v>
      </c>
      <c r="BK41" s="50">
        <f t="shared" si="37"/>
        <v>56.33</v>
      </c>
      <c r="BL41" s="51">
        <f t="shared" si="48"/>
        <v>63</v>
      </c>
      <c r="BM41" s="68">
        <v>51.04</v>
      </c>
      <c r="BN41" s="61">
        <v>0</v>
      </c>
      <c r="BO41" s="69">
        <v>0</v>
      </c>
      <c r="BP41" s="38">
        <v>0</v>
      </c>
      <c r="BQ41" s="50">
        <f t="shared" si="38"/>
        <v>51.04</v>
      </c>
      <c r="BR41" s="51">
        <f t="shared" si="49"/>
        <v>48</v>
      </c>
      <c r="BS41" s="1" t="s">
        <v>109</v>
      </c>
    </row>
    <row r="42" spans="1:71" s="1" customFormat="1" ht="12.75">
      <c r="A42" s="75" t="s">
        <v>52</v>
      </c>
      <c r="B42" s="10"/>
      <c r="C42" s="9"/>
      <c r="D42" s="11"/>
      <c r="E42" s="66">
        <v>2</v>
      </c>
      <c r="F42" s="44">
        <f t="shared" si="39"/>
        <v>71</v>
      </c>
      <c r="G42" s="45">
        <f t="shared" si="25"/>
        <v>681</v>
      </c>
      <c r="H42" s="46">
        <f t="shared" si="26"/>
        <v>6</v>
      </c>
      <c r="I42" s="47">
        <f t="shared" si="27"/>
        <v>5</v>
      </c>
      <c r="J42" s="56">
        <f t="shared" si="28"/>
        <v>583.5200000000001</v>
      </c>
      <c r="K42" s="68">
        <v>66.01</v>
      </c>
      <c r="L42" s="61">
        <v>0</v>
      </c>
      <c r="M42" s="69">
        <v>0</v>
      </c>
      <c r="N42" s="38">
        <v>0</v>
      </c>
      <c r="O42" s="48">
        <f t="shared" si="29"/>
        <v>66.01</v>
      </c>
      <c r="P42" s="47">
        <f t="shared" si="40"/>
        <v>70</v>
      </c>
      <c r="Q42" s="68">
        <v>35.7</v>
      </c>
      <c r="R42" s="61">
        <v>0</v>
      </c>
      <c r="S42" s="69">
        <v>0</v>
      </c>
      <c r="T42" s="38">
        <v>0</v>
      </c>
      <c r="U42" s="50">
        <f t="shared" si="30"/>
        <v>35.7</v>
      </c>
      <c r="V42" s="51">
        <f t="shared" si="41"/>
        <v>68</v>
      </c>
      <c r="W42" s="68">
        <v>55.52</v>
      </c>
      <c r="X42" s="61">
        <v>2</v>
      </c>
      <c r="Y42" s="69">
        <v>0</v>
      </c>
      <c r="Z42" s="38">
        <v>0</v>
      </c>
      <c r="AA42" s="50">
        <f t="shared" si="31"/>
        <v>65.52000000000001</v>
      </c>
      <c r="AB42" s="51">
        <f t="shared" si="42"/>
        <v>76</v>
      </c>
      <c r="AC42" s="68">
        <v>43.24</v>
      </c>
      <c r="AD42" s="61">
        <v>1</v>
      </c>
      <c r="AE42" s="69">
        <v>0</v>
      </c>
      <c r="AF42" s="38">
        <v>0</v>
      </c>
      <c r="AG42" s="50">
        <f t="shared" si="32"/>
        <v>48.24</v>
      </c>
      <c r="AH42" s="51">
        <f t="shared" si="43"/>
        <v>58</v>
      </c>
      <c r="AI42" s="68">
        <v>63.82</v>
      </c>
      <c r="AJ42" s="61">
        <v>1</v>
      </c>
      <c r="AK42" s="69">
        <v>0</v>
      </c>
      <c r="AL42" s="69">
        <v>0</v>
      </c>
      <c r="AM42" s="50">
        <f t="shared" si="33"/>
        <v>68.82</v>
      </c>
      <c r="AN42" s="51">
        <f t="shared" si="44"/>
        <v>72</v>
      </c>
      <c r="AO42" s="68">
        <v>68.8</v>
      </c>
      <c r="AP42" s="61">
        <v>0</v>
      </c>
      <c r="AQ42" s="38">
        <v>0</v>
      </c>
      <c r="AR42" s="38">
        <v>0</v>
      </c>
      <c r="AS42" s="50">
        <f t="shared" si="34"/>
        <v>68.8</v>
      </c>
      <c r="AT42" s="51">
        <f t="shared" si="45"/>
        <v>73</v>
      </c>
      <c r="AU42" s="68">
        <v>60.67</v>
      </c>
      <c r="AV42" s="61">
        <v>1</v>
      </c>
      <c r="AW42" s="69">
        <v>0</v>
      </c>
      <c r="AX42" s="38">
        <v>0</v>
      </c>
      <c r="AY42" s="50">
        <f t="shared" si="35"/>
        <v>65.67</v>
      </c>
      <c r="AZ42" s="51">
        <f t="shared" si="46"/>
        <v>76</v>
      </c>
      <c r="BA42" s="68">
        <v>50.28</v>
      </c>
      <c r="BB42" s="61">
        <v>0</v>
      </c>
      <c r="BC42" s="69">
        <v>0</v>
      </c>
      <c r="BD42" s="38">
        <v>0</v>
      </c>
      <c r="BE42" s="50">
        <f t="shared" si="36"/>
        <v>50.28</v>
      </c>
      <c r="BF42" s="51">
        <f t="shared" si="47"/>
        <v>63</v>
      </c>
      <c r="BG42" s="68">
        <v>57.07</v>
      </c>
      <c r="BH42" s="61">
        <v>0</v>
      </c>
      <c r="BI42" s="69">
        <v>0</v>
      </c>
      <c r="BJ42" s="38">
        <v>0</v>
      </c>
      <c r="BK42" s="50">
        <f t="shared" si="37"/>
        <v>57.07</v>
      </c>
      <c r="BL42" s="51">
        <f t="shared" si="48"/>
        <v>66</v>
      </c>
      <c r="BM42" s="68">
        <v>57.41</v>
      </c>
      <c r="BN42" s="61">
        <v>0</v>
      </c>
      <c r="BO42" s="69">
        <v>0</v>
      </c>
      <c r="BP42" s="38">
        <v>0</v>
      </c>
      <c r="BQ42" s="50">
        <f t="shared" si="38"/>
        <v>57.41</v>
      </c>
      <c r="BR42" s="51">
        <f t="shared" si="49"/>
        <v>59</v>
      </c>
      <c r="BS42" s="1" t="s">
        <v>110</v>
      </c>
    </row>
    <row r="43" spans="1:71" s="1" customFormat="1" ht="12.75">
      <c r="A43" s="75" t="s">
        <v>53</v>
      </c>
      <c r="B43" s="10"/>
      <c r="C43" s="9"/>
      <c r="D43" s="11"/>
      <c r="E43" s="66">
        <v>2</v>
      </c>
      <c r="F43" s="44">
        <f t="shared" si="39"/>
        <v>43</v>
      </c>
      <c r="G43" s="45">
        <f t="shared" si="25"/>
        <v>427</v>
      </c>
      <c r="H43" s="46">
        <f t="shared" si="26"/>
        <v>10</v>
      </c>
      <c r="I43" s="47">
        <f t="shared" si="27"/>
        <v>0</v>
      </c>
      <c r="J43" s="56">
        <f t="shared" si="28"/>
        <v>453.11</v>
      </c>
      <c r="K43" s="68">
        <v>44.18</v>
      </c>
      <c r="L43" s="61">
        <v>0</v>
      </c>
      <c r="M43" s="69">
        <v>0</v>
      </c>
      <c r="N43" s="38">
        <v>0</v>
      </c>
      <c r="O43" s="48">
        <f t="shared" si="29"/>
        <v>44.18</v>
      </c>
      <c r="P43" s="47">
        <f t="shared" si="40"/>
        <v>36</v>
      </c>
      <c r="Q43" s="68">
        <v>26.11</v>
      </c>
      <c r="R43" s="61">
        <v>0</v>
      </c>
      <c r="S43" s="69">
        <v>0</v>
      </c>
      <c r="T43" s="38">
        <v>0</v>
      </c>
      <c r="U43" s="50">
        <f t="shared" si="30"/>
        <v>26.11</v>
      </c>
      <c r="V43" s="51">
        <f t="shared" si="41"/>
        <v>28</v>
      </c>
      <c r="W43" s="68">
        <v>45.52</v>
      </c>
      <c r="X43" s="61">
        <v>0</v>
      </c>
      <c r="Y43" s="69">
        <v>0</v>
      </c>
      <c r="Z43" s="38">
        <v>0</v>
      </c>
      <c r="AA43" s="50">
        <f t="shared" si="31"/>
        <v>45.52</v>
      </c>
      <c r="AB43" s="51">
        <f t="shared" si="42"/>
        <v>41</v>
      </c>
      <c r="AC43" s="68">
        <v>37.92</v>
      </c>
      <c r="AD43" s="61">
        <v>0</v>
      </c>
      <c r="AE43" s="69">
        <v>0</v>
      </c>
      <c r="AF43" s="38">
        <v>0</v>
      </c>
      <c r="AG43" s="50">
        <f t="shared" si="32"/>
        <v>37.92</v>
      </c>
      <c r="AH43" s="51">
        <f t="shared" si="43"/>
        <v>41</v>
      </c>
      <c r="AI43" s="68">
        <v>51.07</v>
      </c>
      <c r="AJ43" s="61">
        <v>0</v>
      </c>
      <c r="AK43" s="69">
        <v>0</v>
      </c>
      <c r="AL43" s="69">
        <v>0</v>
      </c>
      <c r="AM43" s="50">
        <f t="shared" si="33"/>
        <v>51.07</v>
      </c>
      <c r="AN43" s="51">
        <f t="shared" si="44"/>
        <v>37</v>
      </c>
      <c r="AO43" s="68">
        <v>55.19</v>
      </c>
      <c r="AP43" s="61">
        <v>0</v>
      </c>
      <c r="AQ43" s="38">
        <v>0</v>
      </c>
      <c r="AR43" s="38">
        <v>0</v>
      </c>
      <c r="AS43" s="50">
        <f t="shared" si="34"/>
        <v>55.19</v>
      </c>
      <c r="AT43" s="51">
        <f t="shared" si="45"/>
        <v>50</v>
      </c>
      <c r="AU43" s="68">
        <v>56.39</v>
      </c>
      <c r="AV43" s="61">
        <v>0</v>
      </c>
      <c r="AW43" s="69">
        <v>0</v>
      </c>
      <c r="AX43" s="38">
        <v>0</v>
      </c>
      <c r="AY43" s="50">
        <f t="shared" si="35"/>
        <v>56.39</v>
      </c>
      <c r="AZ43" s="51">
        <f t="shared" si="46"/>
        <v>63</v>
      </c>
      <c r="BA43" s="68">
        <v>44.43</v>
      </c>
      <c r="BB43" s="61">
        <v>0</v>
      </c>
      <c r="BC43" s="69">
        <v>0</v>
      </c>
      <c r="BD43" s="38">
        <v>0</v>
      </c>
      <c r="BE43" s="50">
        <f t="shared" si="36"/>
        <v>44.43</v>
      </c>
      <c r="BF43" s="51">
        <f t="shared" si="47"/>
        <v>55</v>
      </c>
      <c r="BG43" s="68">
        <v>45.6</v>
      </c>
      <c r="BH43" s="61">
        <v>0</v>
      </c>
      <c r="BI43" s="69">
        <v>0</v>
      </c>
      <c r="BJ43" s="38">
        <v>0</v>
      </c>
      <c r="BK43" s="50">
        <f t="shared" si="37"/>
        <v>45.6</v>
      </c>
      <c r="BL43" s="51">
        <f t="shared" si="48"/>
        <v>37</v>
      </c>
      <c r="BM43" s="68">
        <v>46.7</v>
      </c>
      <c r="BN43" s="61">
        <v>0</v>
      </c>
      <c r="BO43" s="69">
        <v>0</v>
      </c>
      <c r="BP43" s="38">
        <v>0</v>
      </c>
      <c r="BQ43" s="50">
        <f t="shared" si="38"/>
        <v>46.7</v>
      </c>
      <c r="BR43" s="51">
        <f t="shared" si="49"/>
        <v>39</v>
      </c>
      <c r="BS43" s="1" t="s">
        <v>97</v>
      </c>
    </row>
    <row r="44" spans="1:71" s="1" customFormat="1" ht="12.75">
      <c r="A44" s="75" t="s">
        <v>54</v>
      </c>
      <c r="B44" s="10"/>
      <c r="C44" s="9"/>
      <c r="D44" s="11"/>
      <c r="E44" s="66">
        <v>2</v>
      </c>
      <c r="F44" s="44">
        <f t="shared" si="39"/>
        <v>92</v>
      </c>
      <c r="G44" s="45">
        <f t="shared" si="25"/>
        <v>909</v>
      </c>
      <c r="H44" s="46">
        <f t="shared" si="26"/>
        <v>2</v>
      </c>
      <c r="I44" s="47">
        <f t="shared" si="27"/>
        <v>24</v>
      </c>
      <c r="J44" s="56">
        <f t="shared" si="28"/>
        <v>980.9</v>
      </c>
      <c r="K44" s="68">
        <v>72.36</v>
      </c>
      <c r="L44" s="61">
        <v>3</v>
      </c>
      <c r="M44" s="69">
        <v>0</v>
      </c>
      <c r="N44" s="38">
        <v>0</v>
      </c>
      <c r="O44" s="48">
        <f t="shared" si="29"/>
        <v>87.36</v>
      </c>
      <c r="P44" s="47">
        <f t="shared" si="40"/>
        <v>85</v>
      </c>
      <c r="Q44" s="68">
        <v>45.45</v>
      </c>
      <c r="R44" s="61">
        <v>0</v>
      </c>
      <c r="S44" s="79">
        <v>0</v>
      </c>
      <c r="T44" s="38">
        <v>0</v>
      </c>
      <c r="U44" s="50">
        <f t="shared" si="30"/>
        <v>45.45</v>
      </c>
      <c r="V44" s="51">
        <f t="shared" si="41"/>
        <v>80</v>
      </c>
      <c r="W44" s="68">
        <v>69.16</v>
      </c>
      <c r="X44" s="61">
        <v>0</v>
      </c>
      <c r="Y44" s="69">
        <v>0</v>
      </c>
      <c r="Z44" s="38">
        <v>0</v>
      </c>
      <c r="AA44" s="50">
        <f t="shared" si="31"/>
        <v>69.16</v>
      </c>
      <c r="AB44" s="51">
        <f t="shared" si="42"/>
        <v>81</v>
      </c>
      <c r="AC44" s="68">
        <v>78.08</v>
      </c>
      <c r="AD44" s="61">
        <v>2</v>
      </c>
      <c r="AE44" s="69">
        <v>0</v>
      </c>
      <c r="AF44" s="38">
        <v>0</v>
      </c>
      <c r="AG44" s="50">
        <f t="shared" si="32"/>
        <v>88.08</v>
      </c>
      <c r="AH44" s="51">
        <f t="shared" si="43"/>
        <v>94</v>
      </c>
      <c r="AI44" s="68">
        <v>116.23</v>
      </c>
      <c r="AJ44" s="61">
        <v>3</v>
      </c>
      <c r="AK44" s="69">
        <v>0</v>
      </c>
      <c r="AL44" s="69">
        <v>0</v>
      </c>
      <c r="AM44" s="50">
        <f t="shared" si="33"/>
        <v>131.23000000000002</v>
      </c>
      <c r="AN44" s="51">
        <f t="shared" si="44"/>
        <v>96</v>
      </c>
      <c r="AO44" s="68">
        <v>84.51</v>
      </c>
      <c r="AP44" s="61">
        <v>2</v>
      </c>
      <c r="AQ44" s="38">
        <v>0</v>
      </c>
      <c r="AR44" s="38">
        <v>0</v>
      </c>
      <c r="AS44" s="50">
        <f t="shared" si="34"/>
        <v>94.51</v>
      </c>
      <c r="AT44" s="51">
        <f t="shared" si="45"/>
        <v>89</v>
      </c>
      <c r="AU44" s="68">
        <v>81.55</v>
      </c>
      <c r="AV44" s="61">
        <v>1</v>
      </c>
      <c r="AW44" s="69">
        <v>0</v>
      </c>
      <c r="AX44" s="38">
        <v>0</v>
      </c>
      <c r="AY44" s="50">
        <f t="shared" si="35"/>
        <v>86.55</v>
      </c>
      <c r="AZ44" s="51">
        <f t="shared" si="46"/>
        <v>90</v>
      </c>
      <c r="BA44" s="68">
        <v>68.77</v>
      </c>
      <c r="BB44" s="61">
        <v>7</v>
      </c>
      <c r="BC44" s="69">
        <v>0</v>
      </c>
      <c r="BD44" s="38">
        <v>0</v>
      </c>
      <c r="BE44" s="50">
        <f t="shared" si="36"/>
        <v>103.77</v>
      </c>
      <c r="BF44" s="51">
        <f t="shared" si="47"/>
        <v>97</v>
      </c>
      <c r="BG44" s="68">
        <v>136.67</v>
      </c>
      <c r="BH44" s="61">
        <v>5</v>
      </c>
      <c r="BI44" s="69">
        <v>0</v>
      </c>
      <c r="BJ44" s="38">
        <v>0</v>
      </c>
      <c r="BK44" s="50">
        <f t="shared" si="37"/>
        <v>161.67</v>
      </c>
      <c r="BL44" s="51">
        <f t="shared" si="48"/>
        <v>101</v>
      </c>
      <c r="BM44" s="68">
        <v>108.12</v>
      </c>
      <c r="BN44" s="61">
        <v>1</v>
      </c>
      <c r="BO44" s="69">
        <v>0</v>
      </c>
      <c r="BP44" s="38">
        <v>0</v>
      </c>
      <c r="BQ44" s="50">
        <f t="shared" si="38"/>
        <v>113.12</v>
      </c>
      <c r="BR44" s="51">
        <f t="shared" si="49"/>
        <v>96</v>
      </c>
      <c r="BS44" s="1" t="s">
        <v>111</v>
      </c>
    </row>
    <row r="45" spans="1:71" s="1" customFormat="1" ht="12.75">
      <c r="A45" s="75" t="s">
        <v>55</v>
      </c>
      <c r="B45" s="10"/>
      <c r="C45" s="9"/>
      <c r="D45" s="11"/>
      <c r="E45" s="66">
        <v>2</v>
      </c>
      <c r="F45" s="44">
        <f t="shared" si="39"/>
        <v>100</v>
      </c>
      <c r="G45" s="45">
        <f t="shared" si="25"/>
        <v>992</v>
      </c>
      <c r="H45" s="46">
        <f t="shared" si="26"/>
        <v>1</v>
      </c>
      <c r="I45" s="47">
        <f t="shared" si="27"/>
        <v>30</v>
      </c>
      <c r="J45" s="56">
        <f t="shared" si="28"/>
        <v>1415.8</v>
      </c>
      <c r="K45" s="68">
        <v>118.97</v>
      </c>
      <c r="L45" s="61">
        <v>0</v>
      </c>
      <c r="M45" s="69">
        <v>0</v>
      </c>
      <c r="N45" s="38">
        <v>0</v>
      </c>
      <c r="O45" s="48">
        <f t="shared" si="29"/>
        <v>118.97</v>
      </c>
      <c r="P45" s="47">
        <f t="shared" si="40"/>
        <v>96</v>
      </c>
      <c r="Q45" s="68">
        <v>107.9</v>
      </c>
      <c r="R45" s="61">
        <v>2</v>
      </c>
      <c r="S45" s="69">
        <v>0</v>
      </c>
      <c r="T45" s="38">
        <v>0</v>
      </c>
      <c r="U45" s="50">
        <f t="shared" si="30"/>
        <v>117.9</v>
      </c>
      <c r="V45" s="51">
        <f t="shared" si="41"/>
        <v>101</v>
      </c>
      <c r="W45" s="68">
        <v>123.18</v>
      </c>
      <c r="X45" s="61">
        <v>3</v>
      </c>
      <c r="Y45" s="69">
        <v>0</v>
      </c>
      <c r="Z45" s="38">
        <v>0</v>
      </c>
      <c r="AA45" s="50">
        <f t="shared" si="31"/>
        <v>138.18</v>
      </c>
      <c r="AB45" s="51">
        <f t="shared" si="42"/>
        <v>99</v>
      </c>
      <c r="AC45" s="68">
        <v>99.31</v>
      </c>
      <c r="AD45" s="61">
        <v>2</v>
      </c>
      <c r="AE45" s="69">
        <v>0</v>
      </c>
      <c r="AF45" s="38">
        <v>0</v>
      </c>
      <c r="AG45" s="50">
        <f t="shared" si="32"/>
        <v>109.31</v>
      </c>
      <c r="AH45" s="51">
        <f t="shared" si="43"/>
        <v>99</v>
      </c>
      <c r="AI45" s="68">
        <v>131.37</v>
      </c>
      <c r="AJ45" s="61">
        <v>1</v>
      </c>
      <c r="AK45" s="69">
        <v>0</v>
      </c>
      <c r="AL45" s="69">
        <v>0</v>
      </c>
      <c r="AM45" s="50">
        <f t="shared" si="33"/>
        <v>136.37</v>
      </c>
      <c r="AN45" s="51">
        <f t="shared" si="44"/>
        <v>97</v>
      </c>
      <c r="AO45" s="68">
        <v>119.11</v>
      </c>
      <c r="AP45" s="61">
        <v>4</v>
      </c>
      <c r="AQ45" s="38">
        <v>0</v>
      </c>
      <c r="AR45" s="38">
        <v>0</v>
      </c>
      <c r="AS45" s="50">
        <f t="shared" si="34"/>
        <v>139.11</v>
      </c>
      <c r="AT45" s="51">
        <f t="shared" si="45"/>
        <v>100</v>
      </c>
      <c r="AU45" s="68">
        <v>105.18</v>
      </c>
      <c r="AV45" s="61">
        <v>2</v>
      </c>
      <c r="AW45" s="69">
        <v>0</v>
      </c>
      <c r="AX45" s="38">
        <v>0</v>
      </c>
      <c r="AY45" s="50">
        <f t="shared" si="35"/>
        <v>115.18</v>
      </c>
      <c r="AZ45" s="51">
        <f t="shared" si="46"/>
        <v>99</v>
      </c>
      <c r="BA45" s="68">
        <v>167.87</v>
      </c>
      <c r="BB45" s="61">
        <v>11</v>
      </c>
      <c r="BC45" s="69">
        <v>1</v>
      </c>
      <c r="BD45" s="38">
        <v>0</v>
      </c>
      <c r="BE45" s="50">
        <f t="shared" si="36"/>
        <v>232.87</v>
      </c>
      <c r="BF45" s="51">
        <f t="shared" si="47"/>
        <v>102</v>
      </c>
      <c r="BG45" s="68">
        <v>142.71</v>
      </c>
      <c r="BH45" s="61">
        <v>2</v>
      </c>
      <c r="BI45" s="69">
        <v>0</v>
      </c>
      <c r="BJ45" s="38">
        <v>0</v>
      </c>
      <c r="BK45" s="50">
        <f t="shared" si="37"/>
        <v>152.71</v>
      </c>
      <c r="BL45" s="51">
        <f t="shared" si="48"/>
        <v>100</v>
      </c>
      <c r="BM45" s="68">
        <v>140.2</v>
      </c>
      <c r="BN45" s="61">
        <v>3</v>
      </c>
      <c r="BO45" s="69">
        <v>0</v>
      </c>
      <c r="BP45" s="38">
        <v>0</v>
      </c>
      <c r="BQ45" s="50">
        <f t="shared" si="38"/>
        <v>155.2</v>
      </c>
      <c r="BR45" s="51">
        <f t="shared" si="49"/>
        <v>99</v>
      </c>
      <c r="BS45" s="1" t="s">
        <v>99</v>
      </c>
    </row>
    <row r="46" spans="1:71" s="1" customFormat="1" ht="12.75">
      <c r="A46" s="75" t="s">
        <v>56</v>
      </c>
      <c r="B46" s="10"/>
      <c r="C46" s="9"/>
      <c r="D46" s="11"/>
      <c r="E46" s="66">
        <v>2</v>
      </c>
      <c r="F46" s="44">
        <f t="shared" si="39"/>
        <v>60</v>
      </c>
      <c r="G46" s="45">
        <f t="shared" si="25"/>
        <v>591</v>
      </c>
      <c r="H46" s="46">
        <f t="shared" si="26"/>
        <v>7</v>
      </c>
      <c r="I46" s="47">
        <f t="shared" si="27"/>
        <v>6</v>
      </c>
      <c r="J46" s="56">
        <f t="shared" si="28"/>
        <v>541.0699999999999</v>
      </c>
      <c r="K46" s="68">
        <v>59.34</v>
      </c>
      <c r="L46" s="61">
        <v>3</v>
      </c>
      <c r="M46" s="69">
        <v>0</v>
      </c>
      <c r="N46" s="38">
        <v>0</v>
      </c>
      <c r="O46" s="48">
        <f t="shared" si="29"/>
        <v>74.34</v>
      </c>
      <c r="P46" s="47">
        <f t="shared" si="40"/>
        <v>77</v>
      </c>
      <c r="Q46" s="68">
        <v>33.65</v>
      </c>
      <c r="R46" s="61">
        <v>0</v>
      </c>
      <c r="S46" s="69">
        <v>0</v>
      </c>
      <c r="T46" s="38">
        <v>0</v>
      </c>
      <c r="U46" s="50">
        <f t="shared" si="30"/>
        <v>33.65</v>
      </c>
      <c r="V46" s="51">
        <f t="shared" si="41"/>
        <v>58</v>
      </c>
      <c r="W46" s="68">
        <v>45.54</v>
      </c>
      <c r="X46" s="61">
        <v>0</v>
      </c>
      <c r="Y46" s="69">
        <v>0</v>
      </c>
      <c r="Z46" s="38">
        <v>0</v>
      </c>
      <c r="AA46" s="50">
        <f t="shared" si="31"/>
        <v>45.54</v>
      </c>
      <c r="AB46" s="51">
        <f t="shared" si="42"/>
        <v>42</v>
      </c>
      <c r="AC46" s="68">
        <v>39.76</v>
      </c>
      <c r="AD46" s="61">
        <v>0</v>
      </c>
      <c r="AE46" s="69">
        <v>0</v>
      </c>
      <c r="AF46" s="38">
        <v>0</v>
      </c>
      <c r="AG46" s="50">
        <f t="shared" si="32"/>
        <v>39.76</v>
      </c>
      <c r="AH46" s="51">
        <f t="shared" si="43"/>
        <v>45</v>
      </c>
      <c r="AI46" s="68">
        <v>57.88</v>
      </c>
      <c r="AJ46" s="61">
        <v>0</v>
      </c>
      <c r="AK46" s="69">
        <v>1</v>
      </c>
      <c r="AL46" s="69">
        <v>0</v>
      </c>
      <c r="AM46" s="50">
        <f t="shared" si="33"/>
        <v>67.88</v>
      </c>
      <c r="AN46" s="51">
        <f t="shared" si="44"/>
        <v>70</v>
      </c>
      <c r="AO46" s="68">
        <v>50.37</v>
      </c>
      <c r="AP46" s="61">
        <v>2</v>
      </c>
      <c r="AQ46" s="38">
        <v>0</v>
      </c>
      <c r="AR46" s="38">
        <v>0</v>
      </c>
      <c r="AS46" s="50">
        <f t="shared" si="34"/>
        <v>60.37</v>
      </c>
      <c r="AT46" s="51">
        <f t="shared" si="45"/>
        <v>63</v>
      </c>
      <c r="AU46" s="68">
        <v>54.61</v>
      </c>
      <c r="AV46" s="61">
        <v>0</v>
      </c>
      <c r="AW46" s="69">
        <v>0</v>
      </c>
      <c r="AX46" s="38">
        <v>0</v>
      </c>
      <c r="AY46" s="50">
        <f t="shared" si="35"/>
        <v>54.61</v>
      </c>
      <c r="AZ46" s="51">
        <f t="shared" si="46"/>
        <v>59</v>
      </c>
      <c r="BA46" s="68">
        <v>43.13</v>
      </c>
      <c r="BB46" s="61">
        <v>1</v>
      </c>
      <c r="BC46" s="69">
        <v>0</v>
      </c>
      <c r="BD46" s="38">
        <v>0</v>
      </c>
      <c r="BE46" s="50">
        <f t="shared" si="36"/>
        <v>48.13</v>
      </c>
      <c r="BF46" s="51">
        <f t="shared" si="47"/>
        <v>61</v>
      </c>
      <c r="BG46" s="68">
        <v>47.82</v>
      </c>
      <c r="BH46" s="61">
        <v>0</v>
      </c>
      <c r="BI46" s="69">
        <v>0</v>
      </c>
      <c r="BJ46" s="38">
        <v>0</v>
      </c>
      <c r="BK46" s="50">
        <f t="shared" si="37"/>
        <v>47.82</v>
      </c>
      <c r="BL46" s="51">
        <f t="shared" si="48"/>
        <v>44</v>
      </c>
      <c r="BM46" s="68">
        <v>68.97</v>
      </c>
      <c r="BN46" s="61">
        <v>0</v>
      </c>
      <c r="BO46" s="69">
        <v>0</v>
      </c>
      <c r="BP46" s="38">
        <v>0</v>
      </c>
      <c r="BQ46" s="50">
        <f t="shared" si="38"/>
        <v>68.97</v>
      </c>
      <c r="BR46" s="51">
        <f t="shared" si="49"/>
        <v>72</v>
      </c>
      <c r="BS46" s="1" t="s">
        <v>109</v>
      </c>
    </row>
    <row r="47" spans="1:71" s="1" customFormat="1" ht="12.75">
      <c r="A47" s="75" t="s">
        <v>57</v>
      </c>
      <c r="B47" s="10"/>
      <c r="C47" s="9"/>
      <c r="D47" s="11"/>
      <c r="E47" s="66">
        <v>2</v>
      </c>
      <c r="F47" s="44">
        <f t="shared" si="39"/>
        <v>28</v>
      </c>
      <c r="G47" s="45">
        <f t="shared" si="25"/>
        <v>323</v>
      </c>
      <c r="H47" s="46">
        <f t="shared" si="26"/>
        <v>6</v>
      </c>
      <c r="I47" s="47">
        <f t="shared" si="27"/>
        <v>4</v>
      </c>
      <c r="J47" s="56">
        <f t="shared" si="28"/>
        <v>403.57000000000005</v>
      </c>
      <c r="K47" s="68">
        <v>36.55</v>
      </c>
      <c r="L47" s="61">
        <v>0</v>
      </c>
      <c r="M47" s="69">
        <v>0</v>
      </c>
      <c r="N47" s="38">
        <v>0</v>
      </c>
      <c r="O47" s="48">
        <f t="shared" si="29"/>
        <v>36.55</v>
      </c>
      <c r="P47" s="47">
        <f t="shared" si="40"/>
        <v>18</v>
      </c>
      <c r="Q47" s="68">
        <v>34.83</v>
      </c>
      <c r="R47" s="61">
        <v>0</v>
      </c>
      <c r="S47" s="69">
        <v>0</v>
      </c>
      <c r="T47" s="38">
        <v>0</v>
      </c>
      <c r="U47" s="50">
        <f t="shared" si="30"/>
        <v>34.83</v>
      </c>
      <c r="V47" s="51">
        <f t="shared" si="41"/>
        <v>63</v>
      </c>
      <c r="W47" s="68">
        <v>37</v>
      </c>
      <c r="X47" s="61">
        <v>0</v>
      </c>
      <c r="Y47" s="69">
        <v>0</v>
      </c>
      <c r="Z47" s="38">
        <v>0</v>
      </c>
      <c r="AA47" s="50">
        <f t="shared" si="31"/>
        <v>37</v>
      </c>
      <c r="AB47" s="51">
        <f t="shared" si="42"/>
        <v>17</v>
      </c>
      <c r="AC47" s="68">
        <v>31.71</v>
      </c>
      <c r="AD47" s="61">
        <v>1</v>
      </c>
      <c r="AE47" s="69">
        <v>0</v>
      </c>
      <c r="AF47" s="38">
        <v>0</v>
      </c>
      <c r="AG47" s="50">
        <f t="shared" si="32"/>
        <v>36.71</v>
      </c>
      <c r="AH47" s="51">
        <f t="shared" si="43"/>
        <v>34</v>
      </c>
      <c r="AI47" s="68">
        <v>46.46</v>
      </c>
      <c r="AJ47" s="61">
        <v>0</v>
      </c>
      <c r="AK47" s="69">
        <v>0</v>
      </c>
      <c r="AL47" s="69">
        <v>0</v>
      </c>
      <c r="AM47" s="50">
        <f t="shared" si="33"/>
        <v>46.46</v>
      </c>
      <c r="AN47" s="51">
        <f t="shared" si="44"/>
        <v>23</v>
      </c>
      <c r="AO47" s="68">
        <v>40</v>
      </c>
      <c r="AP47" s="61">
        <v>0</v>
      </c>
      <c r="AQ47" s="38">
        <v>0</v>
      </c>
      <c r="AR47" s="38">
        <v>0</v>
      </c>
      <c r="AS47" s="50">
        <f t="shared" si="34"/>
        <v>40</v>
      </c>
      <c r="AT47" s="51">
        <f t="shared" si="45"/>
        <v>20</v>
      </c>
      <c r="AU47" s="68">
        <v>40.11</v>
      </c>
      <c r="AV47" s="61">
        <v>1</v>
      </c>
      <c r="AW47" s="69">
        <v>0</v>
      </c>
      <c r="AX47" s="38">
        <v>0</v>
      </c>
      <c r="AY47" s="50">
        <f t="shared" si="35"/>
        <v>45.11</v>
      </c>
      <c r="AZ47" s="51">
        <f t="shared" si="46"/>
        <v>44</v>
      </c>
      <c r="BA47" s="68">
        <v>34.76</v>
      </c>
      <c r="BB47" s="61">
        <v>1</v>
      </c>
      <c r="BC47" s="69">
        <v>0</v>
      </c>
      <c r="BD47" s="38">
        <v>0</v>
      </c>
      <c r="BE47" s="50">
        <f t="shared" si="36"/>
        <v>39.76</v>
      </c>
      <c r="BF47" s="51">
        <f t="shared" si="47"/>
        <v>39</v>
      </c>
      <c r="BG47" s="68">
        <v>40.99</v>
      </c>
      <c r="BH47" s="61">
        <v>1</v>
      </c>
      <c r="BI47" s="69">
        <v>0</v>
      </c>
      <c r="BJ47" s="38">
        <v>0</v>
      </c>
      <c r="BK47" s="50">
        <f t="shared" si="37"/>
        <v>45.99</v>
      </c>
      <c r="BL47" s="51">
        <f t="shared" si="48"/>
        <v>38</v>
      </c>
      <c r="BM47" s="68">
        <v>41.16</v>
      </c>
      <c r="BN47" s="61">
        <v>0</v>
      </c>
      <c r="BO47" s="69">
        <v>0</v>
      </c>
      <c r="BP47" s="38">
        <v>0</v>
      </c>
      <c r="BQ47" s="50">
        <f t="shared" si="38"/>
        <v>41.16</v>
      </c>
      <c r="BR47" s="51">
        <f t="shared" si="49"/>
        <v>27</v>
      </c>
      <c r="BS47" s="1" t="s">
        <v>112</v>
      </c>
    </row>
    <row r="48" spans="1:71" s="1" customFormat="1" ht="12.75">
      <c r="A48" s="75" t="s">
        <v>58</v>
      </c>
      <c r="B48" s="10"/>
      <c r="C48" s="9"/>
      <c r="D48" s="11"/>
      <c r="E48" s="66">
        <v>2</v>
      </c>
      <c r="F48" s="44">
        <f t="shared" si="39"/>
        <v>52</v>
      </c>
      <c r="G48" s="45">
        <f t="shared" si="25"/>
        <v>498</v>
      </c>
      <c r="H48" s="46">
        <f t="shared" si="26"/>
        <v>6</v>
      </c>
      <c r="I48" s="47">
        <f t="shared" si="27"/>
        <v>5</v>
      </c>
      <c r="J48" s="56">
        <f t="shared" si="28"/>
        <v>495.49</v>
      </c>
      <c r="K48" s="68">
        <v>55.53</v>
      </c>
      <c r="L48" s="61">
        <v>2</v>
      </c>
      <c r="M48" s="69">
        <v>1</v>
      </c>
      <c r="N48" s="38">
        <v>0</v>
      </c>
      <c r="O48" s="48">
        <f t="shared" si="29"/>
        <v>75.53</v>
      </c>
      <c r="P48" s="47">
        <f t="shared" si="40"/>
        <v>78</v>
      </c>
      <c r="Q48" s="68">
        <v>29.35</v>
      </c>
      <c r="R48" s="61">
        <v>0</v>
      </c>
      <c r="S48" s="69">
        <v>0</v>
      </c>
      <c r="T48" s="38">
        <v>0</v>
      </c>
      <c r="U48" s="50">
        <f t="shared" si="30"/>
        <v>29.35</v>
      </c>
      <c r="V48" s="51">
        <f t="shared" si="41"/>
        <v>43</v>
      </c>
      <c r="W48" s="68">
        <v>43.37</v>
      </c>
      <c r="X48" s="61">
        <v>0</v>
      </c>
      <c r="Y48" s="69">
        <v>0</v>
      </c>
      <c r="Z48" s="38">
        <v>0</v>
      </c>
      <c r="AA48" s="50">
        <f t="shared" si="31"/>
        <v>43.37</v>
      </c>
      <c r="AB48" s="51">
        <f t="shared" si="42"/>
        <v>37</v>
      </c>
      <c r="AC48" s="68">
        <v>37.21</v>
      </c>
      <c r="AD48" s="61">
        <v>0</v>
      </c>
      <c r="AE48" s="69">
        <v>0</v>
      </c>
      <c r="AF48" s="38">
        <v>0</v>
      </c>
      <c r="AG48" s="50">
        <f t="shared" si="32"/>
        <v>37.21</v>
      </c>
      <c r="AH48" s="51">
        <f t="shared" si="43"/>
        <v>37</v>
      </c>
      <c r="AI48" s="68">
        <v>55.81</v>
      </c>
      <c r="AJ48" s="61">
        <v>1</v>
      </c>
      <c r="AK48" s="69">
        <v>0</v>
      </c>
      <c r="AL48" s="69">
        <v>0</v>
      </c>
      <c r="AM48" s="50">
        <f t="shared" si="33"/>
        <v>60.81</v>
      </c>
      <c r="AN48" s="51">
        <f t="shared" si="44"/>
        <v>59</v>
      </c>
      <c r="AO48" s="68">
        <v>51.78</v>
      </c>
      <c r="AP48" s="61">
        <v>0</v>
      </c>
      <c r="AQ48" s="38">
        <v>0</v>
      </c>
      <c r="AR48" s="38">
        <v>0</v>
      </c>
      <c r="AS48" s="50">
        <f t="shared" si="34"/>
        <v>51.78</v>
      </c>
      <c r="AT48" s="51">
        <f t="shared" si="45"/>
        <v>43</v>
      </c>
      <c r="AU48" s="68">
        <v>47.37</v>
      </c>
      <c r="AV48" s="61">
        <v>1</v>
      </c>
      <c r="AW48" s="69">
        <v>0</v>
      </c>
      <c r="AX48" s="38">
        <v>0</v>
      </c>
      <c r="AY48" s="50">
        <f t="shared" si="35"/>
        <v>52.37</v>
      </c>
      <c r="AZ48" s="51">
        <f t="shared" si="46"/>
        <v>53</v>
      </c>
      <c r="BA48" s="68">
        <v>40.93</v>
      </c>
      <c r="BB48" s="61">
        <v>0</v>
      </c>
      <c r="BC48" s="69">
        <v>0</v>
      </c>
      <c r="BD48" s="38">
        <v>0</v>
      </c>
      <c r="BE48" s="50">
        <f t="shared" si="36"/>
        <v>40.93</v>
      </c>
      <c r="BF48" s="51">
        <f t="shared" si="47"/>
        <v>42</v>
      </c>
      <c r="BG48" s="68">
        <v>52.58</v>
      </c>
      <c r="BH48" s="61">
        <v>1</v>
      </c>
      <c r="BI48" s="69">
        <v>0</v>
      </c>
      <c r="BJ48" s="38">
        <v>0</v>
      </c>
      <c r="BK48" s="50">
        <f t="shared" si="37"/>
        <v>57.58</v>
      </c>
      <c r="BL48" s="51">
        <f t="shared" si="48"/>
        <v>68</v>
      </c>
      <c r="BM48" s="68">
        <v>46.56</v>
      </c>
      <c r="BN48" s="61">
        <v>0</v>
      </c>
      <c r="BO48" s="69">
        <v>0</v>
      </c>
      <c r="BP48" s="38">
        <v>0</v>
      </c>
      <c r="BQ48" s="50">
        <f t="shared" si="38"/>
        <v>46.56</v>
      </c>
      <c r="BR48" s="51">
        <f t="shared" si="49"/>
        <v>38</v>
      </c>
      <c r="BS48" s="1" t="s">
        <v>109</v>
      </c>
    </row>
    <row r="49" spans="1:71" s="1" customFormat="1" ht="12.75">
      <c r="A49" s="75" t="s">
        <v>136</v>
      </c>
      <c r="B49" s="10"/>
      <c r="C49" s="9"/>
      <c r="D49" s="11"/>
      <c r="E49" s="66">
        <v>2</v>
      </c>
      <c r="F49" s="44">
        <f t="shared" si="39"/>
        <v>44</v>
      </c>
      <c r="G49" s="45">
        <f t="shared" si="25"/>
        <v>448</v>
      </c>
      <c r="H49" s="46">
        <f t="shared" si="26"/>
        <v>6</v>
      </c>
      <c r="I49" s="47">
        <f t="shared" si="27"/>
        <v>7</v>
      </c>
      <c r="J49" s="56">
        <f t="shared" si="28"/>
        <v>458.23999999999995</v>
      </c>
      <c r="K49" s="68">
        <v>38.81</v>
      </c>
      <c r="L49" s="61">
        <v>0</v>
      </c>
      <c r="M49" s="69">
        <v>0</v>
      </c>
      <c r="N49" s="38">
        <v>0</v>
      </c>
      <c r="O49" s="48">
        <f t="shared" si="29"/>
        <v>38.81</v>
      </c>
      <c r="P49" s="47">
        <f t="shared" si="40"/>
        <v>22</v>
      </c>
      <c r="Q49" s="68">
        <v>34.02</v>
      </c>
      <c r="R49" s="61">
        <v>0</v>
      </c>
      <c r="S49" s="69">
        <v>0</v>
      </c>
      <c r="T49" s="38">
        <v>0</v>
      </c>
      <c r="U49" s="50">
        <f t="shared" si="30"/>
        <v>34.02</v>
      </c>
      <c r="V49" s="51">
        <f t="shared" si="41"/>
        <v>60</v>
      </c>
      <c r="W49" s="68">
        <v>42.31</v>
      </c>
      <c r="X49" s="61">
        <v>0</v>
      </c>
      <c r="Y49" s="69">
        <v>0</v>
      </c>
      <c r="Z49" s="38">
        <v>0</v>
      </c>
      <c r="AA49" s="50">
        <f t="shared" si="31"/>
        <v>42.31</v>
      </c>
      <c r="AB49" s="51">
        <f t="shared" si="42"/>
        <v>35</v>
      </c>
      <c r="AC49" s="68">
        <v>33.1</v>
      </c>
      <c r="AD49" s="61">
        <v>2</v>
      </c>
      <c r="AE49" s="69">
        <v>0</v>
      </c>
      <c r="AF49" s="38">
        <v>0</v>
      </c>
      <c r="AG49" s="50">
        <f t="shared" si="32"/>
        <v>43.1</v>
      </c>
      <c r="AH49" s="51">
        <f t="shared" si="43"/>
        <v>48</v>
      </c>
      <c r="AI49" s="68">
        <v>51.57</v>
      </c>
      <c r="AJ49" s="61">
        <v>2</v>
      </c>
      <c r="AK49" s="69">
        <v>0</v>
      </c>
      <c r="AL49" s="69">
        <v>0</v>
      </c>
      <c r="AM49" s="50">
        <f t="shared" si="33"/>
        <v>61.57</v>
      </c>
      <c r="AN49" s="51">
        <f t="shared" si="44"/>
        <v>60</v>
      </c>
      <c r="AO49" s="68">
        <v>44.7</v>
      </c>
      <c r="AP49" s="61">
        <v>2</v>
      </c>
      <c r="AQ49" s="38">
        <v>0</v>
      </c>
      <c r="AR49" s="38">
        <v>0</v>
      </c>
      <c r="AS49" s="50">
        <f t="shared" si="34"/>
        <v>54.7</v>
      </c>
      <c r="AT49" s="51">
        <f t="shared" si="45"/>
        <v>48</v>
      </c>
      <c r="AU49" s="68">
        <v>38.38</v>
      </c>
      <c r="AV49" s="61">
        <v>0</v>
      </c>
      <c r="AW49" s="69">
        <v>0</v>
      </c>
      <c r="AX49" s="38">
        <v>0</v>
      </c>
      <c r="AY49" s="50">
        <f t="shared" si="35"/>
        <v>38.38</v>
      </c>
      <c r="AZ49" s="51">
        <f t="shared" si="46"/>
        <v>26</v>
      </c>
      <c r="BA49" s="68">
        <v>37.53</v>
      </c>
      <c r="BB49" s="61">
        <v>1</v>
      </c>
      <c r="BC49" s="69">
        <v>0</v>
      </c>
      <c r="BD49" s="38">
        <v>0</v>
      </c>
      <c r="BE49" s="50">
        <f t="shared" si="36"/>
        <v>42.53</v>
      </c>
      <c r="BF49" s="51">
        <f t="shared" si="47"/>
        <v>49</v>
      </c>
      <c r="BG49" s="68">
        <v>54.5</v>
      </c>
      <c r="BH49" s="61">
        <v>0</v>
      </c>
      <c r="BI49" s="69">
        <v>0</v>
      </c>
      <c r="BJ49" s="38">
        <v>0</v>
      </c>
      <c r="BK49" s="50">
        <f t="shared" si="37"/>
        <v>54.5</v>
      </c>
      <c r="BL49" s="51">
        <f t="shared" si="48"/>
        <v>57</v>
      </c>
      <c r="BM49" s="68">
        <v>48.32</v>
      </c>
      <c r="BN49" s="61">
        <v>0</v>
      </c>
      <c r="BO49" s="69">
        <v>0</v>
      </c>
      <c r="BP49" s="38">
        <v>0</v>
      </c>
      <c r="BQ49" s="50">
        <f t="shared" si="38"/>
        <v>48.32</v>
      </c>
      <c r="BR49" s="51">
        <f t="shared" si="49"/>
        <v>43</v>
      </c>
      <c r="BS49" s="1" t="s">
        <v>100</v>
      </c>
    </row>
    <row r="50" spans="1:71" s="1" customFormat="1" ht="12.75">
      <c r="A50" s="75" t="s">
        <v>137</v>
      </c>
      <c r="B50" s="10"/>
      <c r="C50" s="9"/>
      <c r="D50" s="11"/>
      <c r="E50" s="66">
        <v>2</v>
      </c>
      <c r="F50" s="44">
        <f t="shared" si="39"/>
        <v>56</v>
      </c>
      <c r="G50" s="45">
        <f t="shared" si="25"/>
        <v>536</v>
      </c>
      <c r="H50" s="46">
        <f t="shared" si="26"/>
        <v>4</v>
      </c>
      <c r="I50" s="47">
        <f t="shared" si="27"/>
        <v>13</v>
      </c>
      <c r="J50" s="56">
        <f t="shared" si="28"/>
        <v>502.35</v>
      </c>
      <c r="K50" s="68">
        <v>42.69</v>
      </c>
      <c r="L50" s="61">
        <v>5</v>
      </c>
      <c r="M50" s="69">
        <v>0</v>
      </c>
      <c r="N50" s="38">
        <v>0</v>
      </c>
      <c r="O50" s="48">
        <f t="shared" si="29"/>
        <v>67.69</v>
      </c>
      <c r="P50" s="47">
        <f t="shared" si="40"/>
        <v>72</v>
      </c>
      <c r="Q50" s="68">
        <v>38.36</v>
      </c>
      <c r="R50" s="61">
        <v>0</v>
      </c>
      <c r="S50" s="69">
        <v>0</v>
      </c>
      <c r="T50" s="38">
        <v>0</v>
      </c>
      <c r="U50" s="50">
        <f t="shared" si="30"/>
        <v>38.36</v>
      </c>
      <c r="V50" s="51">
        <f t="shared" si="41"/>
        <v>71</v>
      </c>
      <c r="W50" s="68">
        <v>44.79</v>
      </c>
      <c r="X50" s="61">
        <v>2</v>
      </c>
      <c r="Y50" s="69">
        <v>0</v>
      </c>
      <c r="Z50" s="38">
        <v>0</v>
      </c>
      <c r="AA50" s="50">
        <f t="shared" si="31"/>
        <v>54.79</v>
      </c>
      <c r="AB50" s="51">
        <f t="shared" si="42"/>
        <v>61</v>
      </c>
      <c r="AC50" s="68">
        <v>36.88</v>
      </c>
      <c r="AD50" s="61">
        <v>1</v>
      </c>
      <c r="AE50" s="69">
        <v>0</v>
      </c>
      <c r="AF50" s="38">
        <v>0</v>
      </c>
      <c r="AG50" s="50">
        <f t="shared" si="32"/>
        <v>41.88</v>
      </c>
      <c r="AH50" s="51">
        <f t="shared" si="43"/>
        <v>47</v>
      </c>
      <c r="AI50" s="68">
        <v>47.94</v>
      </c>
      <c r="AJ50" s="61">
        <v>0</v>
      </c>
      <c r="AK50" s="69">
        <v>0</v>
      </c>
      <c r="AL50" s="69">
        <v>0</v>
      </c>
      <c r="AM50" s="50">
        <f t="shared" si="33"/>
        <v>47.94</v>
      </c>
      <c r="AN50" s="51">
        <f t="shared" si="44"/>
        <v>30</v>
      </c>
      <c r="AO50" s="68">
        <v>48.19</v>
      </c>
      <c r="AP50" s="61">
        <v>2</v>
      </c>
      <c r="AQ50" s="38">
        <v>0</v>
      </c>
      <c r="AR50" s="38">
        <v>0</v>
      </c>
      <c r="AS50" s="50">
        <f t="shared" si="34"/>
        <v>58.19</v>
      </c>
      <c r="AT50" s="51">
        <f t="shared" si="45"/>
        <v>57</v>
      </c>
      <c r="AU50" s="68">
        <v>39.24</v>
      </c>
      <c r="AV50" s="61">
        <v>0</v>
      </c>
      <c r="AW50" s="69">
        <v>0</v>
      </c>
      <c r="AX50" s="38">
        <v>0</v>
      </c>
      <c r="AY50" s="50">
        <f t="shared" si="35"/>
        <v>39.24</v>
      </c>
      <c r="AZ50" s="51">
        <f t="shared" si="46"/>
        <v>29</v>
      </c>
      <c r="BA50" s="68">
        <v>41.2</v>
      </c>
      <c r="BB50" s="61">
        <v>1</v>
      </c>
      <c r="BC50" s="69">
        <v>0</v>
      </c>
      <c r="BD50" s="38">
        <v>0</v>
      </c>
      <c r="BE50" s="50">
        <f t="shared" si="36"/>
        <v>46.2</v>
      </c>
      <c r="BF50" s="51">
        <f t="shared" si="47"/>
        <v>59</v>
      </c>
      <c r="BG50" s="68">
        <v>45.98</v>
      </c>
      <c r="BH50" s="61">
        <v>2</v>
      </c>
      <c r="BI50" s="69">
        <v>0</v>
      </c>
      <c r="BJ50" s="38">
        <v>0</v>
      </c>
      <c r="BK50" s="50">
        <f t="shared" si="37"/>
        <v>55.98</v>
      </c>
      <c r="BL50" s="51">
        <f t="shared" si="48"/>
        <v>60</v>
      </c>
      <c r="BM50" s="68">
        <v>52.08</v>
      </c>
      <c r="BN50" s="61">
        <v>0</v>
      </c>
      <c r="BO50" s="69">
        <v>0</v>
      </c>
      <c r="BP50" s="38">
        <v>0</v>
      </c>
      <c r="BQ50" s="50">
        <f t="shared" si="38"/>
        <v>52.08</v>
      </c>
      <c r="BR50" s="51">
        <f t="shared" si="49"/>
        <v>50</v>
      </c>
      <c r="BS50" s="1" t="s">
        <v>107</v>
      </c>
    </row>
    <row r="51" spans="1:71" s="1" customFormat="1" ht="12.75">
      <c r="A51" s="75" t="s">
        <v>138</v>
      </c>
      <c r="B51" s="59"/>
      <c r="C51" s="59"/>
      <c r="D51" s="59"/>
      <c r="E51" s="66">
        <v>2</v>
      </c>
      <c r="F51" s="44">
        <f t="shared" si="39"/>
        <v>21</v>
      </c>
      <c r="G51" s="45">
        <f t="shared" si="25"/>
        <v>264</v>
      </c>
      <c r="H51" s="46">
        <f t="shared" si="26"/>
        <v>4</v>
      </c>
      <c r="I51" s="47">
        <f t="shared" si="27"/>
        <v>7</v>
      </c>
      <c r="J51" s="56">
        <f t="shared" si="28"/>
        <v>387.87999999999994</v>
      </c>
      <c r="K51" s="68">
        <v>31.79</v>
      </c>
      <c r="L51" s="61">
        <v>2</v>
      </c>
      <c r="M51" s="69">
        <v>0</v>
      </c>
      <c r="N51" s="38">
        <v>0</v>
      </c>
      <c r="O51" s="48">
        <f t="shared" si="29"/>
        <v>41.79</v>
      </c>
      <c r="P51" s="47">
        <f t="shared" si="40"/>
        <v>27</v>
      </c>
      <c r="Q51" s="68">
        <v>25.02</v>
      </c>
      <c r="R51" s="61">
        <v>0</v>
      </c>
      <c r="S51" s="69">
        <v>0</v>
      </c>
      <c r="T51" s="38">
        <v>0</v>
      </c>
      <c r="U51" s="50">
        <f t="shared" si="30"/>
        <v>25.02</v>
      </c>
      <c r="V51" s="51">
        <f t="shared" si="41"/>
        <v>24</v>
      </c>
      <c r="W51" s="68">
        <v>35.31</v>
      </c>
      <c r="X51" s="61">
        <v>1</v>
      </c>
      <c r="Y51" s="69">
        <v>0</v>
      </c>
      <c r="Z51" s="38">
        <v>0</v>
      </c>
      <c r="AA51" s="50">
        <f t="shared" si="31"/>
        <v>40.31</v>
      </c>
      <c r="AB51" s="51">
        <f t="shared" si="42"/>
        <v>27</v>
      </c>
      <c r="AC51" s="68">
        <v>29.69</v>
      </c>
      <c r="AD51" s="61">
        <v>0</v>
      </c>
      <c r="AE51" s="69">
        <v>0</v>
      </c>
      <c r="AF51" s="38">
        <v>0</v>
      </c>
      <c r="AG51" s="50">
        <f t="shared" si="32"/>
        <v>29.69</v>
      </c>
      <c r="AH51" s="51">
        <f t="shared" si="43"/>
        <v>16</v>
      </c>
      <c r="AI51" s="68">
        <v>37.66</v>
      </c>
      <c r="AJ51" s="61">
        <v>1</v>
      </c>
      <c r="AK51" s="69">
        <v>0</v>
      </c>
      <c r="AL51" s="69">
        <v>0</v>
      </c>
      <c r="AM51" s="50">
        <f t="shared" si="33"/>
        <v>42.66</v>
      </c>
      <c r="AN51" s="51">
        <f t="shared" si="44"/>
        <v>17</v>
      </c>
      <c r="AO51" s="68">
        <v>39.92</v>
      </c>
      <c r="AP51" s="61">
        <v>0</v>
      </c>
      <c r="AQ51" s="38">
        <v>0</v>
      </c>
      <c r="AR51" s="38">
        <v>0</v>
      </c>
      <c r="AS51" s="50">
        <f t="shared" si="34"/>
        <v>39.92</v>
      </c>
      <c r="AT51" s="51">
        <f t="shared" si="45"/>
        <v>19</v>
      </c>
      <c r="AU51" s="68">
        <v>31.64</v>
      </c>
      <c r="AV51" s="61">
        <v>1</v>
      </c>
      <c r="AW51" s="69">
        <v>1</v>
      </c>
      <c r="AX51" s="38">
        <v>0</v>
      </c>
      <c r="AY51" s="50">
        <f t="shared" si="35"/>
        <v>46.64</v>
      </c>
      <c r="AZ51" s="51">
        <f t="shared" si="46"/>
        <v>46</v>
      </c>
      <c r="BA51" s="68">
        <v>32.41</v>
      </c>
      <c r="BB51" s="61">
        <v>0</v>
      </c>
      <c r="BC51" s="69">
        <v>0</v>
      </c>
      <c r="BD51" s="38">
        <v>0</v>
      </c>
      <c r="BE51" s="50">
        <f t="shared" si="36"/>
        <v>32.41</v>
      </c>
      <c r="BF51" s="51">
        <f t="shared" si="47"/>
        <v>21</v>
      </c>
      <c r="BG51" s="68">
        <v>39.02</v>
      </c>
      <c r="BH51" s="61">
        <v>1</v>
      </c>
      <c r="BI51" s="69">
        <v>0</v>
      </c>
      <c r="BJ51" s="38">
        <v>0</v>
      </c>
      <c r="BK51" s="50">
        <f t="shared" si="37"/>
        <v>44.02</v>
      </c>
      <c r="BL51" s="51">
        <f t="shared" si="48"/>
        <v>33</v>
      </c>
      <c r="BM51" s="68">
        <v>40.42</v>
      </c>
      <c r="BN51" s="61">
        <v>1</v>
      </c>
      <c r="BO51" s="69">
        <v>0</v>
      </c>
      <c r="BP51" s="38">
        <v>0</v>
      </c>
      <c r="BQ51" s="50">
        <f t="shared" si="38"/>
        <v>45.42</v>
      </c>
      <c r="BR51" s="51">
        <f t="shared" si="49"/>
        <v>34</v>
      </c>
      <c r="BS51" s="1" t="s">
        <v>107</v>
      </c>
    </row>
    <row r="52" spans="1:71" s="1" customFormat="1" ht="12.75">
      <c r="A52" s="75" t="s">
        <v>43</v>
      </c>
      <c r="B52" s="10"/>
      <c r="C52" s="9"/>
      <c r="D52" s="11"/>
      <c r="E52" s="66">
        <v>2</v>
      </c>
      <c r="F52" s="44">
        <f t="shared" si="39"/>
        <v>13</v>
      </c>
      <c r="G52" s="45">
        <f t="shared" si="25"/>
        <v>161</v>
      </c>
      <c r="H52" s="46">
        <f t="shared" si="26"/>
        <v>7</v>
      </c>
      <c r="I52" s="47">
        <f t="shared" si="27"/>
        <v>4</v>
      </c>
      <c r="J52" s="56">
        <f t="shared" si="28"/>
        <v>335.44</v>
      </c>
      <c r="K52" s="68">
        <v>29.99</v>
      </c>
      <c r="L52" s="61">
        <v>0</v>
      </c>
      <c r="M52" s="69">
        <v>0</v>
      </c>
      <c r="N52" s="38">
        <v>0</v>
      </c>
      <c r="O52" s="48">
        <f t="shared" si="29"/>
        <v>29.99</v>
      </c>
      <c r="P52" s="47">
        <f t="shared" si="40"/>
        <v>5</v>
      </c>
      <c r="Q52" s="68">
        <v>19.92</v>
      </c>
      <c r="R52" s="61">
        <v>0</v>
      </c>
      <c r="S52" s="69">
        <v>0</v>
      </c>
      <c r="T52" s="38">
        <v>0</v>
      </c>
      <c r="U52" s="50">
        <f t="shared" si="30"/>
        <v>19.92</v>
      </c>
      <c r="V52" s="51">
        <f t="shared" si="41"/>
        <v>11</v>
      </c>
      <c r="W52" s="68">
        <v>32.57</v>
      </c>
      <c r="X52" s="61">
        <v>2</v>
      </c>
      <c r="Y52" s="69">
        <v>0</v>
      </c>
      <c r="Z52" s="38">
        <v>0</v>
      </c>
      <c r="AA52" s="50">
        <f t="shared" si="31"/>
        <v>42.57</v>
      </c>
      <c r="AB52" s="51">
        <f t="shared" si="42"/>
        <v>36</v>
      </c>
      <c r="AC52" s="68">
        <v>22.74</v>
      </c>
      <c r="AD52" s="61">
        <v>0</v>
      </c>
      <c r="AE52" s="69">
        <v>0</v>
      </c>
      <c r="AF52" s="38">
        <v>0</v>
      </c>
      <c r="AG52" s="50">
        <f t="shared" si="32"/>
        <v>22.74</v>
      </c>
      <c r="AH52" s="51">
        <f t="shared" si="43"/>
        <v>4</v>
      </c>
      <c r="AI52" s="68">
        <v>42.72</v>
      </c>
      <c r="AJ52" s="61">
        <v>0</v>
      </c>
      <c r="AK52" s="69">
        <v>0</v>
      </c>
      <c r="AL52" s="69">
        <v>0</v>
      </c>
      <c r="AM52" s="50">
        <f t="shared" si="33"/>
        <v>42.72</v>
      </c>
      <c r="AN52" s="51">
        <f t="shared" si="44"/>
        <v>18</v>
      </c>
      <c r="AO52" s="68">
        <v>37</v>
      </c>
      <c r="AP52" s="61">
        <v>0</v>
      </c>
      <c r="AQ52" s="38">
        <v>0</v>
      </c>
      <c r="AR52" s="38">
        <v>0</v>
      </c>
      <c r="AS52" s="50">
        <f t="shared" si="34"/>
        <v>37</v>
      </c>
      <c r="AT52" s="51">
        <f t="shared" si="45"/>
        <v>8</v>
      </c>
      <c r="AU52" s="68">
        <v>38.31</v>
      </c>
      <c r="AV52" s="61">
        <v>1</v>
      </c>
      <c r="AW52" s="69">
        <v>0</v>
      </c>
      <c r="AX52" s="38">
        <v>0</v>
      </c>
      <c r="AY52" s="50">
        <f t="shared" si="35"/>
        <v>43.31</v>
      </c>
      <c r="AZ52" s="51">
        <f t="shared" si="46"/>
        <v>40</v>
      </c>
      <c r="BA52" s="68">
        <v>28.88</v>
      </c>
      <c r="BB52" s="61">
        <v>0</v>
      </c>
      <c r="BC52" s="69">
        <v>0</v>
      </c>
      <c r="BD52" s="38">
        <v>0</v>
      </c>
      <c r="BE52" s="50">
        <f t="shared" si="36"/>
        <v>28.88</v>
      </c>
      <c r="BF52" s="51">
        <f t="shared" si="47"/>
        <v>10</v>
      </c>
      <c r="BG52" s="68">
        <v>32.77</v>
      </c>
      <c r="BH52" s="61">
        <v>1</v>
      </c>
      <c r="BI52" s="69">
        <v>0</v>
      </c>
      <c r="BJ52" s="38">
        <v>0</v>
      </c>
      <c r="BK52" s="50">
        <f t="shared" si="37"/>
        <v>37.77</v>
      </c>
      <c r="BL52" s="51">
        <f t="shared" si="48"/>
        <v>18</v>
      </c>
      <c r="BM52" s="68">
        <v>30.54</v>
      </c>
      <c r="BN52" s="61">
        <v>0</v>
      </c>
      <c r="BO52" s="69">
        <v>0</v>
      </c>
      <c r="BP52" s="38">
        <v>0</v>
      </c>
      <c r="BQ52" s="50">
        <f t="shared" si="38"/>
        <v>30.54</v>
      </c>
      <c r="BR52" s="51">
        <f t="shared" si="49"/>
        <v>11</v>
      </c>
      <c r="BS52" s="1" t="s">
        <v>104</v>
      </c>
    </row>
    <row r="53" spans="1:71" s="1" customFormat="1" ht="12.75">
      <c r="A53" s="75" t="s">
        <v>44</v>
      </c>
      <c r="B53" s="10"/>
      <c r="C53" s="9"/>
      <c r="D53" s="11"/>
      <c r="E53" s="66">
        <v>2</v>
      </c>
      <c r="F53" s="44">
        <f t="shared" si="39"/>
        <v>69</v>
      </c>
      <c r="G53" s="45">
        <f t="shared" si="25"/>
        <v>664</v>
      </c>
      <c r="H53" s="46">
        <f t="shared" si="26"/>
        <v>7</v>
      </c>
      <c r="I53" s="47">
        <f t="shared" si="27"/>
        <v>7</v>
      </c>
      <c r="J53" s="56">
        <f t="shared" si="28"/>
        <v>613.58</v>
      </c>
      <c r="K53" s="68">
        <v>70.36</v>
      </c>
      <c r="L53" s="61">
        <v>0</v>
      </c>
      <c r="M53" s="69">
        <v>1</v>
      </c>
      <c r="N53" s="38">
        <v>0</v>
      </c>
      <c r="O53" s="48">
        <f t="shared" si="29"/>
        <v>80.36</v>
      </c>
      <c r="P53" s="47">
        <f t="shared" si="40"/>
        <v>82</v>
      </c>
      <c r="Q53" s="68">
        <v>63.9</v>
      </c>
      <c r="R53" s="61">
        <v>0</v>
      </c>
      <c r="S53" s="69">
        <v>0</v>
      </c>
      <c r="T53" s="38">
        <v>0</v>
      </c>
      <c r="U53" s="50">
        <f t="shared" si="30"/>
        <v>63.9</v>
      </c>
      <c r="V53" s="51">
        <f t="shared" si="41"/>
        <v>92</v>
      </c>
      <c r="W53" s="68">
        <v>49.32</v>
      </c>
      <c r="X53" s="61">
        <v>0</v>
      </c>
      <c r="Y53" s="69">
        <v>0</v>
      </c>
      <c r="Z53" s="38">
        <v>0</v>
      </c>
      <c r="AA53" s="50">
        <f t="shared" si="31"/>
        <v>49.32</v>
      </c>
      <c r="AB53" s="51">
        <f t="shared" si="42"/>
        <v>48</v>
      </c>
      <c r="AC53" s="68">
        <v>38.16</v>
      </c>
      <c r="AD53" s="61">
        <v>0</v>
      </c>
      <c r="AE53" s="69">
        <v>0</v>
      </c>
      <c r="AF53" s="38">
        <v>0</v>
      </c>
      <c r="AG53" s="50">
        <f t="shared" si="32"/>
        <v>38.16</v>
      </c>
      <c r="AH53" s="51">
        <f t="shared" si="43"/>
        <v>42</v>
      </c>
      <c r="AI53" s="68">
        <v>65.87</v>
      </c>
      <c r="AJ53" s="61">
        <v>1</v>
      </c>
      <c r="AK53" s="69">
        <v>0</v>
      </c>
      <c r="AL53" s="69">
        <v>0</v>
      </c>
      <c r="AM53" s="50">
        <f t="shared" si="33"/>
        <v>70.87</v>
      </c>
      <c r="AN53" s="51">
        <f t="shared" si="44"/>
        <v>75</v>
      </c>
      <c r="AO53" s="68">
        <v>56.65</v>
      </c>
      <c r="AP53" s="61">
        <v>0</v>
      </c>
      <c r="AQ53" s="38">
        <v>0</v>
      </c>
      <c r="AR53" s="38">
        <v>0</v>
      </c>
      <c r="AS53" s="50">
        <f t="shared" si="34"/>
        <v>56.65</v>
      </c>
      <c r="AT53" s="51">
        <f t="shared" si="45"/>
        <v>53</v>
      </c>
      <c r="AU53" s="68">
        <v>50.79</v>
      </c>
      <c r="AV53" s="61">
        <v>0</v>
      </c>
      <c r="AW53" s="69">
        <v>0</v>
      </c>
      <c r="AX53" s="38">
        <v>0</v>
      </c>
      <c r="AY53" s="50">
        <f t="shared" si="35"/>
        <v>50.79</v>
      </c>
      <c r="AZ53" s="51">
        <f t="shared" si="46"/>
        <v>49</v>
      </c>
      <c r="BA53" s="68">
        <v>47.86</v>
      </c>
      <c r="BB53" s="61">
        <v>5</v>
      </c>
      <c r="BC53" s="69">
        <v>0</v>
      </c>
      <c r="BD53" s="38">
        <v>0</v>
      </c>
      <c r="BE53" s="50">
        <f t="shared" si="36"/>
        <v>72.86</v>
      </c>
      <c r="BF53" s="51">
        <f t="shared" si="47"/>
        <v>87</v>
      </c>
      <c r="BG53" s="68">
        <v>53.22</v>
      </c>
      <c r="BH53" s="61">
        <v>0</v>
      </c>
      <c r="BI53" s="69">
        <v>0</v>
      </c>
      <c r="BJ53" s="38">
        <v>0</v>
      </c>
      <c r="BK53" s="50">
        <f t="shared" si="37"/>
        <v>53.22</v>
      </c>
      <c r="BL53" s="51">
        <f t="shared" si="48"/>
        <v>53</v>
      </c>
      <c r="BM53" s="68">
        <v>72.45</v>
      </c>
      <c r="BN53" s="61">
        <v>1</v>
      </c>
      <c r="BO53" s="69">
        <v>0</v>
      </c>
      <c r="BP53" s="38">
        <v>0</v>
      </c>
      <c r="BQ53" s="50">
        <f t="shared" si="38"/>
        <v>77.45</v>
      </c>
      <c r="BR53" s="51">
        <f t="shared" si="49"/>
        <v>83</v>
      </c>
      <c r="BS53" s="1" t="s">
        <v>105</v>
      </c>
    </row>
    <row r="54" spans="1:71" s="1" customFormat="1" ht="12.75">
      <c r="A54" s="75" t="s">
        <v>78</v>
      </c>
      <c r="B54" s="10"/>
      <c r="C54" s="9"/>
      <c r="D54" s="11"/>
      <c r="E54" s="66">
        <v>2</v>
      </c>
      <c r="F54" s="44">
        <f t="shared" si="39"/>
        <v>77</v>
      </c>
      <c r="G54" s="45">
        <f t="shared" si="25"/>
        <v>724</v>
      </c>
      <c r="H54" s="46">
        <f t="shared" si="26"/>
        <v>5</v>
      </c>
      <c r="I54" s="47">
        <f t="shared" si="27"/>
        <v>7</v>
      </c>
      <c r="J54" s="56">
        <f t="shared" si="28"/>
        <v>623.32</v>
      </c>
      <c r="K54" s="68">
        <v>48.47</v>
      </c>
      <c r="L54" s="61">
        <v>3</v>
      </c>
      <c r="M54" s="69">
        <v>0</v>
      </c>
      <c r="N54" s="38">
        <v>0</v>
      </c>
      <c r="O54" s="48">
        <f t="shared" si="29"/>
        <v>63.47</v>
      </c>
      <c r="P54" s="47">
        <f t="shared" si="40"/>
        <v>68</v>
      </c>
      <c r="Q54" s="68">
        <v>38.02</v>
      </c>
      <c r="R54" s="61">
        <v>0</v>
      </c>
      <c r="S54" s="69">
        <v>0</v>
      </c>
      <c r="T54" s="38">
        <v>0</v>
      </c>
      <c r="U54" s="50">
        <f t="shared" si="30"/>
        <v>38.02</v>
      </c>
      <c r="V54" s="51">
        <f t="shared" si="41"/>
        <v>70</v>
      </c>
      <c r="W54" s="68">
        <v>65.1</v>
      </c>
      <c r="X54" s="61">
        <v>0</v>
      </c>
      <c r="Y54" s="69">
        <v>0</v>
      </c>
      <c r="Z54" s="38">
        <v>0</v>
      </c>
      <c r="AA54" s="50">
        <f t="shared" si="31"/>
        <v>65.1</v>
      </c>
      <c r="AB54" s="51">
        <f t="shared" si="42"/>
        <v>74</v>
      </c>
      <c r="AC54" s="68">
        <v>44.45</v>
      </c>
      <c r="AD54" s="61">
        <v>0</v>
      </c>
      <c r="AE54" s="69">
        <v>0</v>
      </c>
      <c r="AF54" s="38">
        <v>0</v>
      </c>
      <c r="AG54" s="50">
        <f t="shared" si="32"/>
        <v>44.45</v>
      </c>
      <c r="AH54" s="51">
        <f t="shared" si="43"/>
        <v>50</v>
      </c>
      <c r="AI54" s="68">
        <v>75.19</v>
      </c>
      <c r="AJ54" s="61">
        <v>1</v>
      </c>
      <c r="AK54" s="69">
        <v>0</v>
      </c>
      <c r="AL54" s="69">
        <v>0</v>
      </c>
      <c r="AM54" s="50">
        <f t="shared" si="33"/>
        <v>80.19</v>
      </c>
      <c r="AN54" s="51">
        <f t="shared" si="44"/>
        <v>81</v>
      </c>
      <c r="AO54" s="68">
        <v>73.21</v>
      </c>
      <c r="AP54" s="61">
        <v>0</v>
      </c>
      <c r="AQ54" s="38">
        <v>0</v>
      </c>
      <c r="AR54" s="38">
        <v>0</v>
      </c>
      <c r="AS54" s="50">
        <f t="shared" si="34"/>
        <v>73.21</v>
      </c>
      <c r="AT54" s="51">
        <f t="shared" si="45"/>
        <v>79</v>
      </c>
      <c r="AU54" s="68">
        <v>57.49</v>
      </c>
      <c r="AV54" s="61">
        <v>1</v>
      </c>
      <c r="AW54" s="69">
        <v>1</v>
      </c>
      <c r="AX54" s="38">
        <v>0</v>
      </c>
      <c r="AY54" s="50">
        <f t="shared" si="35"/>
        <v>72.49000000000001</v>
      </c>
      <c r="AZ54" s="51">
        <f t="shared" si="46"/>
        <v>80</v>
      </c>
      <c r="BA54" s="68">
        <v>55.37</v>
      </c>
      <c r="BB54" s="61">
        <v>1</v>
      </c>
      <c r="BC54" s="69">
        <v>0</v>
      </c>
      <c r="BD54" s="38">
        <v>0</v>
      </c>
      <c r="BE54" s="50">
        <f t="shared" si="36"/>
        <v>60.37</v>
      </c>
      <c r="BF54" s="51">
        <f t="shared" si="47"/>
        <v>77</v>
      </c>
      <c r="BG54" s="68">
        <v>65.89</v>
      </c>
      <c r="BH54" s="61">
        <v>0</v>
      </c>
      <c r="BI54" s="69">
        <v>0</v>
      </c>
      <c r="BJ54" s="38">
        <v>0</v>
      </c>
      <c r="BK54" s="50">
        <f t="shared" si="37"/>
        <v>65.89</v>
      </c>
      <c r="BL54" s="51">
        <f t="shared" si="48"/>
        <v>79</v>
      </c>
      <c r="BM54" s="68">
        <v>55.13</v>
      </c>
      <c r="BN54" s="61">
        <v>1</v>
      </c>
      <c r="BO54" s="69">
        <v>0</v>
      </c>
      <c r="BP54" s="38">
        <v>0</v>
      </c>
      <c r="BQ54" s="50">
        <f t="shared" si="38"/>
        <v>60.13</v>
      </c>
      <c r="BR54" s="51">
        <f t="shared" si="49"/>
        <v>66</v>
      </c>
      <c r="BS54" s="1" t="s">
        <v>118</v>
      </c>
    </row>
    <row r="55" spans="1:71" s="1" customFormat="1" ht="12.75">
      <c r="A55" s="75" t="s">
        <v>79</v>
      </c>
      <c r="B55" s="10"/>
      <c r="C55" s="9"/>
      <c r="D55" s="11"/>
      <c r="E55" s="66">
        <v>2</v>
      </c>
      <c r="F55" s="44">
        <f t="shared" si="39"/>
        <v>97</v>
      </c>
      <c r="G55" s="45">
        <f t="shared" si="25"/>
        <v>954</v>
      </c>
      <c r="H55" s="46">
        <f t="shared" si="26"/>
        <v>5</v>
      </c>
      <c r="I55" s="47">
        <f t="shared" si="27"/>
        <v>32</v>
      </c>
      <c r="J55" s="56">
        <f t="shared" si="28"/>
        <v>2906.15</v>
      </c>
      <c r="K55" s="68">
        <v>63.68</v>
      </c>
      <c r="L55" s="61">
        <v>5</v>
      </c>
      <c r="M55" s="69">
        <v>0</v>
      </c>
      <c r="N55" s="38">
        <v>0</v>
      </c>
      <c r="O55" s="48">
        <f t="shared" si="29"/>
        <v>88.68</v>
      </c>
      <c r="P55" s="47">
        <f t="shared" si="40"/>
        <v>86</v>
      </c>
      <c r="Q55" s="68">
        <v>79.55</v>
      </c>
      <c r="R55" s="61">
        <v>1</v>
      </c>
      <c r="S55" s="69">
        <v>0</v>
      </c>
      <c r="T55" s="38">
        <v>0</v>
      </c>
      <c r="U55" s="50">
        <f t="shared" si="30"/>
        <v>84.55</v>
      </c>
      <c r="V55" s="51">
        <f t="shared" si="41"/>
        <v>94</v>
      </c>
      <c r="W55" s="68">
        <v>107.34</v>
      </c>
      <c r="X55" s="61">
        <v>1</v>
      </c>
      <c r="Y55" s="69">
        <v>0</v>
      </c>
      <c r="Z55" s="38">
        <v>0</v>
      </c>
      <c r="AA55" s="50">
        <f t="shared" si="31"/>
        <v>112.34</v>
      </c>
      <c r="AB55" s="51">
        <f t="shared" si="42"/>
        <v>98</v>
      </c>
      <c r="AC55" s="68">
        <v>70.45</v>
      </c>
      <c r="AD55" s="61">
        <v>1</v>
      </c>
      <c r="AE55" s="69">
        <v>0</v>
      </c>
      <c r="AF55" s="38">
        <v>0</v>
      </c>
      <c r="AG55" s="50">
        <f t="shared" si="32"/>
        <v>75.45</v>
      </c>
      <c r="AH55" s="51">
        <f t="shared" si="43"/>
        <v>88</v>
      </c>
      <c r="AI55" s="68">
        <v>116.73</v>
      </c>
      <c r="AJ55" s="61">
        <v>0</v>
      </c>
      <c r="AK55" s="69">
        <v>1</v>
      </c>
      <c r="AL55" s="69">
        <v>0</v>
      </c>
      <c r="AM55" s="50">
        <f t="shared" si="33"/>
        <v>126.73</v>
      </c>
      <c r="AN55" s="51">
        <f t="shared" si="44"/>
        <v>95</v>
      </c>
      <c r="AO55" s="68">
        <v>999</v>
      </c>
      <c r="AP55" s="61">
        <v>0</v>
      </c>
      <c r="AQ55" s="38">
        <v>0</v>
      </c>
      <c r="AR55" s="38">
        <v>0</v>
      </c>
      <c r="AS55" s="50">
        <f t="shared" si="34"/>
        <v>999</v>
      </c>
      <c r="AT55" s="51">
        <f t="shared" si="45"/>
        <v>102</v>
      </c>
      <c r="AU55" s="68">
        <v>999</v>
      </c>
      <c r="AV55" s="61">
        <v>0</v>
      </c>
      <c r="AW55" s="69">
        <v>0</v>
      </c>
      <c r="AX55" s="38">
        <v>0</v>
      </c>
      <c r="AY55" s="50">
        <f t="shared" si="35"/>
        <v>999</v>
      </c>
      <c r="AZ55" s="51">
        <f t="shared" si="46"/>
        <v>102</v>
      </c>
      <c r="BA55" s="68">
        <v>94.05</v>
      </c>
      <c r="BB55" s="61">
        <v>0</v>
      </c>
      <c r="BC55" s="69">
        <v>0</v>
      </c>
      <c r="BD55" s="38">
        <v>0</v>
      </c>
      <c r="BE55" s="50">
        <f t="shared" si="36"/>
        <v>94.05</v>
      </c>
      <c r="BF55" s="51">
        <f t="shared" si="47"/>
        <v>93</v>
      </c>
      <c r="BG55" s="68">
        <v>104.24</v>
      </c>
      <c r="BH55" s="61">
        <v>0</v>
      </c>
      <c r="BI55" s="69">
        <v>0</v>
      </c>
      <c r="BJ55" s="38">
        <v>0</v>
      </c>
      <c r="BK55" s="50">
        <f t="shared" si="37"/>
        <v>104.24</v>
      </c>
      <c r="BL55" s="51">
        <f t="shared" si="48"/>
        <v>96</v>
      </c>
      <c r="BM55" s="68">
        <v>102.11</v>
      </c>
      <c r="BN55" s="61">
        <v>24</v>
      </c>
      <c r="BO55" s="69">
        <v>0</v>
      </c>
      <c r="BP55" s="38">
        <v>0</v>
      </c>
      <c r="BQ55" s="50">
        <f t="shared" si="38"/>
        <v>222.11</v>
      </c>
      <c r="BR55" s="51">
        <f t="shared" si="49"/>
        <v>100</v>
      </c>
      <c r="BS55" s="1" t="s">
        <v>95</v>
      </c>
    </row>
    <row r="56" spans="1:71" s="1" customFormat="1" ht="12.75">
      <c r="A56" s="75" t="s">
        <v>160</v>
      </c>
      <c r="B56" s="10"/>
      <c r="C56" s="9"/>
      <c r="D56" s="11"/>
      <c r="E56" s="66">
        <v>2</v>
      </c>
      <c r="F56" s="44">
        <f t="shared" si="39"/>
        <v>40</v>
      </c>
      <c r="G56" s="45">
        <f t="shared" si="25"/>
        <v>406</v>
      </c>
      <c r="H56" s="46">
        <f t="shared" si="26"/>
        <v>4</v>
      </c>
      <c r="I56" s="47">
        <f t="shared" si="27"/>
        <v>15</v>
      </c>
      <c r="J56" s="56">
        <f t="shared" si="28"/>
        <v>444.96</v>
      </c>
      <c r="K56" s="68">
        <v>33.82</v>
      </c>
      <c r="L56" s="61">
        <v>0</v>
      </c>
      <c r="M56" s="69">
        <v>0</v>
      </c>
      <c r="N56" s="38">
        <v>0</v>
      </c>
      <c r="O56" s="48">
        <f t="shared" si="29"/>
        <v>33.82</v>
      </c>
      <c r="P56" s="47">
        <f t="shared" si="40"/>
        <v>11</v>
      </c>
      <c r="Q56" s="68">
        <v>31.89</v>
      </c>
      <c r="R56" s="61">
        <v>0</v>
      </c>
      <c r="S56" s="69">
        <v>0</v>
      </c>
      <c r="T56" s="38">
        <v>0</v>
      </c>
      <c r="U56" s="50">
        <f t="shared" si="30"/>
        <v>31.89</v>
      </c>
      <c r="V56" s="51">
        <f t="shared" si="41"/>
        <v>52</v>
      </c>
      <c r="W56" s="68">
        <v>35.54</v>
      </c>
      <c r="X56" s="61">
        <v>5</v>
      </c>
      <c r="Y56" s="69">
        <v>0</v>
      </c>
      <c r="Z56" s="38">
        <v>0</v>
      </c>
      <c r="AA56" s="50">
        <f t="shared" si="31"/>
        <v>60.54</v>
      </c>
      <c r="AB56" s="51">
        <f t="shared" si="42"/>
        <v>67</v>
      </c>
      <c r="AC56" s="68">
        <v>37.22</v>
      </c>
      <c r="AD56" s="61">
        <v>0</v>
      </c>
      <c r="AE56" s="69">
        <v>0</v>
      </c>
      <c r="AF56" s="38">
        <v>0</v>
      </c>
      <c r="AG56" s="50">
        <f t="shared" si="32"/>
        <v>37.22</v>
      </c>
      <c r="AH56" s="51">
        <f t="shared" si="43"/>
        <v>38</v>
      </c>
      <c r="AI56" s="68">
        <v>37.47</v>
      </c>
      <c r="AJ56" s="61">
        <v>2</v>
      </c>
      <c r="AK56" s="69">
        <v>0</v>
      </c>
      <c r="AL56" s="69">
        <v>0</v>
      </c>
      <c r="AM56" s="50">
        <f t="shared" si="33"/>
        <v>47.47</v>
      </c>
      <c r="AN56" s="51">
        <f t="shared" si="44"/>
        <v>28</v>
      </c>
      <c r="AO56" s="68">
        <v>50.72</v>
      </c>
      <c r="AP56" s="61">
        <v>1</v>
      </c>
      <c r="AQ56" s="38">
        <v>0</v>
      </c>
      <c r="AR56" s="38">
        <v>0</v>
      </c>
      <c r="AS56" s="50">
        <f t="shared" si="34"/>
        <v>55.72</v>
      </c>
      <c r="AT56" s="51">
        <f t="shared" si="45"/>
        <v>51</v>
      </c>
      <c r="AU56" s="68">
        <v>36.92</v>
      </c>
      <c r="AV56" s="61">
        <v>0</v>
      </c>
      <c r="AW56" s="69">
        <v>0</v>
      </c>
      <c r="AX56" s="38">
        <v>0</v>
      </c>
      <c r="AY56" s="50">
        <f t="shared" si="35"/>
        <v>36.92</v>
      </c>
      <c r="AZ56" s="51">
        <f t="shared" si="46"/>
        <v>19</v>
      </c>
      <c r="BA56" s="68">
        <v>34.07</v>
      </c>
      <c r="BB56" s="61">
        <v>2</v>
      </c>
      <c r="BC56" s="69">
        <v>0</v>
      </c>
      <c r="BD56" s="38">
        <v>0</v>
      </c>
      <c r="BE56" s="50">
        <f t="shared" si="36"/>
        <v>44.07</v>
      </c>
      <c r="BF56" s="51">
        <f t="shared" si="47"/>
        <v>52</v>
      </c>
      <c r="BG56" s="68">
        <v>36.1</v>
      </c>
      <c r="BH56" s="61">
        <v>3</v>
      </c>
      <c r="BI56" s="69">
        <v>0</v>
      </c>
      <c r="BJ56" s="38">
        <v>0</v>
      </c>
      <c r="BK56" s="50">
        <f t="shared" si="37"/>
        <v>51.1</v>
      </c>
      <c r="BL56" s="51">
        <f t="shared" si="48"/>
        <v>52</v>
      </c>
      <c r="BM56" s="68">
        <v>36.21</v>
      </c>
      <c r="BN56" s="61">
        <v>2</v>
      </c>
      <c r="BO56" s="69">
        <v>0</v>
      </c>
      <c r="BP56" s="38">
        <v>0</v>
      </c>
      <c r="BQ56" s="50">
        <f t="shared" si="38"/>
        <v>46.21</v>
      </c>
      <c r="BR56" s="51">
        <f t="shared" si="49"/>
        <v>36</v>
      </c>
      <c r="BS56" s="1" t="s">
        <v>108</v>
      </c>
    </row>
    <row r="57" spans="1:71" s="1" customFormat="1" ht="12.75">
      <c r="A57" s="76" t="s">
        <v>59</v>
      </c>
      <c r="B57" s="10"/>
      <c r="C57" s="9"/>
      <c r="D57" s="11"/>
      <c r="E57" s="66">
        <v>3</v>
      </c>
      <c r="F57" s="44">
        <f t="shared" si="39"/>
        <v>5</v>
      </c>
      <c r="G57" s="45">
        <f t="shared" si="25"/>
        <v>91</v>
      </c>
      <c r="H57" s="46">
        <f aca="true" t="shared" si="50" ref="H57:H73">IF(L57=0,1,0)+IF(R57=0,1,0)+IF(X57=0,1,0)+IF(AD57=0,1,0)+IF(AJ57=0,1,0)+IF(AP57=0,1,0)+IF(AV57=0,1,0)+IF(BB57=0,1,0)+IF(BH57=0,1,0)+IF(BN57=0,1,0)</f>
        <v>7</v>
      </c>
      <c r="I57" s="47">
        <f aca="true" t="shared" si="51" ref="I57:I73">L57+R57+X57+AD57+AJ57+AP57+AV57+BB57+BH57+BN57</f>
        <v>3</v>
      </c>
      <c r="J57" s="56">
        <f t="shared" si="28"/>
        <v>300.71999999999997</v>
      </c>
      <c r="K57" s="68">
        <v>35.22</v>
      </c>
      <c r="L57" s="61">
        <v>1</v>
      </c>
      <c r="M57" s="69">
        <v>0</v>
      </c>
      <c r="N57" s="38">
        <v>0</v>
      </c>
      <c r="O57" s="48">
        <f t="shared" si="29"/>
        <v>40.22</v>
      </c>
      <c r="P57" s="47">
        <f t="shared" si="40"/>
        <v>25</v>
      </c>
      <c r="Q57" s="68">
        <v>15.49</v>
      </c>
      <c r="R57" s="61">
        <v>0</v>
      </c>
      <c r="S57" s="69">
        <v>0</v>
      </c>
      <c r="T57" s="38">
        <v>0</v>
      </c>
      <c r="U57" s="50">
        <f t="shared" si="30"/>
        <v>15.49</v>
      </c>
      <c r="V57" s="51">
        <f t="shared" si="41"/>
        <v>3</v>
      </c>
      <c r="W57" s="68">
        <v>27.77</v>
      </c>
      <c r="X57" s="61">
        <v>1</v>
      </c>
      <c r="Y57" s="69">
        <v>0</v>
      </c>
      <c r="Z57" s="38">
        <v>0</v>
      </c>
      <c r="AA57" s="50">
        <f t="shared" si="31"/>
        <v>32.769999999999996</v>
      </c>
      <c r="AB57" s="51">
        <f t="shared" si="42"/>
        <v>10</v>
      </c>
      <c r="AC57" s="68">
        <v>24.6</v>
      </c>
      <c r="AD57" s="61">
        <v>0</v>
      </c>
      <c r="AE57" s="69">
        <v>0</v>
      </c>
      <c r="AF57" s="38">
        <v>0</v>
      </c>
      <c r="AG57" s="50">
        <f t="shared" si="32"/>
        <v>24.6</v>
      </c>
      <c r="AH57" s="51">
        <f t="shared" si="43"/>
        <v>5</v>
      </c>
      <c r="AI57" s="68">
        <v>37.48</v>
      </c>
      <c r="AJ57" s="61">
        <v>0</v>
      </c>
      <c r="AK57" s="69">
        <v>0</v>
      </c>
      <c r="AL57" s="69">
        <v>0</v>
      </c>
      <c r="AM57" s="50">
        <f t="shared" si="33"/>
        <v>37.48</v>
      </c>
      <c r="AN57" s="51">
        <f t="shared" si="44"/>
        <v>8</v>
      </c>
      <c r="AO57" s="68">
        <v>37.53</v>
      </c>
      <c r="AP57" s="61">
        <v>0</v>
      </c>
      <c r="AQ57" s="38">
        <v>0</v>
      </c>
      <c r="AR57" s="38">
        <v>0</v>
      </c>
      <c r="AS57" s="50">
        <f aca="true" t="shared" si="52" ref="AS57:AS73">IF((OR(AO57="",AO57="DNF",AO57="DQ",AO57="DNC")),"",(AO57+(5*AP57)+(AQ57*10)-(AR57*5)))</f>
        <v>37.53</v>
      </c>
      <c r="AT57" s="51">
        <f t="shared" si="45"/>
        <v>9</v>
      </c>
      <c r="AU57" s="68">
        <v>27.25</v>
      </c>
      <c r="AV57" s="61">
        <v>0</v>
      </c>
      <c r="AW57" s="69">
        <v>0</v>
      </c>
      <c r="AX57" s="38">
        <v>0</v>
      </c>
      <c r="AY57" s="50">
        <f aca="true" t="shared" si="53" ref="AY57:AY73">IF((OR(AU57="",AU57="DNF",AU57="DQ",AU57="DNC")),"",(AU57+(5*AV57)+(AW57*10)-(AX57*5)))</f>
        <v>27.25</v>
      </c>
      <c r="AZ57" s="51">
        <f t="shared" si="46"/>
        <v>5</v>
      </c>
      <c r="BA57" s="68">
        <v>25.57</v>
      </c>
      <c r="BB57" s="61">
        <v>0</v>
      </c>
      <c r="BC57" s="69">
        <v>0</v>
      </c>
      <c r="BD57" s="38">
        <v>0</v>
      </c>
      <c r="BE57" s="50">
        <f t="shared" si="36"/>
        <v>25.57</v>
      </c>
      <c r="BF57" s="51">
        <f t="shared" si="47"/>
        <v>6</v>
      </c>
      <c r="BG57" s="68">
        <v>28.12</v>
      </c>
      <c r="BH57" s="61">
        <v>0</v>
      </c>
      <c r="BI57" s="69">
        <v>0</v>
      </c>
      <c r="BJ57" s="38">
        <v>0</v>
      </c>
      <c r="BK57" s="50">
        <f t="shared" si="37"/>
        <v>28.12</v>
      </c>
      <c r="BL57" s="51">
        <f t="shared" si="48"/>
        <v>7</v>
      </c>
      <c r="BM57" s="68">
        <v>26.69</v>
      </c>
      <c r="BN57" s="61">
        <v>1</v>
      </c>
      <c r="BO57" s="69">
        <v>0</v>
      </c>
      <c r="BP57" s="38">
        <v>0</v>
      </c>
      <c r="BQ57" s="50">
        <f t="shared" si="38"/>
        <v>31.69</v>
      </c>
      <c r="BR57" s="51">
        <f t="shared" si="49"/>
        <v>13</v>
      </c>
      <c r="BS57" s="1" t="s">
        <v>96</v>
      </c>
    </row>
    <row r="58" spans="1:71" s="1" customFormat="1" ht="12.75">
      <c r="A58" s="76" t="s">
        <v>60</v>
      </c>
      <c r="B58" s="10"/>
      <c r="C58" s="9"/>
      <c r="D58" s="11"/>
      <c r="E58" s="66">
        <v>3</v>
      </c>
      <c r="F58" s="44">
        <f t="shared" si="39"/>
        <v>74</v>
      </c>
      <c r="G58" s="45">
        <f t="shared" si="25"/>
        <v>708</v>
      </c>
      <c r="H58" s="46">
        <f t="shared" si="50"/>
        <v>2</v>
      </c>
      <c r="I58" s="47">
        <f t="shared" si="51"/>
        <v>18</v>
      </c>
      <c r="J58" s="56">
        <f t="shared" si="28"/>
        <v>653.79</v>
      </c>
      <c r="K58" s="68">
        <v>75.32</v>
      </c>
      <c r="L58" s="61">
        <v>5</v>
      </c>
      <c r="M58" s="69">
        <v>1</v>
      </c>
      <c r="N58" s="38">
        <v>0</v>
      </c>
      <c r="O58" s="48">
        <f t="shared" si="29"/>
        <v>110.32</v>
      </c>
      <c r="P58" s="47">
        <f t="shared" si="40"/>
        <v>94</v>
      </c>
      <c r="Q58" s="68">
        <v>30.35</v>
      </c>
      <c r="R58" s="61">
        <v>0</v>
      </c>
      <c r="S58" s="69">
        <v>0</v>
      </c>
      <c r="T58" s="38">
        <v>0</v>
      </c>
      <c r="U58" s="50">
        <f t="shared" si="30"/>
        <v>30.35</v>
      </c>
      <c r="V58" s="51">
        <f t="shared" si="41"/>
        <v>46</v>
      </c>
      <c r="W58" s="68">
        <v>51.79</v>
      </c>
      <c r="X58" s="61">
        <v>2</v>
      </c>
      <c r="Y58" s="69">
        <v>0</v>
      </c>
      <c r="Z58" s="38">
        <v>0</v>
      </c>
      <c r="AA58" s="50">
        <f t="shared" si="31"/>
        <v>61.79</v>
      </c>
      <c r="AB58" s="51">
        <f t="shared" si="42"/>
        <v>69</v>
      </c>
      <c r="AC58" s="68">
        <v>44.07</v>
      </c>
      <c r="AD58" s="61">
        <v>1</v>
      </c>
      <c r="AE58" s="69">
        <v>0</v>
      </c>
      <c r="AF58" s="38">
        <v>0</v>
      </c>
      <c r="AG58" s="50">
        <f t="shared" si="32"/>
        <v>49.07</v>
      </c>
      <c r="AH58" s="51">
        <f t="shared" si="43"/>
        <v>59</v>
      </c>
      <c r="AI58" s="68">
        <v>60.52</v>
      </c>
      <c r="AJ58" s="61">
        <v>0</v>
      </c>
      <c r="AK58" s="69">
        <v>0</v>
      </c>
      <c r="AL58" s="69">
        <v>0</v>
      </c>
      <c r="AM58" s="50">
        <f t="shared" si="33"/>
        <v>60.52</v>
      </c>
      <c r="AN58" s="51">
        <f t="shared" si="44"/>
        <v>58</v>
      </c>
      <c r="AO58" s="68">
        <v>56.14</v>
      </c>
      <c r="AP58" s="61">
        <v>3</v>
      </c>
      <c r="AQ58" s="38">
        <v>0</v>
      </c>
      <c r="AR58" s="38">
        <v>0</v>
      </c>
      <c r="AS58" s="50">
        <f t="shared" si="52"/>
        <v>71.14</v>
      </c>
      <c r="AT58" s="51">
        <f t="shared" si="45"/>
        <v>76</v>
      </c>
      <c r="AU58" s="68">
        <v>54.32</v>
      </c>
      <c r="AV58" s="61">
        <v>1</v>
      </c>
      <c r="AW58" s="69">
        <v>0</v>
      </c>
      <c r="AX58" s="38">
        <v>0</v>
      </c>
      <c r="AY58" s="50">
        <f t="shared" si="53"/>
        <v>59.32</v>
      </c>
      <c r="AZ58" s="51">
        <f t="shared" si="46"/>
        <v>66</v>
      </c>
      <c r="BA58" s="68">
        <v>50.92</v>
      </c>
      <c r="BB58" s="61">
        <v>3</v>
      </c>
      <c r="BC58" s="69">
        <v>0</v>
      </c>
      <c r="BD58" s="38">
        <v>0</v>
      </c>
      <c r="BE58" s="50">
        <f t="shared" si="36"/>
        <v>65.92</v>
      </c>
      <c r="BF58" s="51">
        <f t="shared" si="47"/>
        <v>82</v>
      </c>
      <c r="BG58" s="68">
        <v>55.07</v>
      </c>
      <c r="BH58" s="61">
        <v>1</v>
      </c>
      <c r="BI58" s="69">
        <v>0</v>
      </c>
      <c r="BJ58" s="38">
        <v>0</v>
      </c>
      <c r="BK58" s="50">
        <f t="shared" si="37"/>
        <v>60.07</v>
      </c>
      <c r="BL58" s="51">
        <f t="shared" si="48"/>
        <v>72</v>
      </c>
      <c r="BM58" s="68">
        <v>75.29</v>
      </c>
      <c r="BN58" s="61">
        <v>2</v>
      </c>
      <c r="BO58" s="69">
        <v>0</v>
      </c>
      <c r="BP58" s="38">
        <v>0</v>
      </c>
      <c r="BQ58" s="50">
        <f t="shared" si="38"/>
        <v>85.29</v>
      </c>
      <c r="BR58" s="51">
        <f t="shared" si="49"/>
        <v>86</v>
      </c>
      <c r="BS58" s="1" t="s">
        <v>95</v>
      </c>
    </row>
    <row r="59" spans="1:71" s="1" customFormat="1" ht="12.75">
      <c r="A59" s="76" t="s">
        <v>61</v>
      </c>
      <c r="B59" s="10"/>
      <c r="C59" s="9"/>
      <c r="D59" s="11"/>
      <c r="E59" s="66">
        <v>3</v>
      </c>
      <c r="F59" s="44">
        <f t="shared" si="39"/>
        <v>70</v>
      </c>
      <c r="G59" s="45">
        <f t="shared" si="25"/>
        <v>672</v>
      </c>
      <c r="H59" s="46">
        <f t="shared" si="50"/>
        <v>1</v>
      </c>
      <c r="I59" s="47">
        <f t="shared" si="51"/>
        <v>29</v>
      </c>
      <c r="J59" s="56">
        <f t="shared" si="28"/>
        <v>600.75</v>
      </c>
      <c r="K59" s="68">
        <v>43.08</v>
      </c>
      <c r="L59" s="61">
        <v>2</v>
      </c>
      <c r="M59" s="69">
        <v>0</v>
      </c>
      <c r="N59" s="38">
        <v>0</v>
      </c>
      <c r="O59" s="48">
        <f t="shared" si="29"/>
        <v>53.08</v>
      </c>
      <c r="P59" s="47">
        <f t="shared" si="40"/>
        <v>54</v>
      </c>
      <c r="Q59" s="68">
        <v>30.97</v>
      </c>
      <c r="R59" s="61">
        <v>0</v>
      </c>
      <c r="S59" s="69">
        <v>0</v>
      </c>
      <c r="T59" s="38">
        <v>0</v>
      </c>
      <c r="U59" s="50">
        <f t="shared" si="30"/>
        <v>30.97</v>
      </c>
      <c r="V59" s="51">
        <f t="shared" si="41"/>
        <v>47</v>
      </c>
      <c r="W59" s="68">
        <v>47.05</v>
      </c>
      <c r="X59" s="61">
        <v>1</v>
      </c>
      <c r="Y59" s="69">
        <v>0</v>
      </c>
      <c r="Z59" s="38">
        <v>0</v>
      </c>
      <c r="AA59" s="50">
        <f t="shared" si="31"/>
        <v>52.05</v>
      </c>
      <c r="AB59" s="51">
        <f t="shared" si="42"/>
        <v>54</v>
      </c>
      <c r="AC59" s="68">
        <v>40.18</v>
      </c>
      <c r="AD59" s="61">
        <v>5</v>
      </c>
      <c r="AE59" s="69">
        <v>0</v>
      </c>
      <c r="AF59" s="38">
        <v>0</v>
      </c>
      <c r="AG59" s="50">
        <f t="shared" si="32"/>
        <v>65.18</v>
      </c>
      <c r="AH59" s="51">
        <f t="shared" si="43"/>
        <v>82</v>
      </c>
      <c r="AI59" s="68">
        <v>55.34</v>
      </c>
      <c r="AJ59" s="61">
        <v>2</v>
      </c>
      <c r="AK59" s="69">
        <v>0</v>
      </c>
      <c r="AL59" s="69">
        <v>0</v>
      </c>
      <c r="AM59" s="50">
        <f t="shared" si="33"/>
        <v>65.34</v>
      </c>
      <c r="AN59" s="51">
        <f t="shared" si="44"/>
        <v>67</v>
      </c>
      <c r="AO59" s="68">
        <v>58.11</v>
      </c>
      <c r="AP59" s="61">
        <v>3</v>
      </c>
      <c r="AQ59" s="38">
        <v>0</v>
      </c>
      <c r="AR59" s="38">
        <v>0</v>
      </c>
      <c r="AS59" s="50">
        <f t="shared" si="52"/>
        <v>73.11</v>
      </c>
      <c r="AT59" s="51">
        <f t="shared" si="45"/>
        <v>78</v>
      </c>
      <c r="AU59" s="68">
        <v>39.83</v>
      </c>
      <c r="AV59" s="61">
        <v>6</v>
      </c>
      <c r="AW59" s="69">
        <v>0</v>
      </c>
      <c r="AX59" s="38">
        <v>0</v>
      </c>
      <c r="AY59" s="50">
        <f t="shared" si="53"/>
        <v>69.83</v>
      </c>
      <c r="AZ59" s="51">
        <f t="shared" si="46"/>
        <v>79</v>
      </c>
      <c r="BA59" s="68">
        <v>49.01</v>
      </c>
      <c r="BB59" s="61">
        <v>6</v>
      </c>
      <c r="BC59" s="69">
        <v>0</v>
      </c>
      <c r="BD59" s="38">
        <v>0</v>
      </c>
      <c r="BE59" s="50">
        <f t="shared" si="36"/>
        <v>79.00999999999999</v>
      </c>
      <c r="BF59" s="51">
        <f t="shared" si="47"/>
        <v>90</v>
      </c>
      <c r="BG59" s="68">
        <v>47.66</v>
      </c>
      <c r="BH59" s="61">
        <v>2</v>
      </c>
      <c r="BI59" s="69">
        <v>0</v>
      </c>
      <c r="BJ59" s="38">
        <v>0</v>
      </c>
      <c r="BK59" s="50">
        <f t="shared" si="37"/>
        <v>57.66</v>
      </c>
      <c r="BL59" s="51">
        <f t="shared" si="48"/>
        <v>69</v>
      </c>
      <c r="BM59" s="68">
        <v>44.52</v>
      </c>
      <c r="BN59" s="61">
        <v>2</v>
      </c>
      <c r="BO59" s="69">
        <v>0</v>
      </c>
      <c r="BP59" s="38">
        <v>0</v>
      </c>
      <c r="BQ59" s="50">
        <f t="shared" si="38"/>
        <v>54.52</v>
      </c>
      <c r="BR59" s="51">
        <f t="shared" si="49"/>
        <v>52</v>
      </c>
      <c r="BS59" s="1" t="s">
        <v>106</v>
      </c>
    </row>
    <row r="60" spans="1:71" s="1" customFormat="1" ht="12.75">
      <c r="A60" s="76" t="s">
        <v>62</v>
      </c>
      <c r="B60" s="10"/>
      <c r="C60" s="9"/>
      <c r="D60" s="11"/>
      <c r="E60" s="66">
        <v>3</v>
      </c>
      <c r="F60" s="44">
        <f t="shared" si="39"/>
        <v>46</v>
      </c>
      <c r="G60" s="45">
        <f t="shared" si="25"/>
        <v>471</v>
      </c>
      <c r="H60" s="46">
        <f t="shared" si="50"/>
        <v>4</v>
      </c>
      <c r="I60" s="47">
        <f t="shared" si="51"/>
        <v>8</v>
      </c>
      <c r="J60" s="56">
        <f t="shared" si="28"/>
        <v>478.09000000000003</v>
      </c>
      <c r="K60" s="68">
        <v>47.71</v>
      </c>
      <c r="L60" s="61">
        <v>2</v>
      </c>
      <c r="M60" s="69">
        <v>0</v>
      </c>
      <c r="N60" s="38">
        <v>0</v>
      </c>
      <c r="O60" s="48">
        <f t="shared" si="29"/>
        <v>57.71</v>
      </c>
      <c r="P60" s="47">
        <f t="shared" si="40"/>
        <v>59</v>
      </c>
      <c r="Q60" s="68">
        <v>27.5</v>
      </c>
      <c r="R60" s="61">
        <v>0</v>
      </c>
      <c r="S60" s="69">
        <v>0</v>
      </c>
      <c r="T60" s="38">
        <v>0</v>
      </c>
      <c r="U60" s="50">
        <f t="shared" si="30"/>
        <v>27.5</v>
      </c>
      <c r="V60" s="51">
        <f t="shared" si="41"/>
        <v>34</v>
      </c>
      <c r="W60" s="68">
        <v>44.83</v>
      </c>
      <c r="X60" s="61">
        <v>1</v>
      </c>
      <c r="Y60" s="69">
        <v>0</v>
      </c>
      <c r="Z60" s="38">
        <v>0</v>
      </c>
      <c r="AA60" s="50">
        <f t="shared" si="31"/>
        <v>49.83</v>
      </c>
      <c r="AB60" s="51">
        <f t="shared" si="42"/>
        <v>50</v>
      </c>
      <c r="AC60" s="68">
        <v>50.8</v>
      </c>
      <c r="AD60" s="61">
        <v>1</v>
      </c>
      <c r="AE60" s="69">
        <v>0</v>
      </c>
      <c r="AF60" s="38">
        <v>0</v>
      </c>
      <c r="AG60" s="50">
        <f t="shared" si="32"/>
        <v>55.8</v>
      </c>
      <c r="AH60" s="51">
        <f t="shared" si="43"/>
        <v>71</v>
      </c>
      <c r="AI60" s="68">
        <v>52.91</v>
      </c>
      <c r="AJ60" s="61">
        <v>1</v>
      </c>
      <c r="AK60" s="69">
        <v>0</v>
      </c>
      <c r="AL60" s="69">
        <v>0</v>
      </c>
      <c r="AM60" s="50">
        <f t="shared" si="33"/>
        <v>57.91</v>
      </c>
      <c r="AN60" s="51">
        <f t="shared" si="44"/>
        <v>56</v>
      </c>
      <c r="AO60" s="68">
        <v>48.1</v>
      </c>
      <c r="AP60" s="61">
        <v>2</v>
      </c>
      <c r="AQ60" s="38">
        <v>0</v>
      </c>
      <c r="AR60" s="38">
        <v>0</v>
      </c>
      <c r="AS60" s="50">
        <f t="shared" si="52"/>
        <v>58.1</v>
      </c>
      <c r="AT60" s="51">
        <f t="shared" si="45"/>
        <v>56</v>
      </c>
      <c r="AU60" s="68">
        <v>40.2</v>
      </c>
      <c r="AV60" s="61">
        <v>0</v>
      </c>
      <c r="AW60" s="69">
        <v>0</v>
      </c>
      <c r="AX60" s="38">
        <v>0</v>
      </c>
      <c r="AY60" s="50">
        <f t="shared" si="53"/>
        <v>40.2</v>
      </c>
      <c r="AZ60" s="51">
        <f t="shared" si="46"/>
        <v>32</v>
      </c>
      <c r="BA60" s="68">
        <v>37.42</v>
      </c>
      <c r="BB60" s="61">
        <v>0</v>
      </c>
      <c r="BC60" s="69">
        <v>0</v>
      </c>
      <c r="BD60" s="38">
        <v>0</v>
      </c>
      <c r="BE60" s="50">
        <f t="shared" si="36"/>
        <v>37.42</v>
      </c>
      <c r="BF60" s="51">
        <f t="shared" si="47"/>
        <v>32</v>
      </c>
      <c r="BG60" s="68">
        <v>44.71</v>
      </c>
      <c r="BH60" s="61">
        <v>0</v>
      </c>
      <c r="BI60" s="69">
        <v>0</v>
      </c>
      <c r="BJ60" s="38">
        <v>0</v>
      </c>
      <c r="BK60" s="50">
        <f t="shared" si="37"/>
        <v>44.71</v>
      </c>
      <c r="BL60" s="51">
        <f t="shared" si="48"/>
        <v>36</v>
      </c>
      <c r="BM60" s="68">
        <v>43.91</v>
      </c>
      <c r="BN60" s="61">
        <v>1</v>
      </c>
      <c r="BO60" s="69">
        <v>0</v>
      </c>
      <c r="BP60" s="38">
        <v>0</v>
      </c>
      <c r="BQ60" s="50">
        <f t="shared" si="38"/>
        <v>48.91</v>
      </c>
      <c r="BR60" s="51">
        <f t="shared" si="49"/>
        <v>45</v>
      </c>
      <c r="BS60" s="1" t="s">
        <v>114</v>
      </c>
    </row>
    <row r="61" spans="1:71" s="1" customFormat="1" ht="12.75">
      <c r="A61" s="76" t="s">
        <v>63</v>
      </c>
      <c r="B61" s="10"/>
      <c r="C61" s="9"/>
      <c r="D61" s="11"/>
      <c r="E61" s="66">
        <v>3</v>
      </c>
      <c r="F61" s="44">
        <f t="shared" si="39"/>
        <v>11</v>
      </c>
      <c r="G61" s="45">
        <f t="shared" si="25"/>
        <v>146</v>
      </c>
      <c r="H61" s="46">
        <f t="shared" si="50"/>
        <v>9</v>
      </c>
      <c r="I61" s="47">
        <f t="shared" si="51"/>
        <v>2</v>
      </c>
      <c r="J61" s="56">
        <f t="shared" si="28"/>
        <v>332.19</v>
      </c>
      <c r="K61" s="68">
        <v>36.9</v>
      </c>
      <c r="L61" s="61">
        <v>0</v>
      </c>
      <c r="M61" s="69">
        <v>0</v>
      </c>
      <c r="N61" s="38">
        <v>0</v>
      </c>
      <c r="O61" s="48">
        <f t="shared" si="29"/>
        <v>36.9</v>
      </c>
      <c r="P61" s="47">
        <f t="shared" si="40"/>
        <v>20</v>
      </c>
      <c r="Q61" s="68">
        <v>21.38</v>
      </c>
      <c r="R61" s="61">
        <v>0</v>
      </c>
      <c r="S61" s="69">
        <v>0</v>
      </c>
      <c r="T61" s="38">
        <v>0</v>
      </c>
      <c r="U61" s="50">
        <f t="shared" si="30"/>
        <v>21.38</v>
      </c>
      <c r="V61" s="51">
        <f t="shared" si="41"/>
        <v>13</v>
      </c>
      <c r="W61" s="68">
        <v>36.39</v>
      </c>
      <c r="X61" s="61">
        <v>0</v>
      </c>
      <c r="Y61" s="69">
        <v>0</v>
      </c>
      <c r="Z61" s="38">
        <v>0</v>
      </c>
      <c r="AA61" s="50">
        <f t="shared" si="31"/>
        <v>36.39</v>
      </c>
      <c r="AB61" s="51">
        <f t="shared" si="42"/>
        <v>16</v>
      </c>
      <c r="AC61" s="68">
        <v>29.74</v>
      </c>
      <c r="AD61" s="61">
        <v>0</v>
      </c>
      <c r="AE61" s="69">
        <v>0</v>
      </c>
      <c r="AF61" s="38">
        <v>0</v>
      </c>
      <c r="AG61" s="50">
        <f t="shared" si="32"/>
        <v>29.74</v>
      </c>
      <c r="AH61" s="51">
        <f t="shared" si="43"/>
        <v>17</v>
      </c>
      <c r="AI61" s="68">
        <v>37.88</v>
      </c>
      <c r="AJ61" s="61">
        <v>2</v>
      </c>
      <c r="AK61" s="69">
        <v>0</v>
      </c>
      <c r="AL61" s="69">
        <v>0</v>
      </c>
      <c r="AM61" s="50">
        <f t="shared" si="33"/>
        <v>47.88</v>
      </c>
      <c r="AN61" s="51">
        <f t="shared" si="44"/>
        <v>29</v>
      </c>
      <c r="AO61" s="68">
        <v>34.91</v>
      </c>
      <c r="AP61" s="61">
        <v>0</v>
      </c>
      <c r="AQ61" s="38">
        <v>0</v>
      </c>
      <c r="AR61" s="38">
        <v>0</v>
      </c>
      <c r="AS61" s="50">
        <f t="shared" si="52"/>
        <v>34.91</v>
      </c>
      <c r="AT61" s="51">
        <f t="shared" si="45"/>
        <v>6</v>
      </c>
      <c r="AU61" s="68">
        <v>29.52</v>
      </c>
      <c r="AV61" s="61">
        <v>0</v>
      </c>
      <c r="AW61" s="69">
        <v>0</v>
      </c>
      <c r="AX61" s="38">
        <v>0</v>
      </c>
      <c r="AY61" s="50">
        <f t="shared" si="53"/>
        <v>29.52</v>
      </c>
      <c r="AZ61" s="51">
        <f t="shared" si="46"/>
        <v>9</v>
      </c>
      <c r="BA61" s="68">
        <v>29.14</v>
      </c>
      <c r="BB61" s="61">
        <v>0</v>
      </c>
      <c r="BC61" s="69">
        <v>0</v>
      </c>
      <c r="BD61" s="38">
        <v>0</v>
      </c>
      <c r="BE61" s="50">
        <f t="shared" si="36"/>
        <v>29.14</v>
      </c>
      <c r="BF61" s="51">
        <f t="shared" si="47"/>
        <v>11</v>
      </c>
      <c r="BG61" s="68">
        <v>34.77</v>
      </c>
      <c r="BH61" s="61">
        <v>0</v>
      </c>
      <c r="BI61" s="69">
        <v>0</v>
      </c>
      <c r="BJ61" s="38">
        <v>0</v>
      </c>
      <c r="BK61" s="50">
        <f t="shared" si="37"/>
        <v>34.77</v>
      </c>
      <c r="BL61" s="51">
        <f t="shared" si="48"/>
        <v>13</v>
      </c>
      <c r="BM61" s="68">
        <v>31.56</v>
      </c>
      <c r="BN61" s="61">
        <v>0</v>
      </c>
      <c r="BO61" s="69">
        <v>0</v>
      </c>
      <c r="BP61" s="38">
        <v>0</v>
      </c>
      <c r="BQ61" s="50">
        <f t="shared" si="38"/>
        <v>31.56</v>
      </c>
      <c r="BR61" s="51">
        <f t="shared" si="49"/>
        <v>12</v>
      </c>
      <c r="BS61" s="1" t="s">
        <v>115</v>
      </c>
    </row>
    <row r="62" spans="1:71" s="1" customFormat="1" ht="12.75">
      <c r="A62" s="76" t="s">
        <v>64</v>
      </c>
      <c r="B62" s="10"/>
      <c r="C62" s="9"/>
      <c r="D62" s="11"/>
      <c r="E62" s="66">
        <v>3</v>
      </c>
      <c r="F62" s="44">
        <f t="shared" si="39"/>
        <v>22</v>
      </c>
      <c r="G62" s="45">
        <f aca="true" t="shared" si="54" ref="G62:G73">P62+V62+AB62+AH62+AN62+AT62+AZ62+BF62+BL62+BR62</f>
        <v>272</v>
      </c>
      <c r="H62" s="46">
        <f t="shared" si="50"/>
        <v>8</v>
      </c>
      <c r="I62" s="47">
        <f t="shared" si="51"/>
        <v>13</v>
      </c>
      <c r="J62" s="56">
        <f aca="true" t="shared" si="55" ref="J62:J73">O62+U62+AA62+AG62+AM62+AS62+AY62+BE62+BK62+BQ62</f>
        <v>456.00000000000006</v>
      </c>
      <c r="K62" s="68">
        <v>39.04</v>
      </c>
      <c r="L62" s="61">
        <v>0</v>
      </c>
      <c r="M62" s="69">
        <v>0</v>
      </c>
      <c r="N62" s="38">
        <v>0</v>
      </c>
      <c r="O62" s="48">
        <f aca="true" t="shared" si="56" ref="O62:O73">IF((OR(K62="",K62="DNF",K62="DQ",K62="DNC")),"",(K62+(5*L62)+(M62*10)-(N62*5)))</f>
        <v>39.04</v>
      </c>
      <c r="P62" s="47">
        <f t="shared" si="40"/>
        <v>23</v>
      </c>
      <c r="Q62" s="68">
        <v>87.42</v>
      </c>
      <c r="R62" s="61">
        <v>8</v>
      </c>
      <c r="S62" s="69">
        <v>0</v>
      </c>
      <c r="T62" s="38">
        <v>0</v>
      </c>
      <c r="U62" s="50">
        <f aca="true" t="shared" si="57" ref="U62:U73">IF((OR(Q62="",Q62="DNF",Q62="DQ",Q62="DNC")),"",(Q62+(5*R62)+(S62*10)-(T62*5)))</f>
        <v>127.42</v>
      </c>
      <c r="V62" s="51">
        <f t="shared" si="41"/>
        <v>102</v>
      </c>
      <c r="W62" s="68">
        <v>28.14</v>
      </c>
      <c r="X62" s="61">
        <v>0</v>
      </c>
      <c r="Y62" s="69">
        <v>0</v>
      </c>
      <c r="Z62" s="38">
        <v>0</v>
      </c>
      <c r="AA62" s="50">
        <f aca="true" t="shared" si="58" ref="AA62:AA73">IF((OR(W62="",W62="DNF",W62="DQ",W62="DNC")),"",(W62+(5*X62)+(Y62*10)-(Z62*5)))</f>
        <v>28.14</v>
      </c>
      <c r="AB62" s="51">
        <f t="shared" si="42"/>
        <v>5</v>
      </c>
      <c r="AC62" s="68">
        <v>26.97</v>
      </c>
      <c r="AD62" s="61">
        <v>5</v>
      </c>
      <c r="AE62" s="69">
        <v>0</v>
      </c>
      <c r="AF62" s="38">
        <v>0</v>
      </c>
      <c r="AG62" s="50">
        <f aca="true" t="shared" si="59" ref="AG62:AG73">IF((OR(AC62="",AC62="DNF",AC62="DQ",AC62="DNC")),"",(AC62+(5*AD62)+(AE62*10)-(AF62*5)))</f>
        <v>51.97</v>
      </c>
      <c r="AH62" s="51">
        <f t="shared" si="43"/>
        <v>65</v>
      </c>
      <c r="AI62" s="68">
        <v>45.58</v>
      </c>
      <c r="AJ62" s="61">
        <v>0</v>
      </c>
      <c r="AK62" s="69">
        <v>0</v>
      </c>
      <c r="AL62" s="69">
        <v>0</v>
      </c>
      <c r="AM62" s="50">
        <f aca="true" t="shared" si="60" ref="AM62:AM73">IF((OR(AI62="",AI62="DNF",AI62="DQ",AI62="DNC")),"",(AI62+(5*AJ62)+(AK62*10)-(AL62*5)))</f>
        <v>45.58</v>
      </c>
      <c r="AN62" s="51">
        <f t="shared" si="44"/>
        <v>21</v>
      </c>
      <c r="AO62" s="68">
        <v>37.55</v>
      </c>
      <c r="AP62" s="61">
        <v>0</v>
      </c>
      <c r="AQ62" s="38">
        <v>0</v>
      </c>
      <c r="AR62" s="38">
        <v>0</v>
      </c>
      <c r="AS62" s="50">
        <f t="shared" si="52"/>
        <v>37.55</v>
      </c>
      <c r="AT62" s="51">
        <f t="shared" si="45"/>
        <v>10</v>
      </c>
      <c r="AU62" s="68">
        <v>27.12</v>
      </c>
      <c r="AV62" s="61">
        <v>0</v>
      </c>
      <c r="AW62" s="69">
        <v>0</v>
      </c>
      <c r="AX62" s="38">
        <v>0</v>
      </c>
      <c r="AY62" s="50">
        <f t="shared" si="53"/>
        <v>27.12</v>
      </c>
      <c r="AZ62" s="51">
        <f t="shared" si="46"/>
        <v>4</v>
      </c>
      <c r="BA62" s="68">
        <v>30.26</v>
      </c>
      <c r="BB62" s="61">
        <v>0</v>
      </c>
      <c r="BC62" s="69">
        <v>0</v>
      </c>
      <c r="BD62" s="38">
        <v>0</v>
      </c>
      <c r="BE62" s="50">
        <f aca="true" t="shared" si="61" ref="BE62:BE73">IF((OR(BA62="",BA62="DNF",BA62="DQ",BA62="DNC")),"",(BA62+(5*BB62)+(BC62*10)-(BD62*5)))</f>
        <v>30.26</v>
      </c>
      <c r="BF62" s="51">
        <f t="shared" si="47"/>
        <v>12</v>
      </c>
      <c r="BG62" s="68">
        <v>35.09</v>
      </c>
      <c r="BH62" s="61">
        <v>0</v>
      </c>
      <c r="BI62" s="69">
        <v>0</v>
      </c>
      <c r="BJ62" s="38">
        <v>0</v>
      </c>
      <c r="BK62" s="50">
        <f aca="true" t="shared" si="62" ref="BK62:BK73">IF((OR(BG62="",BG62="DNF",BG62="DQ",BG62="DNC")),"",(BG62+(5*BH62)+(BI62*10)-(BJ62*5)))</f>
        <v>35.09</v>
      </c>
      <c r="BL62" s="51">
        <f t="shared" si="48"/>
        <v>14</v>
      </c>
      <c r="BM62" s="68">
        <v>33.83</v>
      </c>
      <c r="BN62" s="61">
        <v>0</v>
      </c>
      <c r="BO62" s="69">
        <v>0</v>
      </c>
      <c r="BP62" s="38">
        <v>0</v>
      </c>
      <c r="BQ62" s="50">
        <f aca="true" t="shared" si="63" ref="BQ62:BQ73">IF((OR(BM62="",BM62="DNF",BM62="DQ",BM62="DNC")),"",(BM62+(5*BN62)+(BO62*10)-(BP62*5)))</f>
        <v>33.83</v>
      </c>
      <c r="BR62" s="51">
        <f t="shared" si="49"/>
        <v>16</v>
      </c>
      <c r="BS62" s="1" t="s">
        <v>101</v>
      </c>
    </row>
    <row r="63" spans="1:71" s="1" customFormat="1" ht="12.75">
      <c r="A63" s="76" t="s">
        <v>81</v>
      </c>
      <c r="B63" s="10"/>
      <c r="C63" s="9"/>
      <c r="D63" s="11"/>
      <c r="E63" s="66">
        <v>3</v>
      </c>
      <c r="F63" s="44">
        <f t="shared" si="39"/>
        <v>85</v>
      </c>
      <c r="G63" s="45">
        <f>P63+V63+AB63+AH63+AN63+AT63+AZ63+BF63+BL63+BR63</f>
        <v>802</v>
      </c>
      <c r="H63" s="46">
        <f t="shared" si="50"/>
        <v>4</v>
      </c>
      <c r="I63" s="47">
        <f t="shared" si="51"/>
        <v>16</v>
      </c>
      <c r="J63" s="56">
        <f>O63+U63+AA63+AG63+AM63+AS63+AY63+BE63+BK63+BQ63</f>
        <v>763.8</v>
      </c>
      <c r="K63" s="68">
        <v>67.31</v>
      </c>
      <c r="L63" s="61">
        <v>0</v>
      </c>
      <c r="M63" s="69">
        <v>0</v>
      </c>
      <c r="N63" s="38">
        <v>0</v>
      </c>
      <c r="O63" s="48">
        <f>IF((OR(K63="",K63="DNF",K63="DQ",K63="DNC")),"",(K63+(5*L63)+(M63*10)-(N63*5)))</f>
        <v>67.31</v>
      </c>
      <c r="P63" s="47">
        <f t="shared" si="40"/>
        <v>71</v>
      </c>
      <c r="Q63" s="68">
        <v>68.62</v>
      </c>
      <c r="R63" s="61">
        <v>7</v>
      </c>
      <c r="S63" s="69">
        <v>0</v>
      </c>
      <c r="T63" s="38">
        <v>0</v>
      </c>
      <c r="U63" s="50">
        <f>IF((OR(Q63="",Q63="DNF",Q63="DQ",Q63="DNC")),"",(Q63+(5*R63)+(S63*10)-(T63*5)))</f>
        <v>103.62</v>
      </c>
      <c r="V63" s="51">
        <f t="shared" si="41"/>
        <v>99</v>
      </c>
      <c r="W63" s="68">
        <v>57.76</v>
      </c>
      <c r="X63" s="61">
        <v>2</v>
      </c>
      <c r="Y63" s="69">
        <v>0</v>
      </c>
      <c r="Z63" s="38">
        <v>0</v>
      </c>
      <c r="AA63" s="50">
        <f>IF((OR(W63="",W63="DNF",W63="DQ",W63="DNC")),"",(W63+(5*X63)+(Y63*10)-(Z63*5)))</f>
        <v>67.75999999999999</v>
      </c>
      <c r="AB63" s="51">
        <f t="shared" si="42"/>
        <v>77</v>
      </c>
      <c r="AC63" s="68">
        <v>64.46</v>
      </c>
      <c r="AD63" s="61">
        <v>1</v>
      </c>
      <c r="AE63" s="69">
        <v>1</v>
      </c>
      <c r="AF63" s="38">
        <v>0</v>
      </c>
      <c r="AG63" s="50">
        <f>IF((OR(AC63="",AC63="DNF",AC63="DQ",AC63="DNC")),"",(AC63+(5*AD63)+(AE63*10)-(AF63*5)))</f>
        <v>79.46</v>
      </c>
      <c r="AH63" s="51">
        <f t="shared" si="43"/>
        <v>90</v>
      </c>
      <c r="AI63" s="68">
        <v>81.31</v>
      </c>
      <c r="AJ63" s="61">
        <v>4</v>
      </c>
      <c r="AK63" s="69">
        <v>1</v>
      </c>
      <c r="AL63" s="69">
        <v>0</v>
      </c>
      <c r="AM63" s="50">
        <f>IF((OR(AI63="",AI63="DNF",AI63="DQ",AI63="DNC")),"",(AI63+(5*AJ63)+(AK63*10)-(AL63*5)))</f>
        <v>111.31</v>
      </c>
      <c r="AN63" s="51">
        <f t="shared" si="44"/>
        <v>93</v>
      </c>
      <c r="AO63" s="68">
        <v>73.09</v>
      </c>
      <c r="AP63" s="61">
        <v>1</v>
      </c>
      <c r="AQ63" s="38">
        <v>1</v>
      </c>
      <c r="AR63" s="38">
        <v>0</v>
      </c>
      <c r="AS63" s="50">
        <f t="shared" si="52"/>
        <v>88.09</v>
      </c>
      <c r="AT63" s="51">
        <f t="shared" si="45"/>
        <v>85</v>
      </c>
      <c r="AU63" s="68">
        <v>58.41</v>
      </c>
      <c r="AV63" s="61">
        <v>1</v>
      </c>
      <c r="AW63" s="69">
        <v>0</v>
      </c>
      <c r="AX63" s="38">
        <v>0</v>
      </c>
      <c r="AY63" s="50">
        <f t="shared" si="53"/>
        <v>63.41</v>
      </c>
      <c r="AZ63" s="51">
        <f t="shared" si="46"/>
        <v>73</v>
      </c>
      <c r="BA63" s="68">
        <v>58.75</v>
      </c>
      <c r="BB63" s="61">
        <v>0</v>
      </c>
      <c r="BC63" s="69">
        <v>0</v>
      </c>
      <c r="BD63" s="38">
        <v>0</v>
      </c>
      <c r="BE63" s="50">
        <f>IF((OR(BA63="",BA63="DNF",BA63="DQ",BA63="DNC")),"",(BA63+(5*BB63)+(BC63*10)-(BD63*5)))</f>
        <v>58.75</v>
      </c>
      <c r="BF63" s="51">
        <f t="shared" si="47"/>
        <v>73</v>
      </c>
      <c r="BG63" s="68">
        <v>59.53</v>
      </c>
      <c r="BH63" s="61">
        <v>0</v>
      </c>
      <c r="BI63" s="69">
        <v>0</v>
      </c>
      <c r="BJ63" s="38">
        <v>0</v>
      </c>
      <c r="BK63" s="50">
        <f>IF((OR(BG63="",BG63="DNF",BG63="DQ",BG63="DNC")),"",(BG63+(5*BH63)+(BI63*10)-(BJ63*5)))</f>
        <v>59.53</v>
      </c>
      <c r="BL63" s="51">
        <f t="shared" si="48"/>
        <v>71</v>
      </c>
      <c r="BM63" s="68">
        <v>64.56</v>
      </c>
      <c r="BN63" s="61">
        <v>0</v>
      </c>
      <c r="BO63" s="69">
        <v>0</v>
      </c>
      <c r="BP63" s="38">
        <v>0</v>
      </c>
      <c r="BQ63" s="50">
        <f>IF((OR(BM63="",BM63="DNF",BM63="DQ",BM63="DNC")),"",(BM63+(5*BN63)+(BO63*10)-(BP63*5)))</f>
        <v>64.56</v>
      </c>
      <c r="BR63" s="51">
        <f t="shared" si="49"/>
        <v>70</v>
      </c>
      <c r="BS63" s="1" t="s">
        <v>94</v>
      </c>
    </row>
    <row r="64" spans="1:71" s="1" customFormat="1" ht="12.75">
      <c r="A64" s="76" t="s">
        <v>66</v>
      </c>
      <c r="B64" s="10"/>
      <c r="C64" s="9"/>
      <c r="D64" s="11"/>
      <c r="E64" s="66">
        <v>3</v>
      </c>
      <c r="F64" s="44">
        <f t="shared" si="39"/>
        <v>9</v>
      </c>
      <c r="G64" s="45">
        <f t="shared" si="54"/>
        <v>136</v>
      </c>
      <c r="H64" s="46">
        <f t="shared" si="50"/>
        <v>6</v>
      </c>
      <c r="I64" s="47">
        <f t="shared" si="51"/>
        <v>10</v>
      </c>
      <c r="J64" s="56">
        <f t="shared" si="55"/>
        <v>329.81000000000006</v>
      </c>
      <c r="K64" s="68">
        <v>23.79</v>
      </c>
      <c r="L64" s="61">
        <v>2</v>
      </c>
      <c r="M64" s="69">
        <v>0</v>
      </c>
      <c r="N64" s="38">
        <v>0</v>
      </c>
      <c r="O64" s="48">
        <f t="shared" si="56"/>
        <v>33.79</v>
      </c>
      <c r="P64" s="47">
        <f t="shared" si="40"/>
        <v>10</v>
      </c>
      <c r="Q64" s="68">
        <v>14.18</v>
      </c>
      <c r="R64" s="61">
        <v>0</v>
      </c>
      <c r="S64" s="69">
        <v>0</v>
      </c>
      <c r="T64" s="38">
        <v>0</v>
      </c>
      <c r="U64" s="50">
        <f t="shared" si="57"/>
        <v>14.18</v>
      </c>
      <c r="V64" s="51">
        <f t="shared" si="41"/>
        <v>2</v>
      </c>
      <c r="W64" s="68">
        <v>27.22</v>
      </c>
      <c r="X64" s="61">
        <v>0</v>
      </c>
      <c r="Y64" s="69">
        <v>0</v>
      </c>
      <c r="Z64" s="38">
        <v>0</v>
      </c>
      <c r="AA64" s="50">
        <f t="shared" si="58"/>
        <v>27.22</v>
      </c>
      <c r="AB64" s="51">
        <f t="shared" si="42"/>
        <v>4</v>
      </c>
      <c r="AC64" s="68">
        <v>20.48</v>
      </c>
      <c r="AD64" s="61">
        <v>1</v>
      </c>
      <c r="AE64" s="69">
        <v>0</v>
      </c>
      <c r="AF64" s="38">
        <v>0</v>
      </c>
      <c r="AG64" s="50">
        <f t="shared" si="59"/>
        <v>25.48</v>
      </c>
      <c r="AH64" s="51">
        <f t="shared" si="43"/>
        <v>7</v>
      </c>
      <c r="AI64" s="68">
        <v>36.29</v>
      </c>
      <c r="AJ64" s="61">
        <v>1</v>
      </c>
      <c r="AK64" s="69">
        <v>0</v>
      </c>
      <c r="AL64" s="69">
        <v>0</v>
      </c>
      <c r="AM64" s="50">
        <f t="shared" si="60"/>
        <v>41.29</v>
      </c>
      <c r="AN64" s="51">
        <f t="shared" si="44"/>
        <v>14</v>
      </c>
      <c r="AO64" s="68">
        <v>31.4</v>
      </c>
      <c r="AP64" s="61">
        <v>0</v>
      </c>
      <c r="AQ64" s="38">
        <v>0</v>
      </c>
      <c r="AR64" s="38">
        <v>0</v>
      </c>
      <c r="AS64" s="50">
        <f t="shared" si="52"/>
        <v>31.4</v>
      </c>
      <c r="AT64" s="51">
        <f t="shared" si="45"/>
        <v>4</v>
      </c>
      <c r="AU64" s="68">
        <v>50.37</v>
      </c>
      <c r="AV64" s="61">
        <v>6</v>
      </c>
      <c r="AW64" s="69">
        <v>0</v>
      </c>
      <c r="AX64" s="38">
        <v>0</v>
      </c>
      <c r="AY64" s="50">
        <f t="shared" si="53"/>
        <v>80.37</v>
      </c>
      <c r="AZ64" s="51">
        <f t="shared" si="46"/>
        <v>84</v>
      </c>
      <c r="BA64" s="68">
        <v>22.25</v>
      </c>
      <c r="BB64" s="61">
        <v>0</v>
      </c>
      <c r="BC64" s="69">
        <v>0</v>
      </c>
      <c r="BD64" s="38">
        <v>0</v>
      </c>
      <c r="BE64" s="50">
        <f t="shared" si="61"/>
        <v>22.25</v>
      </c>
      <c r="BF64" s="51">
        <f t="shared" si="47"/>
        <v>1</v>
      </c>
      <c r="BG64" s="68">
        <v>24.42</v>
      </c>
      <c r="BH64" s="61">
        <v>0</v>
      </c>
      <c r="BI64" s="69">
        <v>0</v>
      </c>
      <c r="BJ64" s="38">
        <v>0</v>
      </c>
      <c r="BK64" s="50">
        <f t="shared" si="62"/>
        <v>24.42</v>
      </c>
      <c r="BL64" s="51">
        <f t="shared" si="48"/>
        <v>1</v>
      </c>
      <c r="BM64" s="68">
        <v>29.41</v>
      </c>
      <c r="BN64" s="61">
        <v>0</v>
      </c>
      <c r="BO64" s="69">
        <v>0</v>
      </c>
      <c r="BP64" s="38">
        <v>0</v>
      </c>
      <c r="BQ64" s="50">
        <f t="shared" si="63"/>
        <v>29.41</v>
      </c>
      <c r="BR64" s="51">
        <f t="shared" si="49"/>
        <v>9</v>
      </c>
      <c r="BS64" s="1" t="s">
        <v>104</v>
      </c>
    </row>
    <row r="65" spans="1:71" s="1" customFormat="1" ht="12.75">
      <c r="A65" s="76" t="s">
        <v>153</v>
      </c>
      <c r="B65" s="10"/>
      <c r="C65" s="9"/>
      <c r="D65" s="11"/>
      <c r="E65" s="66">
        <v>3</v>
      </c>
      <c r="F65" s="44">
        <f t="shared" si="39"/>
        <v>29</v>
      </c>
      <c r="G65" s="45">
        <f t="shared" si="54"/>
        <v>328</v>
      </c>
      <c r="H65" s="46">
        <f t="shared" si="50"/>
        <v>7</v>
      </c>
      <c r="I65" s="47">
        <f t="shared" si="51"/>
        <v>3</v>
      </c>
      <c r="J65" s="56">
        <f t="shared" si="55"/>
        <v>406.86999999999995</v>
      </c>
      <c r="K65" s="68">
        <v>39.4</v>
      </c>
      <c r="L65" s="61">
        <v>0</v>
      </c>
      <c r="M65" s="69">
        <v>0</v>
      </c>
      <c r="N65" s="38">
        <v>0</v>
      </c>
      <c r="O65" s="48">
        <f t="shared" si="56"/>
        <v>39.4</v>
      </c>
      <c r="P65" s="47">
        <f t="shared" si="40"/>
        <v>24</v>
      </c>
      <c r="Q65" s="68">
        <v>31.1</v>
      </c>
      <c r="R65" s="61">
        <v>0</v>
      </c>
      <c r="S65" s="69">
        <v>0</v>
      </c>
      <c r="T65" s="38">
        <v>0</v>
      </c>
      <c r="U65" s="50">
        <f t="shared" si="57"/>
        <v>31.1</v>
      </c>
      <c r="V65" s="51">
        <f t="shared" si="41"/>
        <v>49</v>
      </c>
      <c r="W65" s="68">
        <v>39.74</v>
      </c>
      <c r="X65" s="61">
        <v>1</v>
      </c>
      <c r="Y65" s="69">
        <v>0</v>
      </c>
      <c r="Z65" s="38">
        <v>0</v>
      </c>
      <c r="AA65" s="50">
        <f t="shared" si="58"/>
        <v>44.74</v>
      </c>
      <c r="AB65" s="51">
        <f t="shared" si="42"/>
        <v>40</v>
      </c>
      <c r="AC65" s="68">
        <v>32.67</v>
      </c>
      <c r="AD65" s="61">
        <v>1</v>
      </c>
      <c r="AE65" s="69">
        <v>0</v>
      </c>
      <c r="AF65" s="38">
        <v>0</v>
      </c>
      <c r="AG65" s="50">
        <f t="shared" si="59"/>
        <v>37.67</v>
      </c>
      <c r="AH65" s="51">
        <f t="shared" si="43"/>
        <v>39</v>
      </c>
      <c r="AI65" s="68">
        <v>45.73</v>
      </c>
      <c r="AJ65" s="61">
        <v>1</v>
      </c>
      <c r="AK65" s="69">
        <v>0</v>
      </c>
      <c r="AL65" s="69">
        <v>0</v>
      </c>
      <c r="AM65" s="50">
        <f t="shared" si="60"/>
        <v>50.73</v>
      </c>
      <c r="AN65" s="51">
        <f t="shared" si="44"/>
        <v>36</v>
      </c>
      <c r="AO65" s="68">
        <v>43.83</v>
      </c>
      <c r="AP65" s="61">
        <v>0</v>
      </c>
      <c r="AQ65" s="38">
        <v>0</v>
      </c>
      <c r="AR65" s="38">
        <v>0</v>
      </c>
      <c r="AS65" s="50">
        <f t="shared" si="52"/>
        <v>43.83</v>
      </c>
      <c r="AT65" s="51">
        <f t="shared" si="45"/>
        <v>26</v>
      </c>
      <c r="AU65" s="68">
        <v>42.28</v>
      </c>
      <c r="AV65" s="61">
        <v>0</v>
      </c>
      <c r="AW65" s="69">
        <v>0</v>
      </c>
      <c r="AX65" s="38">
        <v>0</v>
      </c>
      <c r="AY65" s="50">
        <f t="shared" si="53"/>
        <v>42.28</v>
      </c>
      <c r="AZ65" s="51">
        <f t="shared" si="46"/>
        <v>37</v>
      </c>
      <c r="BA65" s="68">
        <v>32.77</v>
      </c>
      <c r="BB65" s="61">
        <v>0</v>
      </c>
      <c r="BC65" s="69">
        <v>0</v>
      </c>
      <c r="BD65" s="38">
        <v>0</v>
      </c>
      <c r="BE65" s="50">
        <f t="shared" si="61"/>
        <v>32.77</v>
      </c>
      <c r="BF65" s="51">
        <f t="shared" si="47"/>
        <v>22</v>
      </c>
      <c r="BG65" s="68">
        <v>39.4</v>
      </c>
      <c r="BH65" s="61">
        <v>0</v>
      </c>
      <c r="BI65" s="69">
        <v>0</v>
      </c>
      <c r="BJ65" s="38">
        <v>0</v>
      </c>
      <c r="BK65" s="50">
        <f t="shared" si="62"/>
        <v>39.4</v>
      </c>
      <c r="BL65" s="51">
        <f t="shared" si="48"/>
        <v>23</v>
      </c>
      <c r="BM65" s="68">
        <v>44.95</v>
      </c>
      <c r="BN65" s="61">
        <v>0</v>
      </c>
      <c r="BO65" s="69">
        <v>0</v>
      </c>
      <c r="BP65" s="38">
        <v>0</v>
      </c>
      <c r="BQ65" s="50">
        <f t="shared" si="63"/>
        <v>44.95</v>
      </c>
      <c r="BR65" s="51">
        <f t="shared" si="49"/>
        <v>32</v>
      </c>
      <c r="BS65" s="1" t="s">
        <v>108</v>
      </c>
    </row>
    <row r="66" spans="1:71" s="1" customFormat="1" ht="12.75">
      <c r="A66" s="76" t="s">
        <v>67</v>
      </c>
      <c r="B66" s="10"/>
      <c r="C66" s="9"/>
      <c r="D66" s="11"/>
      <c r="E66" s="66">
        <v>3</v>
      </c>
      <c r="F66" s="44">
        <f t="shared" si="39"/>
        <v>73</v>
      </c>
      <c r="G66" s="45">
        <f t="shared" si="54"/>
        <v>702</v>
      </c>
      <c r="H66" s="46">
        <f t="shared" si="50"/>
        <v>4</v>
      </c>
      <c r="I66" s="47">
        <f t="shared" si="51"/>
        <v>8</v>
      </c>
      <c r="J66" s="56">
        <f t="shared" si="55"/>
        <v>611.01</v>
      </c>
      <c r="K66" s="68">
        <v>56.58</v>
      </c>
      <c r="L66" s="61">
        <v>1</v>
      </c>
      <c r="M66" s="69">
        <v>0</v>
      </c>
      <c r="N66" s="38">
        <v>0</v>
      </c>
      <c r="O66" s="48">
        <f t="shared" si="56"/>
        <v>61.58</v>
      </c>
      <c r="P66" s="47">
        <f t="shared" si="40"/>
        <v>66</v>
      </c>
      <c r="Q66" s="68">
        <v>28.77</v>
      </c>
      <c r="R66" s="61">
        <v>0</v>
      </c>
      <c r="S66" s="69">
        <v>0</v>
      </c>
      <c r="T66" s="38">
        <v>0</v>
      </c>
      <c r="U66" s="50">
        <f t="shared" si="57"/>
        <v>28.77</v>
      </c>
      <c r="V66" s="51">
        <f t="shared" si="41"/>
        <v>40</v>
      </c>
      <c r="W66" s="68">
        <v>66.35</v>
      </c>
      <c r="X66" s="61">
        <v>2</v>
      </c>
      <c r="Y66" s="69">
        <v>0</v>
      </c>
      <c r="Z66" s="38">
        <v>0</v>
      </c>
      <c r="AA66" s="50">
        <f t="shared" si="58"/>
        <v>76.35</v>
      </c>
      <c r="AB66" s="51">
        <f t="shared" si="42"/>
        <v>91</v>
      </c>
      <c r="AC66" s="68">
        <v>51.96</v>
      </c>
      <c r="AD66" s="61">
        <v>1</v>
      </c>
      <c r="AE66" s="69">
        <v>0</v>
      </c>
      <c r="AF66" s="38">
        <v>0</v>
      </c>
      <c r="AG66" s="50">
        <f t="shared" si="59"/>
        <v>56.96</v>
      </c>
      <c r="AH66" s="51">
        <f t="shared" si="43"/>
        <v>72</v>
      </c>
      <c r="AI66" s="68">
        <v>64.5</v>
      </c>
      <c r="AJ66" s="61">
        <v>1</v>
      </c>
      <c r="AK66" s="69">
        <v>0</v>
      </c>
      <c r="AL66" s="69">
        <v>0</v>
      </c>
      <c r="AM66" s="50">
        <f t="shared" si="60"/>
        <v>69.5</v>
      </c>
      <c r="AN66" s="51">
        <f t="shared" si="44"/>
        <v>74</v>
      </c>
      <c r="AO66" s="68">
        <v>69.85</v>
      </c>
      <c r="AP66" s="61">
        <v>0</v>
      </c>
      <c r="AQ66" s="38">
        <v>0</v>
      </c>
      <c r="AR66" s="38">
        <v>0</v>
      </c>
      <c r="AS66" s="50">
        <f t="shared" si="52"/>
        <v>69.85</v>
      </c>
      <c r="AT66" s="51">
        <f t="shared" si="45"/>
        <v>74</v>
      </c>
      <c r="AU66" s="68">
        <v>53.17</v>
      </c>
      <c r="AV66" s="61">
        <v>2</v>
      </c>
      <c r="AW66" s="69">
        <v>0</v>
      </c>
      <c r="AX66" s="38">
        <v>0</v>
      </c>
      <c r="AY66" s="50">
        <f t="shared" si="53"/>
        <v>63.17</v>
      </c>
      <c r="AZ66" s="51">
        <f t="shared" si="46"/>
        <v>72</v>
      </c>
      <c r="BA66" s="68">
        <v>53.97</v>
      </c>
      <c r="BB66" s="61">
        <v>0</v>
      </c>
      <c r="BC66" s="69">
        <v>0</v>
      </c>
      <c r="BD66" s="38">
        <v>0</v>
      </c>
      <c r="BE66" s="50">
        <f t="shared" si="61"/>
        <v>53.97</v>
      </c>
      <c r="BF66" s="51">
        <f t="shared" si="47"/>
        <v>70</v>
      </c>
      <c r="BG66" s="68">
        <v>56.81</v>
      </c>
      <c r="BH66" s="61">
        <v>0</v>
      </c>
      <c r="BI66" s="69">
        <v>0</v>
      </c>
      <c r="BJ66" s="38">
        <v>0</v>
      </c>
      <c r="BK66" s="50">
        <f t="shared" si="62"/>
        <v>56.81</v>
      </c>
      <c r="BL66" s="51">
        <f t="shared" si="48"/>
        <v>64</v>
      </c>
      <c r="BM66" s="68">
        <v>69.05</v>
      </c>
      <c r="BN66" s="61">
        <v>1</v>
      </c>
      <c r="BO66" s="69">
        <v>0</v>
      </c>
      <c r="BP66" s="38">
        <v>0</v>
      </c>
      <c r="BQ66" s="50">
        <f t="shared" si="63"/>
        <v>74.05</v>
      </c>
      <c r="BR66" s="51">
        <f t="shared" si="49"/>
        <v>79</v>
      </c>
      <c r="BS66" s="1" t="s">
        <v>109</v>
      </c>
    </row>
    <row r="67" spans="1:71" s="1" customFormat="1" ht="12.75">
      <c r="A67" s="76" t="s">
        <v>68</v>
      </c>
      <c r="B67" s="10"/>
      <c r="C67" s="9"/>
      <c r="D67" s="11"/>
      <c r="E67" s="66">
        <v>3</v>
      </c>
      <c r="F67" s="44">
        <f t="shared" si="39"/>
        <v>75</v>
      </c>
      <c r="G67" s="45">
        <f t="shared" si="54"/>
        <v>709</v>
      </c>
      <c r="H67" s="46">
        <f t="shared" si="50"/>
        <v>10</v>
      </c>
      <c r="I67" s="47">
        <f t="shared" si="51"/>
        <v>0</v>
      </c>
      <c r="J67" s="56">
        <f t="shared" si="55"/>
        <v>606.4499999999999</v>
      </c>
      <c r="K67" s="68">
        <v>70.51</v>
      </c>
      <c r="L67" s="61">
        <v>0</v>
      </c>
      <c r="M67" s="69">
        <v>0</v>
      </c>
      <c r="N67" s="38">
        <v>0</v>
      </c>
      <c r="O67" s="48">
        <f t="shared" si="56"/>
        <v>70.51</v>
      </c>
      <c r="P67" s="47">
        <f t="shared" si="40"/>
        <v>76</v>
      </c>
      <c r="Q67" s="68">
        <v>34.92</v>
      </c>
      <c r="R67" s="61">
        <v>0</v>
      </c>
      <c r="S67" s="69">
        <v>0</v>
      </c>
      <c r="T67" s="38">
        <v>0</v>
      </c>
      <c r="U67" s="50">
        <f t="shared" si="57"/>
        <v>34.92</v>
      </c>
      <c r="V67" s="51">
        <f t="shared" si="41"/>
        <v>64</v>
      </c>
      <c r="W67" s="68">
        <v>62.5</v>
      </c>
      <c r="X67" s="61">
        <v>0</v>
      </c>
      <c r="Y67" s="69">
        <v>0</v>
      </c>
      <c r="Z67" s="38">
        <v>0</v>
      </c>
      <c r="AA67" s="50">
        <f t="shared" si="58"/>
        <v>62.5</v>
      </c>
      <c r="AB67" s="51">
        <f t="shared" si="42"/>
        <v>71</v>
      </c>
      <c r="AC67" s="68">
        <v>58.78</v>
      </c>
      <c r="AD67" s="61">
        <v>0</v>
      </c>
      <c r="AE67" s="69">
        <v>0</v>
      </c>
      <c r="AF67" s="38">
        <v>0</v>
      </c>
      <c r="AG67" s="50">
        <f t="shared" si="59"/>
        <v>58.78</v>
      </c>
      <c r="AH67" s="51">
        <f t="shared" si="43"/>
        <v>73</v>
      </c>
      <c r="AI67" s="68">
        <v>74.74</v>
      </c>
      <c r="AJ67" s="61">
        <v>0</v>
      </c>
      <c r="AK67" s="69">
        <v>0</v>
      </c>
      <c r="AL67" s="69">
        <v>0</v>
      </c>
      <c r="AM67" s="50">
        <f t="shared" si="60"/>
        <v>74.74</v>
      </c>
      <c r="AN67" s="51">
        <f t="shared" si="44"/>
        <v>79</v>
      </c>
      <c r="AO67" s="68">
        <v>71.07</v>
      </c>
      <c r="AP67" s="61">
        <v>0</v>
      </c>
      <c r="AQ67" s="38">
        <v>0</v>
      </c>
      <c r="AR67" s="38">
        <v>0</v>
      </c>
      <c r="AS67" s="50">
        <f t="shared" si="52"/>
        <v>71.07</v>
      </c>
      <c r="AT67" s="51">
        <f t="shared" si="45"/>
        <v>75</v>
      </c>
      <c r="AU67" s="68">
        <v>58.25</v>
      </c>
      <c r="AV67" s="61">
        <v>0</v>
      </c>
      <c r="AW67" s="69">
        <v>0</v>
      </c>
      <c r="AX67" s="38">
        <v>0</v>
      </c>
      <c r="AY67" s="50">
        <f t="shared" si="53"/>
        <v>58.25</v>
      </c>
      <c r="AZ67" s="51">
        <f t="shared" si="46"/>
        <v>64</v>
      </c>
      <c r="BA67" s="68">
        <v>53.89</v>
      </c>
      <c r="BB67" s="61">
        <v>0</v>
      </c>
      <c r="BC67" s="69">
        <v>0</v>
      </c>
      <c r="BD67" s="38">
        <v>0</v>
      </c>
      <c r="BE67" s="50">
        <f t="shared" si="61"/>
        <v>53.89</v>
      </c>
      <c r="BF67" s="51">
        <f t="shared" si="47"/>
        <v>69</v>
      </c>
      <c r="BG67" s="68">
        <v>63.13</v>
      </c>
      <c r="BH67" s="61">
        <v>0</v>
      </c>
      <c r="BI67" s="69">
        <v>0</v>
      </c>
      <c r="BJ67" s="38">
        <v>0</v>
      </c>
      <c r="BK67" s="50">
        <f t="shared" si="62"/>
        <v>63.13</v>
      </c>
      <c r="BL67" s="51">
        <f t="shared" si="48"/>
        <v>74</v>
      </c>
      <c r="BM67" s="68">
        <v>58.66</v>
      </c>
      <c r="BN67" s="61">
        <v>0</v>
      </c>
      <c r="BO67" s="69">
        <v>0</v>
      </c>
      <c r="BP67" s="38">
        <v>0</v>
      </c>
      <c r="BQ67" s="50">
        <f t="shared" si="63"/>
        <v>58.66</v>
      </c>
      <c r="BR67" s="51">
        <f t="shared" si="49"/>
        <v>64</v>
      </c>
      <c r="BS67" s="1" t="s">
        <v>107</v>
      </c>
    </row>
    <row r="68" spans="1:71" s="1" customFormat="1" ht="12.75">
      <c r="A68" s="76" t="s">
        <v>69</v>
      </c>
      <c r="B68" s="10"/>
      <c r="C68" s="9"/>
      <c r="D68" s="11"/>
      <c r="E68" s="66">
        <v>3</v>
      </c>
      <c r="F68" s="44">
        <f aca="true" t="shared" si="64" ref="F68:F99">RANK(G68,G$3:G$106,1)</f>
        <v>94</v>
      </c>
      <c r="G68" s="45">
        <f t="shared" si="54"/>
        <v>919</v>
      </c>
      <c r="H68" s="46">
        <f t="shared" si="50"/>
        <v>2</v>
      </c>
      <c r="I68" s="47">
        <f t="shared" si="51"/>
        <v>24</v>
      </c>
      <c r="J68" s="56">
        <f t="shared" si="55"/>
        <v>971.27</v>
      </c>
      <c r="K68" s="68">
        <v>74.33</v>
      </c>
      <c r="L68" s="61">
        <v>1</v>
      </c>
      <c r="M68" s="69">
        <v>0</v>
      </c>
      <c r="N68" s="38">
        <v>0</v>
      </c>
      <c r="O68" s="48">
        <f t="shared" si="56"/>
        <v>79.33</v>
      </c>
      <c r="P68" s="47">
        <f aca="true" t="shared" si="65" ref="P68:P99">IF(O68="",Default_Rank_Score,RANK(O68,O$3:O$106,1))</f>
        <v>81</v>
      </c>
      <c r="Q68" s="68">
        <v>57.85</v>
      </c>
      <c r="R68" s="61">
        <v>0</v>
      </c>
      <c r="S68" s="69">
        <v>0</v>
      </c>
      <c r="T68" s="38">
        <v>0</v>
      </c>
      <c r="U68" s="50">
        <f t="shared" si="57"/>
        <v>57.85</v>
      </c>
      <c r="V68" s="51">
        <f aca="true" t="shared" si="66" ref="V68:V99">IF(U68="",Default_Rank_Score,RANK(U68,U$3:U$106,1))</f>
        <v>89</v>
      </c>
      <c r="W68" s="68">
        <v>95.68</v>
      </c>
      <c r="X68" s="61">
        <v>3</v>
      </c>
      <c r="Y68" s="69">
        <v>0</v>
      </c>
      <c r="Z68" s="38">
        <v>0</v>
      </c>
      <c r="AA68" s="50">
        <f t="shared" si="58"/>
        <v>110.68</v>
      </c>
      <c r="AB68" s="51">
        <f aca="true" t="shared" si="67" ref="AB68:AB99">IF(AA68="",Default_Rank_Score,RANK(AA68,AA$3:AA$106,1))</f>
        <v>96</v>
      </c>
      <c r="AC68" s="68">
        <v>72.49</v>
      </c>
      <c r="AD68" s="61">
        <v>3</v>
      </c>
      <c r="AE68" s="69">
        <v>1</v>
      </c>
      <c r="AF68" s="38">
        <v>0</v>
      </c>
      <c r="AG68" s="50">
        <f t="shared" si="59"/>
        <v>97.49</v>
      </c>
      <c r="AH68" s="51">
        <f aca="true" t="shared" si="68" ref="AH68:AH99">IF(AG68="",Default_Rank_Score,RANK(AG68,AG$3:AG$106,1))</f>
        <v>97</v>
      </c>
      <c r="AI68" s="68">
        <v>118.03</v>
      </c>
      <c r="AJ68" s="61">
        <v>8</v>
      </c>
      <c r="AK68" s="69">
        <v>1</v>
      </c>
      <c r="AL68" s="69">
        <v>0</v>
      </c>
      <c r="AM68" s="50">
        <f t="shared" si="60"/>
        <v>168.03</v>
      </c>
      <c r="AN68" s="51">
        <f aca="true" t="shared" si="69" ref="AN68:AN99">IF(AM68="",Default_Rank_Score,RANK(AM68,AM$3:AM$106,1))</f>
        <v>102</v>
      </c>
      <c r="AO68" s="68">
        <v>88.57</v>
      </c>
      <c r="AP68" s="61">
        <v>2</v>
      </c>
      <c r="AQ68" s="38">
        <v>0</v>
      </c>
      <c r="AR68" s="38">
        <v>0</v>
      </c>
      <c r="AS68" s="50">
        <f t="shared" si="52"/>
        <v>98.57</v>
      </c>
      <c r="AT68" s="51">
        <f aca="true" t="shared" si="70" ref="AT68:AT99">IF(AS68="",Default_Rank_Score,RANK(AS68,AS$3:AS$106,1))</f>
        <v>92</v>
      </c>
      <c r="AU68" s="68">
        <v>73.66</v>
      </c>
      <c r="AV68" s="61">
        <v>4</v>
      </c>
      <c r="AW68" s="69">
        <v>0</v>
      </c>
      <c r="AX68" s="38">
        <v>0</v>
      </c>
      <c r="AY68" s="50">
        <f t="shared" si="53"/>
        <v>93.66</v>
      </c>
      <c r="AZ68" s="51">
        <f aca="true" t="shared" si="71" ref="AZ68:AZ99">IF(AY68="",Default_Rank_Score,RANK(AY68,AY$3:AY$106,1))</f>
        <v>95</v>
      </c>
      <c r="BA68" s="68">
        <v>62.31</v>
      </c>
      <c r="BB68" s="61">
        <v>1</v>
      </c>
      <c r="BC68" s="69">
        <v>0</v>
      </c>
      <c r="BD68" s="38">
        <v>0</v>
      </c>
      <c r="BE68" s="50">
        <f t="shared" si="61"/>
        <v>67.31</v>
      </c>
      <c r="BF68" s="51">
        <f aca="true" t="shared" si="72" ref="BF68:BF99">IF(BE68="",Default_Rank_Score,RANK(BE68,BE$3:BE$106,1))</f>
        <v>83</v>
      </c>
      <c r="BG68" s="68">
        <v>87.79</v>
      </c>
      <c r="BH68" s="61">
        <v>0</v>
      </c>
      <c r="BI68" s="69">
        <v>0</v>
      </c>
      <c r="BJ68" s="38">
        <v>0</v>
      </c>
      <c r="BK68" s="50">
        <f t="shared" si="62"/>
        <v>87.79</v>
      </c>
      <c r="BL68" s="51">
        <f aca="true" t="shared" si="73" ref="BL68:BL99">IF(BK68="",Default_Rank_Score,RANK(BK68,BK$3:BK$106,1))</f>
        <v>89</v>
      </c>
      <c r="BM68" s="68">
        <v>100.56</v>
      </c>
      <c r="BN68" s="61">
        <v>2</v>
      </c>
      <c r="BO68" s="69">
        <v>0</v>
      </c>
      <c r="BP68" s="38">
        <v>0</v>
      </c>
      <c r="BQ68" s="50">
        <f t="shared" si="63"/>
        <v>110.56</v>
      </c>
      <c r="BR68" s="51">
        <f aca="true" t="shared" si="74" ref="BR68:BR99">IF(BQ68="",Default_Rank_Score,RANK(BQ68,BQ$3:BQ$106,1))</f>
        <v>95</v>
      </c>
      <c r="BS68" s="1" t="s">
        <v>116</v>
      </c>
    </row>
    <row r="69" spans="1:71" s="1" customFormat="1" ht="12.75">
      <c r="A69" s="76" t="s">
        <v>70</v>
      </c>
      <c r="B69" s="10"/>
      <c r="C69" s="9"/>
      <c r="D69" s="11"/>
      <c r="E69" s="66">
        <v>3</v>
      </c>
      <c r="F69" s="44">
        <f t="shared" si="64"/>
        <v>49</v>
      </c>
      <c r="G69" s="45">
        <f t="shared" si="54"/>
        <v>488</v>
      </c>
      <c r="H69" s="46">
        <f t="shared" si="50"/>
        <v>6</v>
      </c>
      <c r="I69" s="47">
        <f t="shared" si="51"/>
        <v>9</v>
      </c>
      <c r="J69" s="56">
        <f t="shared" si="55"/>
        <v>475.96999999999997</v>
      </c>
      <c r="K69" s="68">
        <v>50.47</v>
      </c>
      <c r="L69" s="61">
        <v>0</v>
      </c>
      <c r="M69" s="69">
        <v>0</v>
      </c>
      <c r="N69" s="38">
        <v>0</v>
      </c>
      <c r="O69" s="48">
        <f t="shared" si="56"/>
        <v>50.47</v>
      </c>
      <c r="P69" s="47">
        <f t="shared" si="65"/>
        <v>48</v>
      </c>
      <c r="Q69" s="68">
        <v>35.58</v>
      </c>
      <c r="R69" s="61">
        <v>0</v>
      </c>
      <c r="S69" s="69">
        <v>0</v>
      </c>
      <c r="T69" s="38">
        <v>0</v>
      </c>
      <c r="U69" s="50">
        <f t="shared" si="57"/>
        <v>35.58</v>
      </c>
      <c r="V69" s="51">
        <f t="shared" si="66"/>
        <v>67</v>
      </c>
      <c r="W69" s="68">
        <v>48.43</v>
      </c>
      <c r="X69" s="61">
        <v>1</v>
      </c>
      <c r="Y69" s="69">
        <v>0</v>
      </c>
      <c r="Z69" s="38">
        <v>0</v>
      </c>
      <c r="AA69" s="50">
        <f t="shared" si="58"/>
        <v>53.43</v>
      </c>
      <c r="AB69" s="51">
        <f t="shared" si="67"/>
        <v>58</v>
      </c>
      <c r="AC69" s="68">
        <v>38.95</v>
      </c>
      <c r="AD69" s="61">
        <v>0</v>
      </c>
      <c r="AE69" s="69">
        <v>0</v>
      </c>
      <c r="AF69" s="38">
        <v>0</v>
      </c>
      <c r="AG69" s="50">
        <f t="shared" si="59"/>
        <v>38.95</v>
      </c>
      <c r="AH69" s="51">
        <f t="shared" si="68"/>
        <v>44</v>
      </c>
      <c r="AI69" s="68">
        <v>52.59</v>
      </c>
      <c r="AJ69" s="61">
        <v>0</v>
      </c>
      <c r="AK69" s="69">
        <v>0</v>
      </c>
      <c r="AL69" s="69">
        <v>0</v>
      </c>
      <c r="AM69" s="50">
        <f t="shared" si="60"/>
        <v>52.59</v>
      </c>
      <c r="AN69" s="51">
        <f t="shared" si="69"/>
        <v>43</v>
      </c>
      <c r="AO69" s="68">
        <v>40.49</v>
      </c>
      <c r="AP69" s="61">
        <v>0</v>
      </c>
      <c r="AQ69" s="38">
        <v>1</v>
      </c>
      <c r="AR69" s="38">
        <v>0</v>
      </c>
      <c r="AS69" s="50">
        <f t="shared" si="52"/>
        <v>50.49</v>
      </c>
      <c r="AT69" s="51">
        <f t="shared" si="70"/>
        <v>41</v>
      </c>
      <c r="AU69" s="68">
        <v>37.46</v>
      </c>
      <c r="AV69" s="61">
        <v>5</v>
      </c>
      <c r="AW69" s="69">
        <v>0</v>
      </c>
      <c r="AX69" s="38">
        <v>0</v>
      </c>
      <c r="AY69" s="50">
        <f t="shared" si="53"/>
        <v>62.46</v>
      </c>
      <c r="AZ69" s="51">
        <f t="shared" si="71"/>
        <v>70</v>
      </c>
      <c r="BA69" s="68">
        <v>34.82</v>
      </c>
      <c r="BB69" s="61">
        <v>0</v>
      </c>
      <c r="BC69" s="69">
        <v>0</v>
      </c>
      <c r="BD69" s="38">
        <v>0</v>
      </c>
      <c r="BE69" s="50">
        <f t="shared" si="61"/>
        <v>34.82</v>
      </c>
      <c r="BF69" s="51">
        <f t="shared" si="72"/>
        <v>27</v>
      </c>
      <c r="BG69" s="68">
        <v>39.33</v>
      </c>
      <c r="BH69" s="61">
        <v>2</v>
      </c>
      <c r="BI69" s="69">
        <v>0</v>
      </c>
      <c r="BJ69" s="38">
        <v>0</v>
      </c>
      <c r="BK69" s="50">
        <f t="shared" si="62"/>
        <v>49.33</v>
      </c>
      <c r="BL69" s="51">
        <f t="shared" si="73"/>
        <v>49</v>
      </c>
      <c r="BM69" s="68">
        <v>42.85</v>
      </c>
      <c r="BN69" s="61">
        <v>1</v>
      </c>
      <c r="BO69" s="69">
        <v>0</v>
      </c>
      <c r="BP69" s="38">
        <v>0</v>
      </c>
      <c r="BQ69" s="50">
        <f t="shared" si="63"/>
        <v>47.85</v>
      </c>
      <c r="BR69" s="51">
        <f t="shared" si="74"/>
        <v>41</v>
      </c>
      <c r="BS69" s="1" t="s">
        <v>117</v>
      </c>
    </row>
    <row r="70" spans="1:71" s="1" customFormat="1" ht="12.75">
      <c r="A70" s="76" t="s">
        <v>71</v>
      </c>
      <c r="B70" s="10"/>
      <c r="C70" s="9"/>
      <c r="D70" s="11"/>
      <c r="E70" s="66">
        <v>3</v>
      </c>
      <c r="F70" s="44">
        <f t="shared" si="64"/>
        <v>6</v>
      </c>
      <c r="G70" s="45">
        <f t="shared" si="54"/>
        <v>96</v>
      </c>
      <c r="H70" s="46">
        <f t="shared" si="50"/>
        <v>6</v>
      </c>
      <c r="I70" s="47">
        <f t="shared" si="51"/>
        <v>7</v>
      </c>
      <c r="J70" s="56">
        <f t="shared" si="55"/>
        <v>296.40000000000003</v>
      </c>
      <c r="K70" s="68">
        <v>26.16</v>
      </c>
      <c r="L70" s="61">
        <v>0</v>
      </c>
      <c r="M70" s="69">
        <v>0</v>
      </c>
      <c r="N70" s="38">
        <v>0</v>
      </c>
      <c r="O70" s="48">
        <f t="shared" si="56"/>
        <v>26.16</v>
      </c>
      <c r="P70" s="47">
        <f t="shared" si="65"/>
        <v>2</v>
      </c>
      <c r="Q70" s="68">
        <v>15.78</v>
      </c>
      <c r="R70" s="61">
        <v>0</v>
      </c>
      <c r="S70" s="69">
        <v>0</v>
      </c>
      <c r="T70" s="38">
        <v>0</v>
      </c>
      <c r="U70" s="50">
        <f t="shared" si="57"/>
        <v>15.78</v>
      </c>
      <c r="V70" s="51">
        <f t="shared" si="66"/>
        <v>4</v>
      </c>
      <c r="W70" s="68">
        <v>26.73</v>
      </c>
      <c r="X70" s="61">
        <v>0</v>
      </c>
      <c r="Y70" s="69">
        <v>0</v>
      </c>
      <c r="Z70" s="38">
        <v>0</v>
      </c>
      <c r="AA70" s="50">
        <f t="shared" si="58"/>
        <v>26.73</v>
      </c>
      <c r="AB70" s="51">
        <f t="shared" si="67"/>
        <v>3</v>
      </c>
      <c r="AC70" s="68">
        <v>26.14</v>
      </c>
      <c r="AD70" s="61">
        <v>0</v>
      </c>
      <c r="AE70" s="69">
        <v>0</v>
      </c>
      <c r="AF70" s="38">
        <v>0</v>
      </c>
      <c r="AG70" s="50">
        <f t="shared" si="59"/>
        <v>26.14</v>
      </c>
      <c r="AH70" s="51">
        <f t="shared" si="68"/>
        <v>10</v>
      </c>
      <c r="AI70" s="68">
        <v>38.86</v>
      </c>
      <c r="AJ70" s="61">
        <v>1</v>
      </c>
      <c r="AK70" s="69">
        <v>0</v>
      </c>
      <c r="AL70" s="69">
        <v>0</v>
      </c>
      <c r="AM70" s="50">
        <f t="shared" si="60"/>
        <v>43.86</v>
      </c>
      <c r="AN70" s="51">
        <f t="shared" si="69"/>
        <v>19</v>
      </c>
      <c r="AO70" s="68">
        <v>28.33</v>
      </c>
      <c r="AP70" s="61">
        <v>3</v>
      </c>
      <c r="AQ70" s="38">
        <v>0</v>
      </c>
      <c r="AR70" s="38">
        <v>0</v>
      </c>
      <c r="AS70" s="50">
        <f t="shared" si="52"/>
        <v>43.33</v>
      </c>
      <c r="AT70" s="51">
        <f t="shared" si="70"/>
        <v>25</v>
      </c>
      <c r="AU70" s="68">
        <v>25.31</v>
      </c>
      <c r="AV70" s="61">
        <v>1</v>
      </c>
      <c r="AW70" s="69">
        <v>0</v>
      </c>
      <c r="AX70" s="38">
        <v>0</v>
      </c>
      <c r="AY70" s="50">
        <f t="shared" si="53"/>
        <v>30.31</v>
      </c>
      <c r="AZ70" s="51">
        <f t="shared" si="71"/>
        <v>11</v>
      </c>
      <c r="BA70" s="68">
        <v>24.37</v>
      </c>
      <c r="BB70" s="61">
        <v>0</v>
      </c>
      <c r="BC70" s="69">
        <v>0</v>
      </c>
      <c r="BD70" s="38">
        <v>0</v>
      </c>
      <c r="BE70" s="50">
        <f t="shared" si="61"/>
        <v>24.37</v>
      </c>
      <c r="BF70" s="51">
        <f t="shared" si="72"/>
        <v>4</v>
      </c>
      <c r="BG70" s="68">
        <v>26.85</v>
      </c>
      <c r="BH70" s="61">
        <v>0</v>
      </c>
      <c r="BI70" s="69">
        <v>0</v>
      </c>
      <c r="BJ70" s="38">
        <v>0</v>
      </c>
      <c r="BK70" s="50">
        <f t="shared" si="62"/>
        <v>26.85</v>
      </c>
      <c r="BL70" s="51">
        <f t="shared" si="73"/>
        <v>4</v>
      </c>
      <c r="BM70" s="68">
        <v>22.87</v>
      </c>
      <c r="BN70" s="61">
        <v>2</v>
      </c>
      <c r="BO70" s="69">
        <v>0</v>
      </c>
      <c r="BP70" s="38">
        <v>0</v>
      </c>
      <c r="BQ70" s="50">
        <f t="shared" si="63"/>
        <v>32.870000000000005</v>
      </c>
      <c r="BR70" s="51">
        <f t="shared" si="74"/>
        <v>14</v>
      </c>
      <c r="BS70" s="1" t="s">
        <v>104</v>
      </c>
    </row>
    <row r="71" spans="1:71" s="1" customFormat="1" ht="12.75">
      <c r="A71" s="76" t="s">
        <v>72</v>
      </c>
      <c r="B71" s="10"/>
      <c r="C71" s="9"/>
      <c r="D71" s="11"/>
      <c r="E71" s="66">
        <v>3</v>
      </c>
      <c r="F71" s="44">
        <f t="shared" si="64"/>
        <v>20</v>
      </c>
      <c r="G71" s="45">
        <f t="shared" si="54"/>
        <v>262</v>
      </c>
      <c r="H71" s="46">
        <f t="shared" si="50"/>
        <v>7</v>
      </c>
      <c r="I71" s="47">
        <f t="shared" si="51"/>
        <v>3</v>
      </c>
      <c r="J71" s="56">
        <f t="shared" si="55"/>
        <v>384.2900000000001</v>
      </c>
      <c r="K71" s="68">
        <v>34.35</v>
      </c>
      <c r="L71" s="61">
        <v>0</v>
      </c>
      <c r="M71" s="69">
        <v>0</v>
      </c>
      <c r="N71" s="38">
        <v>0</v>
      </c>
      <c r="O71" s="48">
        <f t="shared" si="56"/>
        <v>34.35</v>
      </c>
      <c r="P71" s="47">
        <f t="shared" si="65"/>
        <v>14</v>
      </c>
      <c r="Q71" s="68">
        <v>23.83</v>
      </c>
      <c r="R71" s="61">
        <v>0</v>
      </c>
      <c r="S71" s="69">
        <v>0</v>
      </c>
      <c r="T71" s="38">
        <v>0</v>
      </c>
      <c r="U71" s="50">
        <f t="shared" si="57"/>
        <v>23.83</v>
      </c>
      <c r="V71" s="51">
        <f t="shared" si="66"/>
        <v>21</v>
      </c>
      <c r="W71" s="68">
        <v>38.97</v>
      </c>
      <c r="X71" s="61">
        <v>0</v>
      </c>
      <c r="Y71" s="69">
        <v>0</v>
      </c>
      <c r="Z71" s="38">
        <v>0</v>
      </c>
      <c r="AA71" s="50">
        <f t="shared" si="58"/>
        <v>38.97</v>
      </c>
      <c r="AB71" s="51">
        <f t="shared" si="67"/>
        <v>24</v>
      </c>
      <c r="AC71" s="68">
        <v>33.29</v>
      </c>
      <c r="AD71" s="61">
        <v>0</v>
      </c>
      <c r="AE71" s="69">
        <v>0</v>
      </c>
      <c r="AF71" s="38">
        <v>0</v>
      </c>
      <c r="AG71" s="50">
        <f t="shared" si="59"/>
        <v>33.29</v>
      </c>
      <c r="AH71" s="51">
        <f t="shared" si="68"/>
        <v>23</v>
      </c>
      <c r="AI71" s="68">
        <v>45.59</v>
      </c>
      <c r="AJ71" s="61">
        <v>1</v>
      </c>
      <c r="AK71" s="69">
        <v>0</v>
      </c>
      <c r="AL71" s="69">
        <v>0</v>
      </c>
      <c r="AM71" s="50">
        <f t="shared" si="60"/>
        <v>50.59</v>
      </c>
      <c r="AN71" s="51">
        <f t="shared" si="69"/>
        <v>35</v>
      </c>
      <c r="AO71" s="68">
        <v>45.32</v>
      </c>
      <c r="AP71" s="61">
        <v>0</v>
      </c>
      <c r="AQ71" s="38">
        <v>0</v>
      </c>
      <c r="AR71" s="38">
        <v>0</v>
      </c>
      <c r="AS71" s="50">
        <f t="shared" si="52"/>
        <v>45.32</v>
      </c>
      <c r="AT71" s="51">
        <f t="shared" si="70"/>
        <v>28</v>
      </c>
      <c r="AU71" s="68">
        <v>37.25</v>
      </c>
      <c r="AV71" s="61">
        <v>0</v>
      </c>
      <c r="AW71" s="69">
        <v>0</v>
      </c>
      <c r="AX71" s="38">
        <v>0</v>
      </c>
      <c r="AY71" s="50">
        <f t="shared" si="53"/>
        <v>37.25</v>
      </c>
      <c r="AZ71" s="51">
        <f t="shared" si="71"/>
        <v>21</v>
      </c>
      <c r="BA71" s="68">
        <v>36.42</v>
      </c>
      <c r="BB71" s="61">
        <v>1</v>
      </c>
      <c r="BC71" s="69">
        <v>0</v>
      </c>
      <c r="BD71" s="38">
        <v>0</v>
      </c>
      <c r="BE71" s="50">
        <f t="shared" si="61"/>
        <v>41.42</v>
      </c>
      <c r="BF71" s="51">
        <f t="shared" si="72"/>
        <v>45</v>
      </c>
      <c r="BG71" s="68">
        <v>39.61</v>
      </c>
      <c r="BH71" s="61">
        <v>1</v>
      </c>
      <c r="BI71" s="69">
        <v>0</v>
      </c>
      <c r="BJ71" s="38">
        <v>0</v>
      </c>
      <c r="BK71" s="50">
        <f t="shared" si="62"/>
        <v>44.61</v>
      </c>
      <c r="BL71" s="51">
        <f t="shared" si="73"/>
        <v>34</v>
      </c>
      <c r="BM71" s="68">
        <v>34.66</v>
      </c>
      <c r="BN71" s="61">
        <v>0</v>
      </c>
      <c r="BO71" s="69">
        <v>0</v>
      </c>
      <c r="BP71" s="38">
        <v>0</v>
      </c>
      <c r="BQ71" s="50">
        <f t="shared" si="63"/>
        <v>34.66</v>
      </c>
      <c r="BR71" s="51">
        <f t="shared" si="74"/>
        <v>17</v>
      </c>
      <c r="BS71" s="1" t="s">
        <v>118</v>
      </c>
    </row>
    <row r="72" spans="1:71" s="1" customFormat="1" ht="12.75">
      <c r="A72" s="76" t="s">
        <v>139</v>
      </c>
      <c r="B72" s="10"/>
      <c r="C72" s="9"/>
      <c r="D72" s="11"/>
      <c r="E72" s="66">
        <v>3</v>
      </c>
      <c r="F72" s="44">
        <f t="shared" si="64"/>
        <v>65</v>
      </c>
      <c r="G72" s="45">
        <f t="shared" si="54"/>
        <v>633</v>
      </c>
      <c r="H72" s="46">
        <f t="shared" si="50"/>
        <v>3</v>
      </c>
      <c r="I72" s="47">
        <f t="shared" si="51"/>
        <v>11</v>
      </c>
      <c r="J72" s="56">
        <f t="shared" si="55"/>
        <v>584.8499999999999</v>
      </c>
      <c r="K72" s="68">
        <v>39.68</v>
      </c>
      <c r="L72" s="61">
        <v>1</v>
      </c>
      <c r="M72" s="69">
        <v>0</v>
      </c>
      <c r="N72" s="38">
        <v>0</v>
      </c>
      <c r="O72" s="48">
        <f t="shared" si="56"/>
        <v>44.68</v>
      </c>
      <c r="P72" s="47">
        <f t="shared" si="65"/>
        <v>39</v>
      </c>
      <c r="Q72" s="68">
        <v>25.99</v>
      </c>
      <c r="R72" s="61">
        <v>0</v>
      </c>
      <c r="S72" s="69">
        <v>0</v>
      </c>
      <c r="T72" s="38">
        <v>0</v>
      </c>
      <c r="U72" s="50">
        <f t="shared" si="57"/>
        <v>25.99</v>
      </c>
      <c r="V72" s="51">
        <f t="shared" si="66"/>
        <v>27</v>
      </c>
      <c r="W72" s="68">
        <v>44.19</v>
      </c>
      <c r="X72" s="61">
        <v>1</v>
      </c>
      <c r="Y72" s="69">
        <v>0</v>
      </c>
      <c r="Z72" s="38">
        <v>0</v>
      </c>
      <c r="AA72" s="50">
        <f t="shared" si="58"/>
        <v>49.19</v>
      </c>
      <c r="AB72" s="51">
        <f t="shared" si="67"/>
        <v>47</v>
      </c>
      <c r="AC72" s="68">
        <v>40.96</v>
      </c>
      <c r="AD72" s="61">
        <v>2</v>
      </c>
      <c r="AE72" s="69">
        <v>1</v>
      </c>
      <c r="AF72" s="38">
        <v>0</v>
      </c>
      <c r="AG72" s="50">
        <f t="shared" si="59"/>
        <v>60.96</v>
      </c>
      <c r="AH72" s="51">
        <f t="shared" si="68"/>
        <v>80</v>
      </c>
      <c r="AI72" s="68">
        <v>69.69</v>
      </c>
      <c r="AJ72" s="61">
        <v>3</v>
      </c>
      <c r="AK72" s="69">
        <v>0</v>
      </c>
      <c r="AL72" s="69">
        <v>0</v>
      </c>
      <c r="AM72" s="50">
        <f t="shared" si="60"/>
        <v>84.69</v>
      </c>
      <c r="AN72" s="51">
        <f t="shared" si="69"/>
        <v>85</v>
      </c>
      <c r="AO72" s="68">
        <v>80.95</v>
      </c>
      <c r="AP72" s="61">
        <v>1</v>
      </c>
      <c r="AQ72" s="38">
        <v>0</v>
      </c>
      <c r="AR72" s="38">
        <v>0</v>
      </c>
      <c r="AS72" s="50">
        <f t="shared" si="52"/>
        <v>85.95</v>
      </c>
      <c r="AT72" s="51">
        <f t="shared" si="70"/>
        <v>84</v>
      </c>
      <c r="AU72" s="68">
        <v>55.43</v>
      </c>
      <c r="AV72" s="61">
        <v>1</v>
      </c>
      <c r="AW72" s="69">
        <v>0</v>
      </c>
      <c r="AX72" s="38">
        <v>0</v>
      </c>
      <c r="AY72" s="50">
        <f t="shared" si="53"/>
        <v>60.43</v>
      </c>
      <c r="AZ72" s="51">
        <f t="shared" si="71"/>
        <v>68</v>
      </c>
      <c r="BA72" s="68">
        <v>44.78</v>
      </c>
      <c r="BB72" s="61">
        <v>0</v>
      </c>
      <c r="BC72" s="69">
        <v>0</v>
      </c>
      <c r="BD72" s="38">
        <v>0</v>
      </c>
      <c r="BE72" s="50">
        <f t="shared" si="61"/>
        <v>44.78</v>
      </c>
      <c r="BF72" s="51">
        <f t="shared" si="72"/>
        <v>56</v>
      </c>
      <c r="BG72" s="68">
        <v>55.53</v>
      </c>
      <c r="BH72" s="61">
        <v>2</v>
      </c>
      <c r="BI72" s="69">
        <v>0</v>
      </c>
      <c r="BJ72" s="38">
        <v>0</v>
      </c>
      <c r="BK72" s="50">
        <f t="shared" si="62"/>
        <v>65.53</v>
      </c>
      <c r="BL72" s="51">
        <f t="shared" si="73"/>
        <v>78</v>
      </c>
      <c r="BM72" s="68">
        <v>62.65</v>
      </c>
      <c r="BN72" s="61">
        <v>0</v>
      </c>
      <c r="BO72" s="69">
        <v>0</v>
      </c>
      <c r="BP72" s="38">
        <v>0</v>
      </c>
      <c r="BQ72" s="50">
        <f t="shared" si="63"/>
        <v>62.65</v>
      </c>
      <c r="BR72" s="51">
        <f t="shared" si="74"/>
        <v>69</v>
      </c>
      <c r="BS72" s="1" t="s">
        <v>118</v>
      </c>
    </row>
    <row r="73" spans="1:71" s="1" customFormat="1" ht="12.75">
      <c r="A73" s="78" t="s">
        <v>73</v>
      </c>
      <c r="B73" s="10"/>
      <c r="C73" s="9"/>
      <c r="D73" s="11"/>
      <c r="E73" s="66">
        <v>4</v>
      </c>
      <c r="F73" s="44">
        <f t="shared" si="64"/>
        <v>90</v>
      </c>
      <c r="G73" s="45">
        <f t="shared" si="54"/>
        <v>903</v>
      </c>
      <c r="H73" s="46">
        <f t="shared" si="50"/>
        <v>6</v>
      </c>
      <c r="I73" s="47">
        <f t="shared" si="51"/>
        <v>5</v>
      </c>
      <c r="J73" s="56">
        <f t="shared" si="55"/>
        <v>872.7499999999999</v>
      </c>
      <c r="K73" s="68">
        <v>99.83</v>
      </c>
      <c r="L73" s="61">
        <v>0</v>
      </c>
      <c r="M73" s="69">
        <v>0</v>
      </c>
      <c r="N73" s="38">
        <v>0</v>
      </c>
      <c r="O73" s="48">
        <f t="shared" si="56"/>
        <v>99.83</v>
      </c>
      <c r="P73" s="47">
        <f t="shared" si="65"/>
        <v>92</v>
      </c>
      <c r="Q73" s="68">
        <v>56.43</v>
      </c>
      <c r="R73" s="61">
        <v>0</v>
      </c>
      <c r="S73" s="69">
        <v>0</v>
      </c>
      <c r="T73" s="38">
        <v>0</v>
      </c>
      <c r="U73" s="50">
        <f t="shared" si="57"/>
        <v>56.43</v>
      </c>
      <c r="V73" s="51">
        <f t="shared" si="66"/>
        <v>88</v>
      </c>
      <c r="W73" s="68">
        <v>75.16</v>
      </c>
      <c r="X73" s="61">
        <v>0</v>
      </c>
      <c r="Y73" s="69">
        <v>0</v>
      </c>
      <c r="Z73" s="38">
        <v>0</v>
      </c>
      <c r="AA73" s="50">
        <f t="shared" si="58"/>
        <v>75.16</v>
      </c>
      <c r="AB73" s="51">
        <f t="shared" si="67"/>
        <v>88</v>
      </c>
      <c r="AC73" s="68">
        <v>63.18</v>
      </c>
      <c r="AD73" s="61">
        <v>2</v>
      </c>
      <c r="AE73" s="69">
        <v>0</v>
      </c>
      <c r="AF73" s="38">
        <v>0</v>
      </c>
      <c r="AG73" s="50">
        <f t="shared" si="59"/>
        <v>73.18</v>
      </c>
      <c r="AH73" s="51">
        <f t="shared" si="68"/>
        <v>86</v>
      </c>
      <c r="AI73" s="68">
        <v>113.16</v>
      </c>
      <c r="AJ73" s="61">
        <v>1</v>
      </c>
      <c r="AK73" s="69">
        <v>0</v>
      </c>
      <c r="AL73" s="69">
        <v>0</v>
      </c>
      <c r="AM73" s="50">
        <f t="shared" si="60"/>
        <v>118.16</v>
      </c>
      <c r="AN73" s="51">
        <f t="shared" si="69"/>
        <v>94</v>
      </c>
      <c r="AO73" s="68">
        <v>90.89</v>
      </c>
      <c r="AP73" s="61">
        <v>0</v>
      </c>
      <c r="AQ73" s="38">
        <v>0</v>
      </c>
      <c r="AR73" s="38">
        <v>0</v>
      </c>
      <c r="AS73" s="50">
        <f t="shared" si="52"/>
        <v>90.89</v>
      </c>
      <c r="AT73" s="51">
        <f t="shared" si="70"/>
        <v>87</v>
      </c>
      <c r="AU73" s="68">
        <v>77.52</v>
      </c>
      <c r="AV73" s="61">
        <v>0</v>
      </c>
      <c r="AW73" s="69">
        <v>1</v>
      </c>
      <c r="AX73" s="38">
        <v>0</v>
      </c>
      <c r="AY73" s="50">
        <f t="shared" si="53"/>
        <v>87.52</v>
      </c>
      <c r="AZ73" s="51">
        <f t="shared" si="71"/>
        <v>92</v>
      </c>
      <c r="BA73" s="68">
        <v>75.76</v>
      </c>
      <c r="BB73" s="61">
        <v>1</v>
      </c>
      <c r="BC73" s="69">
        <v>0</v>
      </c>
      <c r="BD73" s="38">
        <v>0</v>
      </c>
      <c r="BE73" s="50">
        <f t="shared" si="61"/>
        <v>80.76</v>
      </c>
      <c r="BF73" s="51">
        <f t="shared" si="72"/>
        <v>91</v>
      </c>
      <c r="BG73" s="68">
        <v>74.54</v>
      </c>
      <c r="BH73" s="61">
        <v>1</v>
      </c>
      <c r="BI73" s="69">
        <v>1</v>
      </c>
      <c r="BJ73" s="38">
        <v>0</v>
      </c>
      <c r="BK73" s="50">
        <f t="shared" si="62"/>
        <v>89.54</v>
      </c>
      <c r="BL73" s="51">
        <f t="shared" si="73"/>
        <v>92</v>
      </c>
      <c r="BM73" s="68">
        <v>101.28</v>
      </c>
      <c r="BN73" s="61">
        <v>0</v>
      </c>
      <c r="BO73" s="69">
        <v>0</v>
      </c>
      <c r="BP73" s="38">
        <v>0</v>
      </c>
      <c r="BQ73" s="50">
        <f t="shared" si="63"/>
        <v>101.28</v>
      </c>
      <c r="BR73" s="51">
        <f t="shared" si="74"/>
        <v>93</v>
      </c>
      <c r="BS73" s="1" t="s">
        <v>112</v>
      </c>
    </row>
    <row r="74" spans="1:71" s="1" customFormat="1" ht="12.75">
      <c r="A74" s="78" t="s">
        <v>74</v>
      </c>
      <c r="B74" s="10"/>
      <c r="C74" s="9"/>
      <c r="D74" s="11"/>
      <c r="E74" s="66">
        <v>4</v>
      </c>
      <c r="F74" s="44">
        <f t="shared" si="64"/>
        <v>8</v>
      </c>
      <c r="G74" s="45">
        <f aca="true" t="shared" si="75" ref="G74:G101">P74+V74+AB74+AH74+AN74+AT74+AZ74+BF74+BL74+BR74</f>
        <v>107</v>
      </c>
      <c r="H74" s="46">
        <f aca="true" t="shared" si="76" ref="H74:H101">IF(L74=0,1,0)+IF(R74=0,1,0)+IF(X74=0,1,0)+IF(AD74=0,1,0)+IF(AJ74=0,1,0)+IF(AP74=0,1,0)+IF(AV74=0,1,0)+IF(BB74=0,1,0)+IF(BH74=0,1,0)+IF(BN74=0,1,0)</f>
        <v>10</v>
      </c>
      <c r="I74" s="47">
        <f aca="true" t="shared" si="77" ref="I74:I101">L74+R74+X74+AD74+AJ74+AP74+AV74+BB74+BH74+BN74</f>
        <v>0</v>
      </c>
      <c r="J74" s="56">
        <f aca="true" t="shared" si="78" ref="J74:J101">O74+U74+AA74+AG74+AM74+AS74+AY74+BE74+BK74+BQ74</f>
        <v>313.68000000000006</v>
      </c>
      <c r="K74" s="68">
        <v>33.92</v>
      </c>
      <c r="L74" s="61">
        <v>0</v>
      </c>
      <c r="M74" s="69">
        <v>0</v>
      </c>
      <c r="N74" s="38">
        <v>0</v>
      </c>
      <c r="O74" s="48">
        <f aca="true" t="shared" si="79" ref="O74:O101">IF((OR(K74="",K74="DNF",K74="DQ",K74="DNC")),"",(K74+(5*L74)+(M74*10)-(N74*5)))</f>
        <v>33.92</v>
      </c>
      <c r="P74" s="47">
        <f t="shared" si="65"/>
        <v>12</v>
      </c>
      <c r="Q74" s="68">
        <v>19.34</v>
      </c>
      <c r="R74" s="61">
        <v>0</v>
      </c>
      <c r="S74" s="69">
        <v>0</v>
      </c>
      <c r="T74" s="38">
        <v>0</v>
      </c>
      <c r="U74" s="50">
        <f aca="true" t="shared" si="80" ref="U74:U101">IF((OR(Q74="",Q74="DNF",Q74="DQ",Q74="DNC")),"",(Q74+(5*R74)+(S74*10)-(T74*5)))</f>
        <v>19.34</v>
      </c>
      <c r="V74" s="51">
        <f t="shared" si="66"/>
        <v>9</v>
      </c>
      <c r="W74" s="68">
        <v>34.32</v>
      </c>
      <c r="X74" s="61">
        <v>0</v>
      </c>
      <c r="Y74" s="69">
        <v>0</v>
      </c>
      <c r="Z74" s="38">
        <v>0</v>
      </c>
      <c r="AA74" s="50">
        <f aca="true" t="shared" si="81" ref="AA74:AA101">IF((OR(W74="",W74="DNF",W74="DQ",W74="DNC")),"",(W74+(5*X74)+(Y74*10)-(Z74*5)))</f>
        <v>34.32</v>
      </c>
      <c r="AB74" s="51">
        <f t="shared" si="67"/>
        <v>12</v>
      </c>
      <c r="AC74" s="68">
        <v>27.7</v>
      </c>
      <c r="AD74" s="61">
        <v>0</v>
      </c>
      <c r="AE74" s="69">
        <v>0</v>
      </c>
      <c r="AF74" s="38">
        <v>0</v>
      </c>
      <c r="AG74" s="50">
        <f aca="true" t="shared" si="82" ref="AG74:AG101">IF((OR(AC74="",AC74="DNF",AC74="DQ",AC74="DNC")),"",(AC74+(5*AD74)+(AE74*10)-(AF74*5)))</f>
        <v>27.7</v>
      </c>
      <c r="AH74" s="51">
        <f t="shared" si="68"/>
        <v>12</v>
      </c>
      <c r="AI74" s="68">
        <v>41.67</v>
      </c>
      <c r="AJ74" s="61">
        <v>0</v>
      </c>
      <c r="AK74" s="69">
        <v>0</v>
      </c>
      <c r="AL74" s="69">
        <v>0</v>
      </c>
      <c r="AM74" s="50">
        <f aca="true" t="shared" si="83" ref="AM74:AM101">IF((OR(AI74="",AI74="DNF",AI74="DQ",AI74="DNC")),"",(AI74+(5*AJ74)+(AK74*10)-(AL74*5)))</f>
        <v>41.67</v>
      </c>
      <c r="AN74" s="51">
        <f t="shared" si="69"/>
        <v>15</v>
      </c>
      <c r="AO74" s="68">
        <v>39.37</v>
      </c>
      <c r="AP74" s="61">
        <v>0</v>
      </c>
      <c r="AQ74" s="38">
        <v>0</v>
      </c>
      <c r="AR74" s="38">
        <v>0</v>
      </c>
      <c r="AS74" s="50">
        <f aca="true" t="shared" si="84" ref="AS74:AS101">IF((OR(AO74="",AO74="DNF",AO74="DQ",AO74="DNC")),"",(AO74+(5*AP74)+(AQ74*10)-(AR74*5)))</f>
        <v>39.37</v>
      </c>
      <c r="AT74" s="51">
        <f t="shared" si="70"/>
        <v>13</v>
      </c>
      <c r="AU74" s="68">
        <v>28.18</v>
      </c>
      <c r="AV74" s="61">
        <v>0</v>
      </c>
      <c r="AW74" s="69">
        <v>0</v>
      </c>
      <c r="AX74" s="38">
        <v>0</v>
      </c>
      <c r="AY74" s="50">
        <f aca="true" t="shared" si="85" ref="AY74:AY101">IF((OR(AU74="",AU74="DNF",AU74="DQ",AU74="DNC")),"",(AU74+(5*AV74)+(AW74*10)-(AX74*5)))</f>
        <v>28.18</v>
      </c>
      <c r="AZ74" s="51">
        <f t="shared" si="71"/>
        <v>7</v>
      </c>
      <c r="BA74" s="68">
        <v>27.49</v>
      </c>
      <c r="BB74" s="61">
        <v>0</v>
      </c>
      <c r="BC74" s="69">
        <v>0</v>
      </c>
      <c r="BD74" s="38">
        <v>0</v>
      </c>
      <c r="BE74" s="50">
        <f aca="true" t="shared" si="86" ref="BE74:BE101">IF((OR(BA74="",BA74="DNF",BA74="DQ",BA74="DNC")),"",(BA74+(5*BB74)+(BC74*10)-(BD74*5)))</f>
        <v>27.49</v>
      </c>
      <c r="BF74" s="51">
        <f t="shared" si="72"/>
        <v>9</v>
      </c>
      <c r="BG74" s="68">
        <v>32.91</v>
      </c>
      <c r="BH74" s="61">
        <v>0</v>
      </c>
      <c r="BI74" s="69">
        <v>0</v>
      </c>
      <c r="BJ74" s="38">
        <v>0</v>
      </c>
      <c r="BK74" s="50">
        <f aca="true" t="shared" si="87" ref="BK74:BK84">IF((OR(BG74="",BG74="DNF",BG74="DQ",BG74="DNC")),"",(BG74+(5*BH74)+(BI74*10)-(BJ74*5)))</f>
        <v>32.91</v>
      </c>
      <c r="BL74" s="51">
        <f t="shared" si="73"/>
        <v>11</v>
      </c>
      <c r="BM74" s="68">
        <v>28.78</v>
      </c>
      <c r="BN74" s="61">
        <v>0</v>
      </c>
      <c r="BO74" s="69">
        <v>0</v>
      </c>
      <c r="BP74" s="38">
        <v>0</v>
      </c>
      <c r="BQ74" s="50">
        <f aca="true" t="shared" si="88" ref="BQ74:BQ101">IF((OR(BM74="",BM74="DNF",BM74="DQ",BM74="DNC")),"",(BM74+(5*BN74)+(BO74*10)-(BP74*5)))</f>
        <v>28.78</v>
      </c>
      <c r="BR74" s="51">
        <f t="shared" si="74"/>
        <v>7</v>
      </c>
      <c r="BS74" s="1" t="s">
        <v>117</v>
      </c>
    </row>
    <row r="75" spans="1:71" s="1" customFormat="1" ht="12.75">
      <c r="A75" s="78" t="s">
        <v>75</v>
      </c>
      <c r="B75" s="10"/>
      <c r="C75" s="9"/>
      <c r="D75" s="11"/>
      <c r="E75" s="66">
        <v>4</v>
      </c>
      <c r="F75" s="44">
        <f t="shared" si="64"/>
        <v>36</v>
      </c>
      <c r="G75" s="45">
        <f t="shared" si="75"/>
        <v>362</v>
      </c>
      <c r="H75" s="46">
        <f t="shared" si="76"/>
        <v>9</v>
      </c>
      <c r="I75" s="47">
        <f t="shared" si="77"/>
        <v>1</v>
      </c>
      <c r="J75" s="56">
        <f t="shared" si="78"/>
        <v>420.74000000000007</v>
      </c>
      <c r="K75" s="68">
        <v>43.2</v>
      </c>
      <c r="L75" s="61">
        <v>0</v>
      </c>
      <c r="M75" s="69">
        <v>0</v>
      </c>
      <c r="N75" s="38">
        <v>0</v>
      </c>
      <c r="O75" s="48">
        <f t="shared" si="79"/>
        <v>43.2</v>
      </c>
      <c r="P75" s="47">
        <f t="shared" si="65"/>
        <v>34</v>
      </c>
      <c r="Q75" s="68">
        <v>31.14</v>
      </c>
      <c r="R75" s="61">
        <v>0</v>
      </c>
      <c r="S75" s="69">
        <v>0</v>
      </c>
      <c r="T75" s="38">
        <v>0</v>
      </c>
      <c r="U75" s="50">
        <f t="shared" si="80"/>
        <v>31.14</v>
      </c>
      <c r="V75" s="51">
        <f t="shared" si="66"/>
        <v>50</v>
      </c>
      <c r="W75" s="68">
        <v>42.8</v>
      </c>
      <c r="X75" s="61">
        <v>1</v>
      </c>
      <c r="Y75" s="69">
        <v>0</v>
      </c>
      <c r="Z75" s="38">
        <v>0</v>
      </c>
      <c r="AA75" s="50">
        <f t="shared" si="81"/>
        <v>47.8</v>
      </c>
      <c r="AB75" s="51">
        <f t="shared" si="67"/>
        <v>45</v>
      </c>
      <c r="AC75" s="68">
        <v>36.85</v>
      </c>
      <c r="AD75" s="61">
        <v>0</v>
      </c>
      <c r="AE75" s="69">
        <v>0</v>
      </c>
      <c r="AF75" s="38">
        <v>0</v>
      </c>
      <c r="AG75" s="50">
        <f t="shared" si="82"/>
        <v>36.85</v>
      </c>
      <c r="AH75" s="51">
        <f t="shared" si="68"/>
        <v>35</v>
      </c>
      <c r="AI75" s="68">
        <v>47.15</v>
      </c>
      <c r="AJ75" s="61">
        <v>0</v>
      </c>
      <c r="AK75" s="69">
        <v>1</v>
      </c>
      <c r="AL75" s="69">
        <v>0</v>
      </c>
      <c r="AM75" s="50">
        <f t="shared" si="83"/>
        <v>57.15</v>
      </c>
      <c r="AN75" s="51">
        <f t="shared" si="69"/>
        <v>53</v>
      </c>
      <c r="AO75" s="68">
        <v>43.83</v>
      </c>
      <c r="AP75" s="61">
        <v>0</v>
      </c>
      <c r="AQ75" s="38">
        <v>0</v>
      </c>
      <c r="AR75" s="38">
        <v>0</v>
      </c>
      <c r="AS75" s="50">
        <f t="shared" si="84"/>
        <v>43.83</v>
      </c>
      <c r="AT75" s="51">
        <f t="shared" si="70"/>
        <v>26</v>
      </c>
      <c r="AU75" s="68">
        <v>37.97</v>
      </c>
      <c r="AV75" s="61">
        <v>0</v>
      </c>
      <c r="AW75" s="69">
        <v>0</v>
      </c>
      <c r="AX75" s="38">
        <v>0</v>
      </c>
      <c r="AY75" s="50">
        <f t="shared" si="85"/>
        <v>37.97</v>
      </c>
      <c r="AZ75" s="51">
        <f t="shared" si="71"/>
        <v>25</v>
      </c>
      <c r="BA75" s="68">
        <v>37.67</v>
      </c>
      <c r="BB75" s="61">
        <v>0</v>
      </c>
      <c r="BC75" s="69">
        <v>0</v>
      </c>
      <c r="BD75" s="38">
        <v>0</v>
      </c>
      <c r="BE75" s="50">
        <f t="shared" si="86"/>
        <v>37.67</v>
      </c>
      <c r="BF75" s="51">
        <f t="shared" si="72"/>
        <v>34</v>
      </c>
      <c r="BG75" s="68">
        <v>42.36</v>
      </c>
      <c r="BH75" s="61">
        <v>0</v>
      </c>
      <c r="BI75" s="69">
        <v>0</v>
      </c>
      <c r="BJ75" s="38">
        <v>0</v>
      </c>
      <c r="BK75" s="50">
        <f t="shared" si="87"/>
        <v>42.36</v>
      </c>
      <c r="BL75" s="51">
        <f t="shared" si="73"/>
        <v>30</v>
      </c>
      <c r="BM75" s="68">
        <v>42.77</v>
      </c>
      <c r="BN75" s="61">
        <v>0</v>
      </c>
      <c r="BO75" s="69">
        <v>0</v>
      </c>
      <c r="BP75" s="38">
        <v>0</v>
      </c>
      <c r="BQ75" s="50">
        <f t="shared" si="88"/>
        <v>42.77</v>
      </c>
      <c r="BR75" s="51">
        <f t="shared" si="74"/>
        <v>30</v>
      </c>
      <c r="BS75" s="1" t="s">
        <v>113</v>
      </c>
    </row>
    <row r="76" spans="1:71" s="1" customFormat="1" ht="12.75">
      <c r="A76" s="78" t="s">
        <v>76</v>
      </c>
      <c r="B76" s="10"/>
      <c r="C76" s="9"/>
      <c r="D76" s="11"/>
      <c r="E76" s="66">
        <v>4</v>
      </c>
      <c r="F76" s="44">
        <f t="shared" si="64"/>
        <v>53</v>
      </c>
      <c r="G76" s="45">
        <f t="shared" si="75"/>
        <v>508</v>
      </c>
      <c r="H76" s="46">
        <f t="shared" si="76"/>
        <v>3</v>
      </c>
      <c r="I76" s="47">
        <f t="shared" si="77"/>
        <v>13</v>
      </c>
      <c r="J76" s="56">
        <f t="shared" si="78"/>
        <v>507.05</v>
      </c>
      <c r="K76" s="68">
        <v>40.24</v>
      </c>
      <c r="L76" s="61">
        <v>2</v>
      </c>
      <c r="M76" s="69">
        <v>0</v>
      </c>
      <c r="N76" s="38">
        <v>0</v>
      </c>
      <c r="O76" s="48">
        <f t="shared" si="79"/>
        <v>50.24</v>
      </c>
      <c r="P76" s="47">
        <f t="shared" si="65"/>
        <v>47</v>
      </c>
      <c r="Q76" s="68">
        <v>30.46</v>
      </c>
      <c r="R76" s="61">
        <v>1</v>
      </c>
      <c r="S76" s="69">
        <v>0</v>
      </c>
      <c r="T76" s="38">
        <v>0</v>
      </c>
      <c r="U76" s="50">
        <f t="shared" si="80"/>
        <v>35.46</v>
      </c>
      <c r="V76" s="51">
        <f t="shared" si="66"/>
        <v>66</v>
      </c>
      <c r="W76" s="68">
        <v>48.74</v>
      </c>
      <c r="X76" s="61">
        <v>1</v>
      </c>
      <c r="Y76" s="69">
        <v>0</v>
      </c>
      <c r="Z76" s="38">
        <v>0</v>
      </c>
      <c r="AA76" s="50">
        <f t="shared" si="81"/>
        <v>53.74</v>
      </c>
      <c r="AB76" s="51">
        <f t="shared" si="67"/>
        <v>59</v>
      </c>
      <c r="AC76" s="68">
        <v>42.26</v>
      </c>
      <c r="AD76" s="61">
        <v>1</v>
      </c>
      <c r="AE76" s="69">
        <v>0</v>
      </c>
      <c r="AF76" s="38">
        <v>0</v>
      </c>
      <c r="AG76" s="50">
        <f t="shared" si="82"/>
        <v>47.26</v>
      </c>
      <c r="AH76" s="51">
        <f t="shared" si="68"/>
        <v>57</v>
      </c>
      <c r="AI76" s="68">
        <v>45.94</v>
      </c>
      <c r="AJ76" s="61">
        <v>0</v>
      </c>
      <c r="AK76" s="69">
        <v>0</v>
      </c>
      <c r="AL76" s="69">
        <v>0</v>
      </c>
      <c r="AM76" s="50">
        <f t="shared" si="83"/>
        <v>45.94</v>
      </c>
      <c r="AN76" s="51">
        <f t="shared" si="69"/>
        <v>22</v>
      </c>
      <c r="AO76" s="68">
        <v>45.42</v>
      </c>
      <c r="AP76" s="61">
        <v>0</v>
      </c>
      <c r="AQ76" s="38">
        <v>0</v>
      </c>
      <c r="AR76" s="38">
        <v>0</v>
      </c>
      <c r="AS76" s="50">
        <f t="shared" si="84"/>
        <v>45.42</v>
      </c>
      <c r="AT76" s="51">
        <f t="shared" si="70"/>
        <v>30</v>
      </c>
      <c r="AU76" s="68">
        <v>48.92</v>
      </c>
      <c r="AV76" s="61">
        <v>5</v>
      </c>
      <c r="AW76" s="69">
        <v>1</v>
      </c>
      <c r="AX76" s="38">
        <v>0</v>
      </c>
      <c r="AY76" s="50">
        <f t="shared" si="85"/>
        <v>83.92</v>
      </c>
      <c r="AZ76" s="51">
        <f t="shared" si="71"/>
        <v>88</v>
      </c>
      <c r="BA76" s="68">
        <v>47.52</v>
      </c>
      <c r="BB76" s="61">
        <v>2</v>
      </c>
      <c r="BC76" s="69">
        <v>0</v>
      </c>
      <c r="BD76" s="38">
        <v>0</v>
      </c>
      <c r="BE76" s="50">
        <f t="shared" si="86"/>
        <v>57.52</v>
      </c>
      <c r="BF76" s="51">
        <f t="shared" si="72"/>
        <v>72</v>
      </c>
      <c r="BG76" s="68">
        <v>41.26</v>
      </c>
      <c r="BH76" s="61">
        <v>1</v>
      </c>
      <c r="BI76" s="69">
        <v>0</v>
      </c>
      <c r="BJ76" s="38">
        <v>0</v>
      </c>
      <c r="BK76" s="50">
        <f t="shared" si="87"/>
        <v>46.26</v>
      </c>
      <c r="BL76" s="51">
        <f t="shared" si="73"/>
        <v>39</v>
      </c>
      <c r="BM76" s="68">
        <v>41.29</v>
      </c>
      <c r="BN76" s="61">
        <v>0</v>
      </c>
      <c r="BO76" s="69">
        <v>0</v>
      </c>
      <c r="BP76" s="38">
        <v>0</v>
      </c>
      <c r="BQ76" s="50">
        <f t="shared" si="88"/>
        <v>41.29</v>
      </c>
      <c r="BR76" s="51">
        <f t="shared" si="74"/>
        <v>28</v>
      </c>
      <c r="BS76" s="1" t="s">
        <v>108</v>
      </c>
    </row>
    <row r="77" spans="1:71" s="1" customFormat="1" ht="12.75">
      <c r="A77" s="78" t="s">
        <v>77</v>
      </c>
      <c r="B77" s="10"/>
      <c r="C77" s="9"/>
      <c r="D77" s="11"/>
      <c r="E77" s="66">
        <v>4</v>
      </c>
      <c r="F77" s="44">
        <f t="shared" si="64"/>
        <v>23</v>
      </c>
      <c r="G77" s="45">
        <f t="shared" si="75"/>
        <v>280</v>
      </c>
      <c r="H77" s="46">
        <f t="shared" si="76"/>
        <v>6</v>
      </c>
      <c r="I77" s="47">
        <f t="shared" si="77"/>
        <v>7</v>
      </c>
      <c r="J77" s="56">
        <f t="shared" si="78"/>
        <v>390.85</v>
      </c>
      <c r="K77" s="68">
        <v>39.03</v>
      </c>
      <c r="L77" s="61">
        <v>1</v>
      </c>
      <c r="M77" s="69">
        <v>0</v>
      </c>
      <c r="N77" s="38">
        <v>0</v>
      </c>
      <c r="O77" s="48">
        <f t="shared" si="79"/>
        <v>44.03</v>
      </c>
      <c r="P77" s="47">
        <f t="shared" si="65"/>
        <v>35</v>
      </c>
      <c r="Q77" s="68">
        <v>32.84</v>
      </c>
      <c r="R77" s="61">
        <v>3</v>
      </c>
      <c r="S77" s="69">
        <v>0</v>
      </c>
      <c r="T77" s="38">
        <v>0</v>
      </c>
      <c r="U77" s="50">
        <f t="shared" si="80"/>
        <v>47.84</v>
      </c>
      <c r="V77" s="51">
        <f t="shared" si="66"/>
        <v>85</v>
      </c>
      <c r="W77" s="68">
        <v>35.35</v>
      </c>
      <c r="X77" s="61">
        <v>0</v>
      </c>
      <c r="Y77" s="69">
        <v>0</v>
      </c>
      <c r="Z77" s="38">
        <v>0</v>
      </c>
      <c r="AA77" s="50">
        <f t="shared" si="81"/>
        <v>35.35</v>
      </c>
      <c r="AB77" s="51">
        <f t="shared" si="67"/>
        <v>14</v>
      </c>
      <c r="AC77" s="68">
        <v>30.49</v>
      </c>
      <c r="AD77" s="61">
        <v>0</v>
      </c>
      <c r="AE77" s="69">
        <v>0</v>
      </c>
      <c r="AF77" s="38">
        <v>0</v>
      </c>
      <c r="AG77" s="50">
        <f t="shared" si="82"/>
        <v>30.49</v>
      </c>
      <c r="AH77" s="51">
        <f t="shared" si="68"/>
        <v>19</v>
      </c>
      <c r="AI77" s="68">
        <v>37.47</v>
      </c>
      <c r="AJ77" s="61">
        <v>0</v>
      </c>
      <c r="AK77" s="69">
        <v>0</v>
      </c>
      <c r="AL77" s="69">
        <v>0</v>
      </c>
      <c r="AM77" s="50">
        <f t="shared" si="83"/>
        <v>37.47</v>
      </c>
      <c r="AN77" s="51">
        <f t="shared" si="69"/>
        <v>7</v>
      </c>
      <c r="AO77" s="68">
        <v>46.6</v>
      </c>
      <c r="AP77" s="61">
        <v>0</v>
      </c>
      <c r="AQ77" s="38">
        <v>0</v>
      </c>
      <c r="AR77" s="38">
        <v>0</v>
      </c>
      <c r="AS77" s="50">
        <f t="shared" si="84"/>
        <v>46.6</v>
      </c>
      <c r="AT77" s="51">
        <f t="shared" si="70"/>
        <v>33</v>
      </c>
      <c r="AU77" s="68">
        <v>37.45</v>
      </c>
      <c r="AV77" s="61">
        <v>0</v>
      </c>
      <c r="AW77" s="69">
        <v>0</v>
      </c>
      <c r="AX77" s="38">
        <v>0</v>
      </c>
      <c r="AY77" s="50">
        <f t="shared" si="85"/>
        <v>37.45</v>
      </c>
      <c r="AZ77" s="51">
        <f t="shared" si="71"/>
        <v>24</v>
      </c>
      <c r="BA77" s="68">
        <v>30.97</v>
      </c>
      <c r="BB77" s="61">
        <v>0</v>
      </c>
      <c r="BC77" s="69">
        <v>0</v>
      </c>
      <c r="BD77" s="38">
        <v>0</v>
      </c>
      <c r="BE77" s="50">
        <f t="shared" si="86"/>
        <v>30.97</v>
      </c>
      <c r="BF77" s="51">
        <f t="shared" si="72"/>
        <v>16</v>
      </c>
      <c r="BG77" s="68">
        <v>32.4</v>
      </c>
      <c r="BH77" s="61">
        <v>1</v>
      </c>
      <c r="BI77" s="69">
        <v>0</v>
      </c>
      <c r="BJ77" s="38">
        <v>0</v>
      </c>
      <c r="BK77" s="50">
        <f t="shared" si="87"/>
        <v>37.4</v>
      </c>
      <c r="BL77" s="51">
        <f t="shared" si="73"/>
        <v>16</v>
      </c>
      <c r="BM77" s="68">
        <v>33.25</v>
      </c>
      <c r="BN77" s="61">
        <v>2</v>
      </c>
      <c r="BO77" s="69">
        <v>0</v>
      </c>
      <c r="BP77" s="38">
        <v>0</v>
      </c>
      <c r="BQ77" s="50">
        <f t="shared" si="88"/>
        <v>43.25</v>
      </c>
      <c r="BR77" s="51">
        <f t="shared" si="74"/>
        <v>31</v>
      </c>
      <c r="BS77" s="1" t="s">
        <v>97</v>
      </c>
    </row>
    <row r="78" spans="1:71" s="1" customFormat="1" ht="12.75">
      <c r="A78" s="78" t="s">
        <v>140</v>
      </c>
      <c r="B78" s="10"/>
      <c r="C78" s="9"/>
      <c r="D78" s="11"/>
      <c r="E78" s="66">
        <v>4</v>
      </c>
      <c r="F78" s="44">
        <f t="shared" si="64"/>
        <v>57</v>
      </c>
      <c r="G78" s="45">
        <f t="shared" si="75"/>
        <v>546</v>
      </c>
      <c r="H78" s="46">
        <f t="shared" si="76"/>
        <v>8</v>
      </c>
      <c r="I78" s="47">
        <f t="shared" si="77"/>
        <v>4</v>
      </c>
      <c r="J78" s="56">
        <f t="shared" si="78"/>
        <v>510.88000000000005</v>
      </c>
      <c r="K78" s="68">
        <v>52.01</v>
      </c>
      <c r="L78" s="61">
        <v>2</v>
      </c>
      <c r="M78" s="69">
        <v>0</v>
      </c>
      <c r="N78" s="38">
        <v>0</v>
      </c>
      <c r="O78" s="48">
        <f t="shared" si="79"/>
        <v>62.01</v>
      </c>
      <c r="P78" s="47">
        <f t="shared" si="65"/>
        <v>67</v>
      </c>
      <c r="Q78" s="68">
        <v>29.97</v>
      </c>
      <c r="R78" s="61">
        <v>0</v>
      </c>
      <c r="S78" s="69">
        <v>0</v>
      </c>
      <c r="T78" s="38">
        <v>0</v>
      </c>
      <c r="U78" s="50">
        <f t="shared" si="80"/>
        <v>29.97</v>
      </c>
      <c r="V78" s="51">
        <f t="shared" si="66"/>
        <v>45</v>
      </c>
      <c r="W78" s="68">
        <v>50.77</v>
      </c>
      <c r="X78" s="61">
        <v>2</v>
      </c>
      <c r="Y78" s="69">
        <v>0</v>
      </c>
      <c r="Z78" s="38">
        <v>0</v>
      </c>
      <c r="AA78" s="50">
        <f t="shared" si="81"/>
        <v>60.77</v>
      </c>
      <c r="AB78" s="51">
        <f t="shared" si="67"/>
        <v>68</v>
      </c>
      <c r="AC78" s="68">
        <v>45.99</v>
      </c>
      <c r="AD78" s="61">
        <v>0</v>
      </c>
      <c r="AE78" s="69">
        <v>0</v>
      </c>
      <c r="AF78" s="38">
        <v>0</v>
      </c>
      <c r="AG78" s="50">
        <f t="shared" si="82"/>
        <v>45.99</v>
      </c>
      <c r="AH78" s="51">
        <f t="shared" si="68"/>
        <v>56</v>
      </c>
      <c r="AI78" s="68">
        <v>55.22</v>
      </c>
      <c r="AJ78" s="61">
        <v>0</v>
      </c>
      <c r="AK78" s="69">
        <v>0</v>
      </c>
      <c r="AL78" s="69">
        <v>0</v>
      </c>
      <c r="AM78" s="50">
        <f t="shared" si="83"/>
        <v>55.22</v>
      </c>
      <c r="AN78" s="51">
        <f t="shared" si="69"/>
        <v>49</v>
      </c>
      <c r="AO78" s="68">
        <v>55.03</v>
      </c>
      <c r="AP78" s="61">
        <v>0</v>
      </c>
      <c r="AQ78" s="38">
        <v>0</v>
      </c>
      <c r="AR78" s="38">
        <v>0</v>
      </c>
      <c r="AS78" s="50">
        <f t="shared" si="84"/>
        <v>55.03</v>
      </c>
      <c r="AT78" s="51">
        <f t="shared" si="70"/>
        <v>49</v>
      </c>
      <c r="AU78" s="68">
        <v>48.39</v>
      </c>
      <c r="AV78" s="61">
        <v>0</v>
      </c>
      <c r="AW78" s="69">
        <v>0</v>
      </c>
      <c r="AX78" s="38">
        <v>0</v>
      </c>
      <c r="AY78" s="50">
        <f t="shared" si="85"/>
        <v>48.39</v>
      </c>
      <c r="AZ78" s="51">
        <f t="shared" si="71"/>
        <v>47</v>
      </c>
      <c r="BA78" s="68">
        <v>42.85</v>
      </c>
      <c r="BB78" s="61">
        <v>0</v>
      </c>
      <c r="BC78" s="69">
        <v>0</v>
      </c>
      <c r="BD78" s="38">
        <v>0</v>
      </c>
      <c r="BE78" s="50">
        <f t="shared" si="86"/>
        <v>42.85</v>
      </c>
      <c r="BF78" s="51">
        <f t="shared" si="72"/>
        <v>50</v>
      </c>
      <c r="BG78" s="68">
        <v>56.11</v>
      </c>
      <c r="BH78" s="61">
        <v>0</v>
      </c>
      <c r="BI78" s="69">
        <v>0</v>
      </c>
      <c r="BJ78" s="38">
        <v>0</v>
      </c>
      <c r="BK78" s="50">
        <f t="shared" si="87"/>
        <v>56.11</v>
      </c>
      <c r="BL78" s="51">
        <f t="shared" si="73"/>
        <v>62</v>
      </c>
      <c r="BM78" s="68">
        <v>54.54</v>
      </c>
      <c r="BN78" s="61">
        <v>0</v>
      </c>
      <c r="BO78" s="69">
        <v>0</v>
      </c>
      <c r="BP78" s="38">
        <v>0</v>
      </c>
      <c r="BQ78" s="50">
        <f t="shared" si="88"/>
        <v>54.54</v>
      </c>
      <c r="BR78" s="51">
        <f t="shared" si="74"/>
        <v>53</v>
      </c>
      <c r="BS78" s="1" t="s">
        <v>119</v>
      </c>
    </row>
    <row r="79" spans="1:71" s="1" customFormat="1" ht="12.75">
      <c r="A79" s="78" t="s">
        <v>141</v>
      </c>
      <c r="B79" s="10"/>
      <c r="C79" s="9"/>
      <c r="D79" s="11"/>
      <c r="E79" s="66">
        <v>4</v>
      </c>
      <c r="F79" s="44">
        <f t="shared" si="64"/>
        <v>31</v>
      </c>
      <c r="G79" s="45">
        <f t="shared" si="75"/>
        <v>337</v>
      </c>
      <c r="H79" s="46">
        <f t="shared" si="76"/>
        <v>9</v>
      </c>
      <c r="I79" s="47">
        <f t="shared" si="77"/>
        <v>1</v>
      </c>
      <c r="J79" s="56">
        <f t="shared" si="78"/>
        <v>418.52</v>
      </c>
      <c r="K79" s="68">
        <v>47.92</v>
      </c>
      <c r="L79" s="61">
        <v>0</v>
      </c>
      <c r="M79" s="69">
        <v>0</v>
      </c>
      <c r="N79" s="38">
        <v>0</v>
      </c>
      <c r="O79" s="48">
        <f t="shared" si="79"/>
        <v>47.92</v>
      </c>
      <c r="P79" s="47">
        <f t="shared" si="65"/>
        <v>44</v>
      </c>
      <c r="Q79" s="68">
        <v>23.81</v>
      </c>
      <c r="R79" s="61">
        <v>0</v>
      </c>
      <c r="S79" s="69">
        <v>0</v>
      </c>
      <c r="T79" s="38">
        <v>0</v>
      </c>
      <c r="U79" s="50">
        <f t="shared" si="80"/>
        <v>23.81</v>
      </c>
      <c r="V79" s="51">
        <f t="shared" si="66"/>
        <v>20</v>
      </c>
      <c r="W79" s="68">
        <v>44.22</v>
      </c>
      <c r="X79" s="61">
        <v>0</v>
      </c>
      <c r="Y79" s="69">
        <v>0</v>
      </c>
      <c r="Z79" s="38">
        <v>0</v>
      </c>
      <c r="AA79" s="50">
        <f t="shared" si="81"/>
        <v>44.22</v>
      </c>
      <c r="AB79" s="51">
        <f t="shared" si="67"/>
        <v>38</v>
      </c>
      <c r="AC79" s="68">
        <v>34.83</v>
      </c>
      <c r="AD79" s="61">
        <v>0</v>
      </c>
      <c r="AE79" s="69">
        <v>1</v>
      </c>
      <c r="AF79" s="38">
        <v>0</v>
      </c>
      <c r="AG79" s="50">
        <f t="shared" si="82"/>
        <v>44.83</v>
      </c>
      <c r="AH79" s="51">
        <f t="shared" si="68"/>
        <v>51</v>
      </c>
      <c r="AI79" s="68">
        <v>44.86</v>
      </c>
      <c r="AJ79" s="61">
        <v>0</v>
      </c>
      <c r="AK79" s="69">
        <v>0</v>
      </c>
      <c r="AL79" s="69">
        <v>0</v>
      </c>
      <c r="AM79" s="50">
        <f t="shared" si="83"/>
        <v>44.86</v>
      </c>
      <c r="AN79" s="51">
        <f t="shared" si="69"/>
        <v>20</v>
      </c>
      <c r="AO79" s="68">
        <v>58.99</v>
      </c>
      <c r="AP79" s="61">
        <v>1</v>
      </c>
      <c r="AQ79" s="38">
        <v>0</v>
      </c>
      <c r="AR79" s="38">
        <v>0</v>
      </c>
      <c r="AS79" s="50">
        <f t="shared" si="84"/>
        <v>63.99</v>
      </c>
      <c r="AT79" s="51">
        <f t="shared" si="70"/>
        <v>67</v>
      </c>
      <c r="AU79" s="68">
        <v>37.26</v>
      </c>
      <c r="AV79" s="61">
        <v>0</v>
      </c>
      <c r="AW79" s="69">
        <v>0</v>
      </c>
      <c r="AX79" s="38">
        <v>0</v>
      </c>
      <c r="AY79" s="50">
        <f t="shared" si="85"/>
        <v>37.26</v>
      </c>
      <c r="AZ79" s="51">
        <f t="shared" si="71"/>
        <v>22</v>
      </c>
      <c r="BA79" s="68">
        <v>33.59</v>
      </c>
      <c r="BB79" s="61">
        <v>0</v>
      </c>
      <c r="BC79" s="69">
        <v>0</v>
      </c>
      <c r="BD79" s="38">
        <v>0</v>
      </c>
      <c r="BE79" s="50">
        <f t="shared" si="86"/>
        <v>33.59</v>
      </c>
      <c r="BF79" s="51">
        <f t="shared" si="72"/>
        <v>26</v>
      </c>
      <c r="BG79" s="68">
        <v>42.57</v>
      </c>
      <c r="BH79" s="61">
        <v>0</v>
      </c>
      <c r="BI79" s="69">
        <v>0</v>
      </c>
      <c r="BJ79" s="38">
        <v>0</v>
      </c>
      <c r="BK79" s="50">
        <f t="shared" si="87"/>
        <v>42.57</v>
      </c>
      <c r="BL79" s="51">
        <f t="shared" si="73"/>
        <v>31</v>
      </c>
      <c r="BM79" s="68">
        <v>35.47</v>
      </c>
      <c r="BN79" s="61">
        <v>0</v>
      </c>
      <c r="BO79" s="69">
        <v>0</v>
      </c>
      <c r="BP79" s="38">
        <v>0</v>
      </c>
      <c r="BQ79" s="50">
        <f t="shared" si="88"/>
        <v>35.47</v>
      </c>
      <c r="BR79" s="51">
        <f t="shared" si="74"/>
        <v>18</v>
      </c>
      <c r="BS79" s="1" t="s">
        <v>97</v>
      </c>
    </row>
    <row r="80" spans="1:71" s="1" customFormat="1" ht="12.75">
      <c r="A80" s="78" t="s">
        <v>154</v>
      </c>
      <c r="B80" s="10"/>
      <c r="C80" s="9"/>
      <c r="D80" s="11"/>
      <c r="E80" s="66">
        <v>4</v>
      </c>
      <c r="F80" s="44">
        <f t="shared" si="64"/>
        <v>78</v>
      </c>
      <c r="G80" s="45">
        <f t="shared" si="75"/>
        <v>731</v>
      </c>
      <c r="H80" s="46">
        <f t="shared" si="76"/>
        <v>10</v>
      </c>
      <c r="I80" s="47">
        <f t="shared" si="77"/>
        <v>0</v>
      </c>
      <c r="J80" s="56">
        <f t="shared" si="78"/>
        <v>636.1899999999999</v>
      </c>
      <c r="K80" s="68">
        <v>68.96</v>
      </c>
      <c r="L80" s="61">
        <v>0</v>
      </c>
      <c r="M80" s="69">
        <v>0</v>
      </c>
      <c r="N80" s="38">
        <v>0</v>
      </c>
      <c r="O80" s="48">
        <f t="shared" si="79"/>
        <v>68.96</v>
      </c>
      <c r="P80" s="47">
        <f t="shared" si="65"/>
        <v>73</v>
      </c>
      <c r="Q80" s="68">
        <v>32.18</v>
      </c>
      <c r="R80" s="61">
        <v>0</v>
      </c>
      <c r="S80" s="69">
        <v>0</v>
      </c>
      <c r="T80" s="38">
        <v>0</v>
      </c>
      <c r="U80" s="50">
        <f t="shared" si="80"/>
        <v>32.18</v>
      </c>
      <c r="V80" s="51">
        <f t="shared" si="66"/>
        <v>53</v>
      </c>
      <c r="W80" s="68">
        <v>69.59</v>
      </c>
      <c r="X80" s="61">
        <v>0</v>
      </c>
      <c r="Y80" s="69">
        <v>0</v>
      </c>
      <c r="Z80" s="38">
        <v>0</v>
      </c>
      <c r="AA80" s="50">
        <f t="shared" si="81"/>
        <v>69.59</v>
      </c>
      <c r="AB80" s="51">
        <f t="shared" si="67"/>
        <v>82</v>
      </c>
      <c r="AC80" s="68">
        <v>59.79</v>
      </c>
      <c r="AD80" s="61">
        <v>0</v>
      </c>
      <c r="AE80" s="69">
        <v>0</v>
      </c>
      <c r="AF80" s="38">
        <v>0</v>
      </c>
      <c r="AG80" s="50">
        <f t="shared" si="82"/>
        <v>59.79</v>
      </c>
      <c r="AH80" s="51">
        <f t="shared" si="68"/>
        <v>76</v>
      </c>
      <c r="AI80" s="68">
        <v>74.09</v>
      </c>
      <c r="AJ80" s="61">
        <v>0</v>
      </c>
      <c r="AK80" s="69">
        <v>0</v>
      </c>
      <c r="AL80" s="69">
        <v>0</v>
      </c>
      <c r="AM80" s="50">
        <f t="shared" si="83"/>
        <v>74.09</v>
      </c>
      <c r="AN80" s="51">
        <f t="shared" si="69"/>
        <v>78</v>
      </c>
      <c r="AO80" s="68">
        <v>64.99</v>
      </c>
      <c r="AP80" s="61">
        <v>0</v>
      </c>
      <c r="AQ80" s="38">
        <v>0</v>
      </c>
      <c r="AR80" s="38">
        <v>0</v>
      </c>
      <c r="AS80" s="50">
        <f t="shared" si="84"/>
        <v>64.99</v>
      </c>
      <c r="AT80" s="51">
        <f t="shared" si="70"/>
        <v>68</v>
      </c>
      <c r="AU80" s="68">
        <v>54.14</v>
      </c>
      <c r="AV80" s="61">
        <v>0</v>
      </c>
      <c r="AW80" s="69">
        <v>0</v>
      </c>
      <c r="AX80" s="38">
        <v>0</v>
      </c>
      <c r="AY80" s="50">
        <f t="shared" si="85"/>
        <v>54.14</v>
      </c>
      <c r="AZ80" s="51">
        <f t="shared" si="71"/>
        <v>58</v>
      </c>
      <c r="BA80" s="68">
        <v>67.69</v>
      </c>
      <c r="BB80" s="61">
        <v>0</v>
      </c>
      <c r="BC80" s="69">
        <v>0</v>
      </c>
      <c r="BD80" s="38">
        <v>0</v>
      </c>
      <c r="BE80" s="50">
        <f t="shared" si="86"/>
        <v>67.69</v>
      </c>
      <c r="BF80" s="51">
        <f t="shared" si="72"/>
        <v>84</v>
      </c>
      <c r="BG80" s="68">
        <v>65.36</v>
      </c>
      <c r="BH80" s="61">
        <v>0</v>
      </c>
      <c r="BI80" s="69">
        <v>1</v>
      </c>
      <c r="BJ80" s="38">
        <v>0</v>
      </c>
      <c r="BK80" s="50">
        <f t="shared" si="87"/>
        <v>75.36</v>
      </c>
      <c r="BL80" s="51">
        <f t="shared" si="73"/>
        <v>85</v>
      </c>
      <c r="BM80" s="68">
        <v>69.4</v>
      </c>
      <c r="BN80" s="61">
        <v>0</v>
      </c>
      <c r="BO80" s="69">
        <v>0</v>
      </c>
      <c r="BP80" s="38">
        <v>0</v>
      </c>
      <c r="BQ80" s="50">
        <f t="shared" si="88"/>
        <v>69.4</v>
      </c>
      <c r="BR80" s="51">
        <f t="shared" si="74"/>
        <v>74</v>
      </c>
      <c r="BS80" s="1" t="s">
        <v>108</v>
      </c>
    </row>
    <row r="81" spans="1:71" s="1" customFormat="1" ht="12.75">
      <c r="A81" s="78" t="s">
        <v>88</v>
      </c>
      <c r="B81" s="10"/>
      <c r="C81" s="9"/>
      <c r="D81" s="11"/>
      <c r="E81" s="66">
        <v>4</v>
      </c>
      <c r="F81" s="44">
        <f t="shared" si="64"/>
        <v>15</v>
      </c>
      <c r="G81" s="45">
        <f t="shared" si="75"/>
        <v>204</v>
      </c>
      <c r="H81" s="46">
        <f t="shared" si="76"/>
        <v>4</v>
      </c>
      <c r="I81" s="47">
        <f t="shared" si="77"/>
        <v>9</v>
      </c>
      <c r="J81" s="56">
        <f t="shared" si="78"/>
        <v>355.63999999999993</v>
      </c>
      <c r="K81" s="68">
        <v>37.89</v>
      </c>
      <c r="L81" s="61">
        <v>2</v>
      </c>
      <c r="M81" s="69">
        <v>0</v>
      </c>
      <c r="N81" s="38">
        <v>0</v>
      </c>
      <c r="O81" s="48">
        <f t="shared" si="79"/>
        <v>47.89</v>
      </c>
      <c r="P81" s="47">
        <f t="shared" si="65"/>
        <v>43</v>
      </c>
      <c r="Q81" s="68">
        <v>21.97</v>
      </c>
      <c r="R81" s="61">
        <v>0</v>
      </c>
      <c r="S81" s="69">
        <v>0</v>
      </c>
      <c r="T81" s="38">
        <v>0</v>
      </c>
      <c r="U81" s="50">
        <f t="shared" si="80"/>
        <v>21.97</v>
      </c>
      <c r="V81" s="51">
        <f t="shared" si="66"/>
        <v>14</v>
      </c>
      <c r="W81" s="68">
        <v>30.58</v>
      </c>
      <c r="X81" s="61">
        <v>0</v>
      </c>
      <c r="Y81" s="69">
        <v>0</v>
      </c>
      <c r="Z81" s="38">
        <v>0</v>
      </c>
      <c r="AA81" s="50">
        <f t="shared" si="81"/>
        <v>30.58</v>
      </c>
      <c r="AB81" s="51">
        <f t="shared" si="67"/>
        <v>6</v>
      </c>
      <c r="AC81" s="68">
        <v>23.53</v>
      </c>
      <c r="AD81" s="61">
        <v>1</v>
      </c>
      <c r="AE81" s="69">
        <v>0</v>
      </c>
      <c r="AF81" s="38">
        <v>0</v>
      </c>
      <c r="AG81" s="50">
        <f t="shared" si="82"/>
        <v>28.53</v>
      </c>
      <c r="AH81" s="51">
        <f t="shared" si="68"/>
        <v>13</v>
      </c>
      <c r="AI81" s="68">
        <v>46.82</v>
      </c>
      <c r="AJ81" s="61">
        <v>1</v>
      </c>
      <c r="AK81" s="69">
        <v>0</v>
      </c>
      <c r="AL81" s="69">
        <v>0</v>
      </c>
      <c r="AM81" s="50">
        <f t="shared" si="83"/>
        <v>51.82</v>
      </c>
      <c r="AN81" s="51">
        <f t="shared" si="69"/>
        <v>40</v>
      </c>
      <c r="AO81" s="68">
        <v>36.05</v>
      </c>
      <c r="AP81" s="61">
        <v>2</v>
      </c>
      <c r="AQ81" s="38">
        <v>0</v>
      </c>
      <c r="AR81" s="38">
        <v>0</v>
      </c>
      <c r="AS81" s="50">
        <f t="shared" si="84"/>
        <v>46.05</v>
      </c>
      <c r="AT81" s="51">
        <f t="shared" si="70"/>
        <v>32</v>
      </c>
      <c r="AU81" s="68">
        <v>26.92</v>
      </c>
      <c r="AV81" s="61">
        <v>1</v>
      </c>
      <c r="AW81" s="69">
        <v>0</v>
      </c>
      <c r="AX81" s="38">
        <v>0</v>
      </c>
      <c r="AY81" s="50">
        <f t="shared" si="85"/>
        <v>31.92</v>
      </c>
      <c r="AZ81" s="51">
        <f t="shared" si="71"/>
        <v>13</v>
      </c>
      <c r="BA81" s="68">
        <v>26.59</v>
      </c>
      <c r="BB81" s="61">
        <v>0</v>
      </c>
      <c r="BC81" s="69">
        <v>0</v>
      </c>
      <c r="BD81" s="38">
        <v>0</v>
      </c>
      <c r="BE81" s="50">
        <f t="shared" si="86"/>
        <v>26.59</v>
      </c>
      <c r="BF81" s="51">
        <f t="shared" si="72"/>
        <v>8</v>
      </c>
      <c r="BG81" s="68">
        <v>29.95</v>
      </c>
      <c r="BH81" s="61">
        <v>2</v>
      </c>
      <c r="BI81" s="69">
        <v>0</v>
      </c>
      <c r="BJ81" s="38">
        <v>0</v>
      </c>
      <c r="BK81" s="50">
        <f t="shared" si="87"/>
        <v>39.95</v>
      </c>
      <c r="BL81" s="51">
        <f t="shared" si="73"/>
        <v>25</v>
      </c>
      <c r="BM81" s="68">
        <v>30.34</v>
      </c>
      <c r="BN81" s="61">
        <v>0</v>
      </c>
      <c r="BO81" s="69">
        <v>0</v>
      </c>
      <c r="BP81" s="38">
        <v>0</v>
      </c>
      <c r="BQ81" s="50">
        <f t="shared" si="88"/>
        <v>30.34</v>
      </c>
      <c r="BR81" s="51">
        <f t="shared" si="74"/>
        <v>10</v>
      </c>
      <c r="BS81" s="1" t="s">
        <v>93</v>
      </c>
    </row>
    <row r="82" spans="1:71" s="1" customFormat="1" ht="12.75">
      <c r="A82" s="78" t="s">
        <v>82</v>
      </c>
      <c r="B82" s="10"/>
      <c r="C82" s="9"/>
      <c r="D82" s="11"/>
      <c r="E82" s="66">
        <v>4</v>
      </c>
      <c r="F82" s="44">
        <f t="shared" si="64"/>
        <v>95</v>
      </c>
      <c r="G82" s="45">
        <f t="shared" si="75"/>
        <v>927</v>
      </c>
      <c r="H82" s="46">
        <f t="shared" si="76"/>
        <v>5</v>
      </c>
      <c r="I82" s="47">
        <f t="shared" si="77"/>
        <v>6</v>
      </c>
      <c r="J82" s="56">
        <f t="shared" si="78"/>
        <v>969.52</v>
      </c>
      <c r="K82" s="68">
        <v>97.84</v>
      </c>
      <c r="L82" s="61">
        <v>1</v>
      </c>
      <c r="M82" s="69">
        <v>0</v>
      </c>
      <c r="N82" s="38">
        <v>0</v>
      </c>
      <c r="O82" s="48">
        <f t="shared" si="79"/>
        <v>102.84</v>
      </c>
      <c r="P82" s="47">
        <f t="shared" si="65"/>
        <v>93</v>
      </c>
      <c r="Q82" s="68">
        <v>106.92</v>
      </c>
      <c r="R82" s="61">
        <v>0</v>
      </c>
      <c r="S82" s="69">
        <v>0</v>
      </c>
      <c r="T82" s="38">
        <v>0</v>
      </c>
      <c r="U82" s="50">
        <f t="shared" si="80"/>
        <v>106.92</v>
      </c>
      <c r="V82" s="51">
        <f t="shared" si="66"/>
        <v>100</v>
      </c>
      <c r="W82" s="68">
        <v>101.01</v>
      </c>
      <c r="X82" s="61">
        <v>1</v>
      </c>
      <c r="Y82" s="69">
        <v>0</v>
      </c>
      <c r="Z82" s="38">
        <v>0</v>
      </c>
      <c r="AA82" s="50">
        <f t="shared" si="81"/>
        <v>106.01</v>
      </c>
      <c r="AB82" s="51">
        <f t="shared" si="67"/>
        <v>95</v>
      </c>
      <c r="AC82" s="68">
        <v>73.45</v>
      </c>
      <c r="AD82" s="61">
        <v>0</v>
      </c>
      <c r="AE82" s="69">
        <v>0</v>
      </c>
      <c r="AF82" s="38">
        <v>0</v>
      </c>
      <c r="AG82" s="50">
        <f t="shared" si="82"/>
        <v>73.45</v>
      </c>
      <c r="AH82" s="51">
        <f t="shared" si="68"/>
        <v>87</v>
      </c>
      <c r="AI82" s="68">
        <v>94.23</v>
      </c>
      <c r="AJ82" s="61">
        <v>1</v>
      </c>
      <c r="AK82" s="69">
        <v>0</v>
      </c>
      <c r="AL82" s="69">
        <v>0</v>
      </c>
      <c r="AM82" s="50">
        <f t="shared" si="83"/>
        <v>99.23</v>
      </c>
      <c r="AN82" s="51">
        <f t="shared" si="69"/>
        <v>89</v>
      </c>
      <c r="AO82" s="68">
        <v>98.44</v>
      </c>
      <c r="AP82" s="61">
        <v>0</v>
      </c>
      <c r="AQ82" s="38">
        <v>0</v>
      </c>
      <c r="AR82" s="38">
        <v>0</v>
      </c>
      <c r="AS82" s="50">
        <f t="shared" si="84"/>
        <v>98.44</v>
      </c>
      <c r="AT82" s="51">
        <f t="shared" si="70"/>
        <v>91</v>
      </c>
      <c r="AU82" s="68">
        <v>84.58</v>
      </c>
      <c r="AV82" s="61">
        <v>1</v>
      </c>
      <c r="AW82" s="69">
        <v>0</v>
      </c>
      <c r="AX82" s="38">
        <v>0</v>
      </c>
      <c r="AY82" s="50">
        <f t="shared" si="85"/>
        <v>89.58</v>
      </c>
      <c r="AZ82" s="51">
        <f t="shared" si="71"/>
        <v>94</v>
      </c>
      <c r="BA82" s="68">
        <v>85.56</v>
      </c>
      <c r="BB82" s="61">
        <v>2</v>
      </c>
      <c r="BC82" s="69">
        <v>0</v>
      </c>
      <c r="BD82" s="38">
        <v>0</v>
      </c>
      <c r="BE82" s="50">
        <f t="shared" si="86"/>
        <v>95.56</v>
      </c>
      <c r="BF82" s="51">
        <f t="shared" si="72"/>
        <v>94</v>
      </c>
      <c r="BG82" s="68">
        <v>87.87</v>
      </c>
      <c r="BH82" s="61">
        <v>0</v>
      </c>
      <c r="BI82" s="69">
        <v>0</v>
      </c>
      <c r="BJ82" s="38">
        <v>0</v>
      </c>
      <c r="BK82" s="50">
        <f t="shared" si="87"/>
        <v>87.87</v>
      </c>
      <c r="BL82" s="51">
        <f t="shared" si="73"/>
        <v>90</v>
      </c>
      <c r="BM82" s="68">
        <v>109.62</v>
      </c>
      <c r="BN82" s="61">
        <v>0</v>
      </c>
      <c r="BO82" s="69">
        <v>0</v>
      </c>
      <c r="BP82" s="38">
        <v>0</v>
      </c>
      <c r="BQ82" s="50">
        <f t="shared" si="88"/>
        <v>109.62</v>
      </c>
      <c r="BR82" s="51">
        <f t="shared" si="74"/>
        <v>94</v>
      </c>
      <c r="BS82" s="1" t="s">
        <v>104</v>
      </c>
    </row>
    <row r="83" spans="1:71" s="1" customFormat="1" ht="12.75">
      <c r="A83" s="78" t="s">
        <v>142</v>
      </c>
      <c r="B83" s="10"/>
      <c r="C83" s="9"/>
      <c r="D83" s="11"/>
      <c r="E83" s="66">
        <v>4</v>
      </c>
      <c r="F83" s="44">
        <f t="shared" si="64"/>
        <v>82</v>
      </c>
      <c r="G83" s="45">
        <f t="shared" si="75"/>
        <v>767</v>
      </c>
      <c r="H83" s="46">
        <f t="shared" si="76"/>
        <v>5</v>
      </c>
      <c r="I83" s="47">
        <f t="shared" si="77"/>
        <v>11</v>
      </c>
      <c r="J83" s="56">
        <f t="shared" si="78"/>
        <v>658.6700000000001</v>
      </c>
      <c r="K83" s="68">
        <v>69.07</v>
      </c>
      <c r="L83" s="61">
        <v>3</v>
      </c>
      <c r="M83" s="69">
        <v>0</v>
      </c>
      <c r="N83" s="38">
        <v>0</v>
      </c>
      <c r="O83" s="48">
        <f t="shared" si="79"/>
        <v>84.07</v>
      </c>
      <c r="P83" s="47">
        <f t="shared" si="65"/>
        <v>83</v>
      </c>
      <c r="Q83" s="68">
        <v>40.44</v>
      </c>
      <c r="R83" s="61">
        <v>0</v>
      </c>
      <c r="S83" s="69">
        <v>0</v>
      </c>
      <c r="T83" s="38">
        <v>0</v>
      </c>
      <c r="U83" s="50">
        <f t="shared" si="80"/>
        <v>40.44</v>
      </c>
      <c r="V83" s="51">
        <f t="shared" si="66"/>
        <v>74</v>
      </c>
      <c r="W83" s="68">
        <v>70.91</v>
      </c>
      <c r="X83" s="61">
        <v>1</v>
      </c>
      <c r="Y83" s="69">
        <v>0</v>
      </c>
      <c r="Z83" s="38">
        <v>0</v>
      </c>
      <c r="AA83" s="50">
        <f t="shared" si="81"/>
        <v>75.91</v>
      </c>
      <c r="AB83" s="51">
        <f t="shared" si="67"/>
        <v>89</v>
      </c>
      <c r="AC83" s="68">
        <v>53.28</v>
      </c>
      <c r="AD83" s="61">
        <v>2</v>
      </c>
      <c r="AE83" s="69">
        <v>0</v>
      </c>
      <c r="AF83" s="38">
        <v>0</v>
      </c>
      <c r="AG83" s="50">
        <f t="shared" si="82"/>
        <v>63.28</v>
      </c>
      <c r="AH83" s="51">
        <f t="shared" si="68"/>
        <v>81</v>
      </c>
      <c r="AI83" s="68">
        <v>71.1</v>
      </c>
      <c r="AJ83" s="61">
        <v>0</v>
      </c>
      <c r="AK83" s="69">
        <v>0</v>
      </c>
      <c r="AL83" s="69">
        <v>0</v>
      </c>
      <c r="AM83" s="50">
        <f t="shared" si="83"/>
        <v>71.1</v>
      </c>
      <c r="AN83" s="51">
        <f t="shared" si="69"/>
        <v>76</v>
      </c>
      <c r="AO83" s="68">
        <v>60.59</v>
      </c>
      <c r="AP83" s="61">
        <v>4</v>
      </c>
      <c r="AQ83" s="38">
        <v>0</v>
      </c>
      <c r="AR83" s="38">
        <v>0</v>
      </c>
      <c r="AS83" s="50">
        <f t="shared" si="84"/>
        <v>80.59</v>
      </c>
      <c r="AT83" s="51">
        <f t="shared" si="70"/>
        <v>82</v>
      </c>
      <c r="AU83" s="68">
        <v>60.33</v>
      </c>
      <c r="AV83" s="61">
        <v>0</v>
      </c>
      <c r="AW83" s="69">
        <v>0</v>
      </c>
      <c r="AX83" s="38">
        <v>0</v>
      </c>
      <c r="AY83" s="50">
        <f t="shared" si="85"/>
        <v>60.33</v>
      </c>
      <c r="AZ83" s="51">
        <f t="shared" si="71"/>
        <v>67</v>
      </c>
      <c r="BA83" s="68">
        <v>57.89</v>
      </c>
      <c r="BB83" s="61">
        <v>1</v>
      </c>
      <c r="BC83" s="69">
        <v>0</v>
      </c>
      <c r="BD83" s="38">
        <v>0</v>
      </c>
      <c r="BE83" s="50">
        <f t="shared" si="86"/>
        <v>62.89</v>
      </c>
      <c r="BF83" s="51">
        <f t="shared" si="72"/>
        <v>80</v>
      </c>
      <c r="BG83" s="68">
        <v>61.45</v>
      </c>
      <c r="BH83" s="61">
        <v>0</v>
      </c>
      <c r="BI83" s="69">
        <v>0</v>
      </c>
      <c r="BJ83" s="38">
        <v>0</v>
      </c>
      <c r="BK83" s="50">
        <f t="shared" si="87"/>
        <v>61.45</v>
      </c>
      <c r="BL83" s="51">
        <f t="shared" si="73"/>
        <v>73</v>
      </c>
      <c r="BM83" s="68">
        <v>58.61</v>
      </c>
      <c r="BN83" s="61">
        <v>0</v>
      </c>
      <c r="BO83" s="69">
        <v>0</v>
      </c>
      <c r="BP83" s="38">
        <v>0</v>
      </c>
      <c r="BQ83" s="50">
        <f t="shared" si="88"/>
        <v>58.61</v>
      </c>
      <c r="BR83" s="51">
        <f t="shared" si="74"/>
        <v>62</v>
      </c>
      <c r="BS83" s="1" t="s">
        <v>144</v>
      </c>
    </row>
    <row r="84" spans="1:71" s="1" customFormat="1" ht="12.75">
      <c r="A84" s="78" t="s">
        <v>143</v>
      </c>
      <c r="B84" s="10"/>
      <c r="C84" s="9"/>
      <c r="D84" s="11"/>
      <c r="E84" s="66">
        <v>4</v>
      </c>
      <c r="F84" s="44">
        <f t="shared" si="64"/>
        <v>63</v>
      </c>
      <c r="G84" s="45">
        <f t="shared" si="75"/>
        <v>618</v>
      </c>
      <c r="H84" s="46">
        <f t="shared" si="76"/>
        <v>9</v>
      </c>
      <c r="I84" s="47">
        <f t="shared" si="77"/>
        <v>2</v>
      </c>
      <c r="J84" s="56">
        <f t="shared" si="78"/>
        <v>549.88</v>
      </c>
      <c r="K84" s="68">
        <v>60.08</v>
      </c>
      <c r="L84" s="61">
        <v>0</v>
      </c>
      <c r="M84" s="69">
        <v>1</v>
      </c>
      <c r="N84" s="38">
        <v>0</v>
      </c>
      <c r="O84" s="48">
        <f t="shared" si="79"/>
        <v>70.08</v>
      </c>
      <c r="P84" s="47">
        <f t="shared" si="65"/>
        <v>74</v>
      </c>
      <c r="Q84" s="68">
        <v>38.82</v>
      </c>
      <c r="R84" s="61">
        <v>0</v>
      </c>
      <c r="S84" s="69">
        <v>0</v>
      </c>
      <c r="T84" s="38">
        <v>0</v>
      </c>
      <c r="U84" s="50">
        <f t="shared" si="80"/>
        <v>38.82</v>
      </c>
      <c r="V84" s="51">
        <f t="shared" si="66"/>
        <v>72</v>
      </c>
      <c r="W84" s="68">
        <v>54.78</v>
      </c>
      <c r="X84" s="61">
        <v>0</v>
      </c>
      <c r="Y84" s="69">
        <v>0</v>
      </c>
      <c r="Z84" s="38">
        <v>0</v>
      </c>
      <c r="AA84" s="50">
        <f t="shared" si="81"/>
        <v>54.78</v>
      </c>
      <c r="AB84" s="51">
        <f t="shared" si="67"/>
        <v>60</v>
      </c>
      <c r="AC84" s="68">
        <v>51.12</v>
      </c>
      <c r="AD84" s="61">
        <v>0</v>
      </c>
      <c r="AE84" s="69">
        <v>0</v>
      </c>
      <c r="AF84" s="38">
        <v>0</v>
      </c>
      <c r="AG84" s="50">
        <f t="shared" si="82"/>
        <v>51.12</v>
      </c>
      <c r="AH84" s="51">
        <f t="shared" si="68"/>
        <v>62</v>
      </c>
      <c r="AI84" s="68">
        <v>59.24</v>
      </c>
      <c r="AJ84" s="61">
        <v>0</v>
      </c>
      <c r="AK84" s="69">
        <v>0</v>
      </c>
      <c r="AL84" s="69">
        <v>0</v>
      </c>
      <c r="AM84" s="50">
        <f t="shared" si="83"/>
        <v>59.24</v>
      </c>
      <c r="AN84" s="51">
        <f t="shared" si="69"/>
        <v>57</v>
      </c>
      <c r="AO84" s="68">
        <v>67.97</v>
      </c>
      <c r="AP84" s="61">
        <v>0</v>
      </c>
      <c r="AQ84" s="38">
        <v>0</v>
      </c>
      <c r="AR84" s="38">
        <v>0</v>
      </c>
      <c r="AS84" s="50">
        <f t="shared" si="84"/>
        <v>67.97</v>
      </c>
      <c r="AT84" s="51">
        <f t="shared" si="70"/>
        <v>72</v>
      </c>
      <c r="AU84" s="68">
        <v>51.72</v>
      </c>
      <c r="AV84" s="61">
        <v>0</v>
      </c>
      <c r="AW84" s="69">
        <v>0</v>
      </c>
      <c r="AX84" s="38">
        <v>0</v>
      </c>
      <c r="AY84" s="50">
        <f t="shared" si="85"/>
        <v>51.72</v>
      </c>
      <c r="AZ84" s="51">
        <f t="shared" si="71"/>
        <v>51</v>
      </c>
      <c r="BA84" s="68">
        <v>44.4</v>
      </c>
      <c r="BB84" s="61">
        <v>0</v>
      </c>
      <c r="BC84" s="69">
        <v>0</v>
      </c>
      <c r="BD84" s="38">
        <v>0</v>
      </c>
      <c r="BE84" s="50">
        <f t="shared" si="86"/>
        <v>44.4</v>
      </c>
      <c r="BF84" s="51">
        <f t="shared" si="72"/>
        <v>54</v>
      </c>
      <c r="BG84" s="68">
        <v>53.82</v>
      </c>
      <c r="BH84" s="61">
        <v>0</v>
      </c>
      <c r="BI84" s="69">
        <v>0</v>
      </c>
      <c r="BJ84" s="38">
        <v>0</v>
      </c>
      <c r="BK84" s="50">
        <f t="shared" si="87"/>
        <v>53.82</v>
      </c>
      <c r="BL84" s="51">
        <f t="shared" si="73"/>
        <v>55</v>
      </c>
      <c r="BM84" s="68">
        <v>47.93</v>
      </c>
      <c r="BN84" s="61">
        <v>2</v>
      </c>
      <c r="BO84" s="69">
        <v>0</v>
      </c>
      <c r="BP84" s="38">
        <v>0</v>
      </c>
      <c r="BQ84" s="50">
        <f t="shared" si="88"/>
        <v>57.93</v>
      </c>
      <c r="BR84" s="51">
        <f t="shared" si="74"/>
        <v>61</v>
      </c>
      <c r="BS84" s="1" t="s">
        <v>144</v>
      </c>
    </row>
    <row r="85" spans="1:71" s="1" customFormat="1" ht="12.75">
      <c r="A85" s="78" t="s">
        <v>145</v>
      </c>
      <c r="B85" s="59"/>
      <c r="C85" s="59"/>
      <c r="D85" s="59"/>
      <c r="E85" s="66">
        <v>4</v>
      </c>
      <c r="F85" s="44">
        <f t="shared" si="64"/>
        <v>19</v>
      </c>
      <c r="G85" s="45">
        <f t="shared" si="75"/>
        <v>254</v>
      </c>
      <c r="H85" s="46">
        <f t="shared" si="76"/>
        <v>8</v>
      </c>
      <c r="I85" s="47">
        <f t="shared" si="77"/>
        <v>2</v>
      </c>
      <c r="J85" s="56">
        <f t="shared" si="78"/>
        <v>383.47999999999996</v>
      </c>
      <c r="K85" s="68">
        <v>36.5</v>
      </c>
      <c r="L85" s="61">
        <v>0</v>
      </c>
      <c r="M85" s="69">
        <v>0</v>
      </c>
      <c r="N85" s="38">
        <v>0</v>
      </c>
      <c r="O85" s="48">
        <f t="shared" si="79"/>
        <v>36.5</v>
      </c>
      <c r="P85" s="47">
        <f t="shared" si="65"/>
        <v>17</v>
      </c>
      <c r="Q85" s="68">
        <v>26.96</v>
      </c>
      <c r="R85" s="61">
        <v>0</v>
      </c>
      <c r="S85" s="69">
        <v>0</v>
      </c>
      <c r="T85" s="38">
        <v>0</v>
      </c>
      <c r="U85" s="50">
        <f t="shared" si="80"/>
        <v>26.96</v>
      </c>
      <c r="V85" s="51">
        <f t="shared" si="66"/>
        <v>32</v>
      </c>
      <c r="W85" s="68">
        <v>36.07</v>
      </c>
      <c r="X85" s="61">
        <v>1</v>
      </c>
      <c r="Y85" s="69">
        <v>0</v>
      </c>
      <c r="Z85" s="38">
        <v>0</v>
      </c>
      <c r="AA85" s="50">
        <f t="shared" si="81"/>
        <v>41.07</v>
      </c>
      <c r="AB85" s="51">
        <f t="shared" si="67"/>
        <v>30</v>
      </c>
      <c r="AC85" s="68">
        <v>25.99</v>
      </c>
      <c r="AD85" s="61">
        <v>0</v>
      </c>
      <c r="AE85" s="69">
        <v>0</v>
      </c>
      <c r="AF85" s="38">
        <v>0</v>
      </c>
      <c r="AG85" s="50">
        <f t="shared" si="82"/>
        <v>25.99</v>
      </c>
      <c r="AH85" s="51">
        <f t="shared" si="68"/>
        <v>9</v>
      </c>
      <c r="AI85" s="68">
        <v>46.55</v>
      </c>
      <c r="AJ85" s="61">
        <v>0</v>
      </c>
      <c r="AK85" s="69">
        <v>0</v>
      </c>
      <c r="AL85" s="69">
        <v>0</v>
      </c>
      <c r="AM85" s="50">
        <f t="shared" si="83"/>
        <v>46.55</v>
      </c>
      <c r="AN85" s="51">
        <f t="shared" si="69"/>
        <v>24</v>
      </c>
      <c r="AO85" s="68">
        <v>42.39</v>
      </c>
      <c r="AP85" s="61">
        <v>0</v>
      </c>
      <c r="AQ85" s="38">
        <v>0</v>
      </c>
      <c r="AR85" s="38">
        <v>0</v>
      </c>
      <c r="AS85" s="50">
        <f t="shared" si="84"/>
        <v>42.39</v>
      </c>
      <c r="AT85" s="51">
        <f t="shared" si="70"/>
        <v>24</v>
      </c>
      <c r="AU85" s="68">
        <v>39.64</v>
      </c>
      <c r="AV85" s="61">
        <v>0</v>
      </c>
      <c r="AW85" s="69">
        <v>0</v>
      </c>
      <c r="AX85" s="38">
        <v>0</v>
      </c>
      <c r="AY85" s="50">
        <f t="shared" si="85"/>
        <v>39.64</v>
      </c>
      <c r="AZ85" s="51">
        <f t="shared" si="71"/>
        <v>30</v>
      </c>
      <c r="BA85" s="68">
        <v>30.89</v>
      </c>
      <c r="BB85" s="61">
        <v>0</v>
      </c>
      <c r="BC85" s="69">
        <v>0</v>
      </c>
      <c r="BD85" s="38">
        <v>0</v>
      </c>
      <c r="BE85" s="50">
        <f t="shared" si="86"/>
        <v>30.89</v>
      </c>
      <c r="BF85" s="51">
        <f t="shared" si="72"/>
        <v>14</v>
      </c>
      <c r="BG85" s="68">
        <v>37.98</v>
      </c>
      <c r="BH85" s="61">
        <v>0</v>
      </c>
      <c r="BI85" s="69">
        <v>0</v>
      </c>
      <c r="BJ85" s="38">
        <v>0</v>
      </c>
      <c r="BK85" s="50">
        <f aca="true" t="shared" si="89" ref="BK85:BK101">IF((OR(BG85="",BG85="DNF",BG85="DQ",BG85="DNC")),"",(BG85+(5*BH85)+(BI85*10)-(BJ85*5)))</f>
        <v>37.98</v>
      </c>
      <c r="BL85" s="51">
        <f t="shared" si="73"/>
        <v>19</v>
      </c>
      <c r="BM85" s="68">
        <v>50.51</v>
      </c>
      <c r="BN85" s="61">
        <v>1</v>
      </c>
      <c r="BO85" s="69">
        <v>0</v>
      </c>
      <c r="BP85" s="38">
        <v>0</v>
      </c>
      <c r="BQ85" s="50">
        <f t="shared" si="88"/>
        <v>55.51</v>
      </c>
      <c r="BR85" s="51">
        <f t="shared" si="74"/>
        <v>55</v>
      </c>
      <c r="BS85" s="1" t="s">
        <v>104</v>
      </c>
    </row>
    <row r="86" spans="1:71" s="1" customFormat="1" ht="12.75">
      <c r="A86" s="78" t="s">
        <v>146</v>
      </c>
      <c r="B86" s="10"/>
      <c r="C86" s="9"/>
      <c r="D86" s="11"/>
      <c r="E86" s="66">
        <v>4</v>
      </c>
      <c r="F86" s="44">
        <f t="shared" si="64"/>
        <v>81</v>
      </c>
      <c r="G86" s="45">
        <f t="shared" si="75"/>
        <v>746</v>
      </c>
      <c r="H86" s="46">
        <f t="shared" si="76"/>
        <v>3</v>
      </c>
      <c r="I86" s="47">
        <f t="shared" si="77"/>
        <v>10</v>
      </c>
      <c r="J86" s="56">
        <f t="shared" si="78"/>
        <v>637.8199999999999</v>
      </c>
      <c r="K86" s="68">
        <v>69.17</v>
      </c>
      <c r="L86" s="61">
        <v>2</v>
      </c>
      <c r="M86" s="69">
        <v>0</v>
      </c>
      <c r="N86" s="38">
        <v>0</v>
      </c>
      <c r="O86" s="48">
        <f t="shared" si="79"/>
        <v>79.17</v>
      </c>
      <c r="P86" s="47">
        <f t="shared" si="65"/>
        <v>80</v>
      </c>
      <c r="Q86" s="68">
        <v>39.67</v>
      </c>
      <c r="R86" s="61">
        <v>2</v>
      </c>
      <c r="S86" s="69">
        <v>0</v>
      </c>
      <c r="T86" s="38">
        <v>0</v>
      </c>
      <c r="U86" s="50">
        <f t="shared" si="80"/>
        <v>49.67</v>
      </c>
      <c r="V86" s="51">
        <f t="shared" si="66"/>
        <v>86</v>
      </c>
      <c r="W86" s="68">
        <v>63.66</v>
      </c>
      <c r="X86" s="61">
        <v>1</v>
      </c>
      <c r="Y86" s="69">
        <v>0</v>
      </c>
      <c r="Z86" s="38">
        <v>0</v>
      </c>
      <c r="AA86" s="50">
        <f t="shared" si="81"/>
        <v>68.66</v>
      </c>
      <c r="AB86" s="51">
        <f t="shared" si="67"/>
        <v>80</v>
      </c>
      <c r="AC86" s="68">
        <v>45.35</v>
      </c>
      <c r="AD86" s="61">
        <v>0</v>
      </c>
      <c r="AE86" s="69">
        <v>0</v>
      </c>
      <c r="AF86" s="38">
        <v>0</v>
      </c>
      <c r="AG86" s="50">
        <f t="shared" si="82"/>
        <v>45.35</v>
      </c>
      <c r="AH86" s="51">
        <f t="shared" si="68"/>
        <v>54</v>
      </c>
      <c r="AI86" s="68">
        <v>64.44</v>
      </c>
      <c r="AJ86" s="61">
        <v>1</v>
      </c>
      <c r="AK86" s="69">
        <v>0</v>
      </c>
      <c r="AL86" s="69">
        <v>0</v>
      </c>
      <c r="AM86" s="50">
        <f t="shared" si="83"/>
        <v>69.44</v>
      </c>
      <c r="AN86" s="51">
        <f t="shared" si="69"/>
        <v>73</v>
      </c>
      <c r="AO86" s="68">
        <v>60.89</v>
      </c>
      <c r="AP86" s="61">
        <v>1</v>
      </c>
      <c r="AQ86" s="38">
        <v>0</v>
      </c>
      <c r="AR86" s="38">
        <v>0</v>
      </c>
      <c r="AS86" s="50">
        <f t="shared" si="84"/>
        <v>65.89</v>
      </c>
      <c r="AT86" s="51">
        <f t="shared" si="70"/>
        <v>70</v>
      </c>
      <c r="AU86" s="68">
        <v>54.83</v>
      </c>
      <c r="AV86" s="61">
        <v>2</v>
      </c>
      <c r="AW86" s="69">
        <v>0</v>
      </c>
      <c r="AX86" s="38">
        <v>0</v>
      </c>
      <c r="AY86" s="50">
        <f t="shared" si="85"/>
        <v>64.83</v>
      </c>
      <c r="AZ86" s="51">
        <f t="shared" si="71"/>
        <v>75</v>
      </c>
      <c r="BA86" s="68">
        <v>46.01</v>
      </c>
      <c r="BB86" s="61">
        <v>1</v>
      </c>
      <c r="BC86" s="69">
        <v>0</v>
      </c>
      <c r="BD86" s="38">
        <v>0</v>
      </c>
      <c r="BE86" s="50">
        <f t="shared" si="86"/>
        <v>51.01</v>
      </c>
      <c r="BF86" s="51">
        <f t="shared" si="72"/>
        <v>65</v>
      </c>
      <c r="BG86" s="68">
        <v>67.36</v>
      </c>
      <c r="BH86" s="61">
        <v>0</v>
      </c>
      <c r="BI86" s="69">
        <v>0</v>
      </c>
      <c r="BJ86" s="38">
        <v>0</v>
      </c>
      <c r="BK86" s="50">
        <f t="shared" si="89"/>
        <v>67.36</v>
      </c>
      <c r="BL86" s="51">
        <f t="shared" si="73"/>
        <v>81</v>
      </c>
      <c r="BM86" s="68">
        <v>76.44</v>
      </c>
      <c r="BN86" s="61">
        <v>0</v>
      </c>
      <c r="BO86" s="69">
        <v>0</v>
      </c>
      <c r="BP86" s="38">
        <v>0</v>
      </c>
      <c r="BQ86" s="50">
        <f t="shared" si="88"/>
        <v>76.44</v>
      </c>
      <c r="BR86" s="51">
        <f t="shared" si="74"/>
        <v>82</v>
      </c>
      <c r="BS86" s="1" t="s">
        <v>110</v>
      </c>
    </row>
    <row r="87" spans="1:71" s="1" customFormat="1" ht="12.75">
      <c r="A87" s="78" t="s">
        <v>65</v>
      </c>
      <c r="B87" s="10"/>
      <c r="C87" s="9"/>
      <c r="D87" s="11"/>
      <c r="E87" s="66">
        <v>4</v>
      </c>
      <c r="F87" s="44">
        <f t="shared" si="64"/>
        <v>76</v>
      </c>
      <c r="G87" s="45">
        <f t="shared" si="75"/>
        <v>712</v>
      </c>
      <c r="H87" s="46">
        <f t="shared" si="76"/>
        <v>4</v>
      </c>
      <c r="I87" s="47">
        <f t="shared" si="77"/>
        <v>17</v>
      </c>
      <c r="J87" s="56">
        <f t="shared" si="78"/>
        <v>1558.63</v>
      </c>
      <c r="K87" s="68">
        <v>60.63</v>
      </c>
      <c r="L87" s="61">
        <v>0</v>
      </c>
      <c r="M87" s="69">
        <v>0</v>
      </c>
      <c r="N87" s="38">
        <v>0</v>
      </c>
      <c r="O87" s="48">
        <f t="shared" si="79"/>
        <v>60.63</v>
      </c>
      <c r="P87" s="47">
        <f t="shared" si="65"/>
        <v>65</v>
      </c>
      <c r="Q87" s="68">
        <v>53.95</v>
      </c>
      <c r="R87" s="61">
        <v>0</v>
      </c>
      <c r="S87" s="69">
        <v>0</v>
      </c>
      <c r="T87" s="38">
        <v>0</v>
      </c>
      <c r="U87" s="50">
        <f t="shared" si="80"/>
        <v>53.95</v>
      </c>
      <c r="V87" s="51">
        <f t="shared" si="66"/>
        <v>87</v>
      </c>
      <c r="W87" s="68">
        <v>47.06</v>
      </c>
      <c r="X87" s="61">
        <v>3</v>
      </c>
      <c r="Y87" s="69">
        <v>0</v>
      </c>
      <c r="Z87" s="38">
        <v>0</v>
      </c>
      <c r="AA87" s="50">
        <f t="shared" si="81"/>
        <v>62.06</v>
      </c>
      <c r="AB87" s="51">
        <f t="shared" si="67"/>
        <v>70</v>
      </c>
      <c r="AC87" s="68">
        <v>52.42</v>
      </c>
      <c r="AD87" s="61">
        <v>3</v>
      </c>
      <c r="AE87" s="69">
        <v>0</v>
      </c>
      <c r="AF87" s="38">
        <v>0</v>
      </c>
      <c r="AG87" s="50">
        <f t="shared" si="82"/>
        <v>67.42</v>
      </c>
      <c r="AH87" s="51">
        <f t="shared" si="68"/>
        <v>83</v>
      </c>
      <c r="AI87" s="68">
        <v>51.6</v>
      </c>
      <c r="AJ87" s="61">
        <v>1</v>
      </c>
      <c r="AK87" s="69">
        <v>0</v>
      </c>
      <c r="AL87" s="69">
        <v>0</v>
      </c>
      <c r="AM87" s="50">
        <f t="shared" si="83"/>
        <v>56.6</v>
      </c>
      <c r="AN87" s="51">
        <f t="shared" si="69"/>
        <v>52</v>
      </c>
      <c r="AO87" s="68">
        <v>49.85</v>
      </c>
      <c r="AP87" s="61">
        <v>0</v>
      </c>
      <c r="AQ87" s="38">
        <v>0</v>
      </c>
      <c r="AR87" s="38">
        <v>0</v>
      </c>
      <c r="AS87" s="50">
        <f t="shared" si="84"/>
        <v>49.85</v>
      </c>
      <c r="AT87" s="51">
        <f t="shared" si="70"/>
        <v>40</v>
      </c>
      <c r="AU87" s="68">
        <v>49.59</v>
      </c>
      <c r="AV87" s="61">
        <v>5</v>
      </c>
      <c r="AW87" s="69">
        <v>1</v>
      </c>
      <c r="AX87" s="38">
        <v>0</v>
      </c>
      <c r="AY87" s="50">
        <f t="shared" si="85"/>
        <v>84.59</v>
      </c>
      <c r="AZ87" s="51">
        <f t="shared" si="71"/>
        <v>89</v>
      </c>
      <c r="BA87" s="68">
        <v>60.81</v>
      </c>
      <c r="BB87" s="61">
        <v>4</v>
      </c>
      <c r="BC87" s="79">
        <v>0</v>
      </c>
      <c r="BD87" s="38">
        <v>0</v>
      </c>
      <c r="BE87" s="50">
        <f t="shared" si="86"/>
        <v>80.81</v>
      </c>
      <c r="BF87" s="51">
        <f t="shared" si="72"/>
        <v>92</v>
      </c>
      <c r="BG87" s="68">
        <v>38.72</v>
      </c>
      <c r="BH87" s="61">
        <v>1</v>
      </c>
      <c r="BI87" s="69">
        <v>0</v>
      </c>
      <c r="BJ87" s="38">
        <v>0</v>
      </c>
      <c r="BK87" s="50">
        <f t="shared" si="89"/>
        <v>43.72</v>
      </c>
      <c r="BL87" s="51">
        <f t="shared" si="73"/>
        <v>32</v>
      </c>
      <c r="BM87" s="80">
        <v>999</v>
      </c>
      <c r="BN87" s="81">
        <v>0</v>
      </c>
      <c r="BO87" s="69">
        <v>0</v>
      </c>
      <c r="BP87" s="38">
        <v>0</v>
      </c>
      <c r="BQ87" s="50">
        <f t="shared" si="88"/>
        <v>999</v>
      </c>
      <c r="BR87" s="51">
        <f t="shared" si="74"/>
        <v>102</v>
      </c>
      <c r="BS87" s="1" t="s">
        <v>112</v>
      </c>
    </row>
    <row r="88" spans="1:71" s="1" customFormat="1" ht="12.75">
      <c r="A88" s="78" t="s">
        <v>159</v>
      </c>
      <c r="B88" s="59"/>
      <c r="C88" s="59"/>
      <c r="D88" s="59"/>
      <c r="E88" s="66">
        <v>4</v>
      </c>
      <c r="F88" s="44">
        <f t="shared" si="64"/>
        <v>99</v>
      </c>
      <c r="G88" s="45">
        <f t="shared" si="75"/>
        <v>979</v>
      </c>
      <c r="H88" s="46">
        <f t="shared" si="76"/>
        <v>0</v>
      </c>
      <c r="I88" s="47">
        <f t="shared" si="77"/>
        <v>34</v>
      </c>
      <c r="J88" s="56">
        <f t="shared" si="78"/>
        <v>1261.53</v>
      </c>
      <c r="K88" s="68">
        <v>111.19</v>
      </c>
      <c r="L88" s="61">
        <v>3</v>
      </c>
      <c r="M88" s="69">
        <v>0</v>
      </c>
      <c r="N88" s="38">
        <v>0</v>
      </c>
      <c r="O88" s="48">
        <f t="shared" si="79"/>
        <v>126.19</v>
      </c>
      <c r="P88" s="47">
        <f t="shared" si="65"/>
        <v>99</v>
      </c>
      <c r="Q88" s="68">
        <v>69.31</v>
      </c>
      <c r="R88" s="61">
        <v>4</v>
      </c>
      <c r="S88" s="69">
        <v>0</v>
      </c>
      <c r="T88" s="38">
        <v>0</v>
      </c>
      <c r="U88" s="50">
        <f t="shared" si="80"/>
        <v>89.31</v>
      </c>
      <c r="V88" s="51">
        <f t="shared" si="66"/>
        <v>96</v>
      </c>
      <c r="W88" s="68">
        <v>100.96</v>
      </c>
      <c r="X88" s="61">
        <v>2</v>
      </c>
      <c r="Y88" s="69">
        <v>0</v>
      </c>
      <c r="Z88" s="38">
        <v>0</v>
      </c>
      <c r="AA88" s="50">
        <f t="shared" si="81"/>
        <v>110.96</v>
      </c>
      <c r="AB88" s="51">
        <f t="shared" si="67"/>
        <v>97</v>
      </c>
      <c r="AC88" s="68">
        <v>75.59</v>
      </c>
      <c r="AD88" s="61">
        <v>5</v>
      </c>
      <c r="AE88" s="69">
        <v>0</v>
      </c>
      <c r="AF88" s="38">
        <v>0</v>
      </c>
      <c r="AG88" s="50">
        <f t="shared" si="82"/>
        <v>100.59</v>
      </c>
      <c r="AH88" s="51">
        <f t="shared" si="68"/>
        <v>98</v>
      </c>
      <c r="AI88" s="68">
        <v>120.98</v>
      </c>
      <c r="AJ88" s="61">
        <v>7</v>
      </c>
      <c r="AK88" s="69">
        <v>0</v>
      </c>
      <c r="AL88" s="69">
        <v>0</v>
      </c>
      <c r="AM88" s="50">
        <f t="shared" si="83"/>
        <v>155.98000000000002</v>
      </c>
      <c r="AN88" s="51">
        <f t="shared" si="69"/>
        <v>99</v>
      </c>
      <c r="AO88" s="68">
        <v>103.72</v>
      </c>
      <c r="AP88" s="61">
        <v>3</v>
      </c>
      <c r="AQ88" s="38">
        <v>0</v>
      </c>
      <c r="AR88" s="38">
        <v>0</v>
      </c>
      <c r="AS88" s="50">
        <f t="shared" si="84"/>
        <v>118.72</v>
      </c>
      <c r="AT88" s="51">
        <f t="shared" si="70"/>
        <v>95</v>
      </c>
      <c r="AU88" s="68">
        <v>92.05</v>
      </c>
      <c r="AV88" s="61">
        <v>3</v>
      </c>
      <c r="AW88" s="79">
        <v>0</v>
      </c>
      <c r="AX88" s="38">
        <v>0</v>
      </c>
      <c r="AY88" s="50">
        <f t="shared" si="85"/>
        <v>107.05</v>
      </c>
      <c r="AZ88" s="51">
        <f t="shared" si="71"/>
        <v>98</v>
      </c>
      <c r="BA88" s="68">
        <v>157.91</v>
      </c>
      <c r="BB88" s="61">
        <v>4</v>
      </c>
      <c r="BC88" s="69">
        <v>1</v>
      </c>
      <c r="BD88" s="38">
        <v>0</v>
      </c>
      <c r="BE88" s="50">
        <f t="shared" si="86"/>
        <v>187.91</v>
      </c>
      <c r="BF88" s="51">
        <f t="shared" si="72"/>
        <v>101</v>
      </c>
      <c r="BG88" s="68">
        <v>132.81</v>
      </c>
      <c r="BH88" s="61">
        <v>2</v>
      </c>
      <c r="BI88" s="69">
        <v>0</v>
      </c>
      <c r="BJ88" s="38">
        <v>0</v>
      </c>
      <c r="BK88" s="50">
        <f t="shared" si="89"/>
        <v>142.81</v>
      </c>
      <c r="BL88" s="51">
        <f t="shared" si="73"/>
        <v>99</v>
      </c>
      <c r="BM88" s="68">
        <v>117.01</v>
      </c>
      <c r="BN88" s="61">
        <v>1</v>
      </c>
      <c r="BO88" s="69">
        <v>0</v>
      </c>
      <c r="BP88" s="38">
        <v>0</v>
      </c>
      <c r="BQ88" s="50">
        <f t="shared" si="88"/>
        <v>122.01</v>
      </c>
      <c r="BR88" s="51">
        <f t="shared" si="74"/>
        <v>97</v>
      </c>
      <c r="BS88" s="1" t="s">
        <v>109</v>
      </c>
    </row>
    <row r="89" spans="1:71" s="1" customFormat="1" ht="12.75">
      <c r="A89" s="70" t="s">
        <v>84</v>
      </c>
      <c r="B89" s="59"/>
      <c r="C89" s="59"/>
      <c r="D89" s="59"/>
      <c r="E89" s="67">
        <v>5</v>
      </c>
      <c r="F89" s="44">
        <f t="shared" si="64"/>
        <v>33</v>
      </c>
      <c r="G89" s="45">
        <f t="shared" si="75"/>
        <v>344</v>
      </c>
      <c r="H89" s="46">
        <f t="shared" si="76"/>
        <v>4</v>
      </c>
      <c r="I89" s="47">
        <f t="shared" si="77"/>
        <v>10</v>
      </c>
      <c r="J89" s="56">
        <f t="shared" si="78"/>
        <v>418.73</v>
      </c>
      <c r="K89" s="68">
        <v>37.13</v>
      </c>
      <c r="L89" s="61">
        <v>1</v>
      </c>
      <c r="M89" s="69">
        <v>0</v>
      </c>
      <c r="N89" s="38">
        <v>0</v>
      </c>
      <c r="O89" s="48">
        <f t="shared" si="79"/>
        <v>42.13</v>
      </c>
      <c r="P89" s="47">
        <f t="shared" si="65"/>
        <v>30</v>
      </c>
      <c r="Q89" s="68">
        <v>28.12</v>
      </c>
      <c r="R89" s="61">
        <v>0</v>
      </c>
      <c r="S89" s="69">
        <v>0</v>
      </c>
      <c r="T89" s="38">
        <v>0</v>
      </c>
      <c r="U89" s="50">
        <f t="shared" si="80"/>
        <v>28.12</v>
      </c>
      <c r="V89" s="51">
        <f t="shared" si="66"/>
        <v>38</v>
      </c>
      <c r="W89" s="68">
        <v>36.8</v>
      </c>
      <c r="X89" s="61">
        <v>1</v>
      </c>
      <c r="Y89" s="69">
        <v>0</v>
      </c>
      <c r="Z89" s="38">
        <v>0</v>
      </c>
      <c r="AA89" s="50">
        <f t="shared" si="81"/>
        <v>41.8</v>
      </c>
      <c r="AB89" s="51">
        <f t="shared" si="67"/>
        <v>33</v>
      </c>
      <c r="AC89" s="68">
        <v>33.38</v>
      </c>
      <c r="AD89" s="61">
        <v>0</v>
      </c>
      <c r="AE89" s="69">
        <v>0</v>
      </c>
      <c r="AF89" s="38">
        <v>0</v>
      </c>
      <c r="AG89" s="50">
        <f t="shared" si="82"/>
        <v>33.38</v>
      </c>
      <c r="AH89" s="51">
        <f t="shared" si="68"/>
        <v>25</v>
      </c>
      <c r="AI89" s="68">
        <v>41.35</v>
      </c>
      <c r="AJ89" s="61">
        <v>2</v>
      </c>
      <c r="AK89" s="69">
        <v>0</v>
      </c>
      <c r="AL89" s="69">
        <v>0</v>
      </c>
      <c r="AM89" s="50">
        <f t="shared" si="83"/>
        <v>51.35</v>
      </c>
      <c r="AN89" s="51">
        <f t="shared" si="69"/>
        <v>39</v>
      </c>
      <c r="AO89" s="68">
        <v>38.37</v>
      </c>
      <c r="AP89" s="61">
        <v>0</v>
      </c>
      <c r="AQ89" s="38">
        <v>0</v>
      </c>
      <c r="AR89" s="38">
        <v>0</v>
      </c>
      <c r="AS89" s="50">
        <f t="shared" si="84"/>
        <v>38.37</v>
      </c>
      <c r="AT89" s="51">
        <f t="shared" si="70"/>
        <v>11</v>
      </c>
      <c r="AU89" s="68">
        <v>35.77</v>
      </c>
      <c r="AV89" s="61">
        <v>1</v>
      </c>
      <c r="AW89" s="69">
        <v>0</v>
      </c>
      <c r="AX89" s="38">
        <v>0</v>
      </c>
      <c r="AY89" s="50">
        <f t="shared" si="85"/>
        <v>40.77</v>
      </c>
      <c r="AZ89" s="51">
        <f t="shared" si="71"/>
        <v>33</v>
      </c>
      <c r="BA89" s="68">
        <v>37.46</v>
      </c>
      <c r="BB89" s="61">
        <v>4</v>
      </c>
      <c r="BC89" s="69">
        <v>0</v>
      </c>
      <c r="BD89" s="38">
        <v>0</v>
      </c>
      <c r="BE89" s="50">
        <f t="shared" si="86"/>
        <v>57.46</v>
      </c>
      <c r="BF89" s="51">
        <f t="shared" si="72"/>
        <v>71</v>
      </c>
      <c r="BG89" s="68">
        <v>41.63</v>
      </c>
      <c r="BH89" s="61">
        <v>1</v>
      </c>
      <c r="BI89" s="69">
        <v>0</v>
      </c>
      <c r="BJ89" s="38">
        <v>0</v>
      </c>
      <c r="BK89" s="50">
        <f t="shared" si="89"/>
        <v>46.63</v>
      </c>
      <c r="BL89" s="51">
        <f t="shared" si="73"/>
        <v>40</v>
      </c>
      <c r="BM89" s="68">
        <v>38.72</v>
      </c>
      <c r="BN89" s="61">
        <v>0</v>
      </c>
      <c r="BO89" s="69">
        <v>0</v>
      </c>
      <c r="BP89" s="38">
        <v>0</v>
      </c>
      <c r="BQ89" s="50">
        <f t="shared" si="88"/>
        <v>38.72</v>
      </c>
      <c r="BR89" s="51">
        <f t="shared" si="74"/>
        <v>24</v>
      </c>
      <c r="BS89" s="1" t="s">
        <v>107</v>
      </c>
    </row>
    <row r="90" spans="1:71" s="1" customFormat="1" ht="12.75">
      <c r="A90" s="70" t="s">
        <v>85</v>
      </c>
      <c r="B90" s="59"/>
      <c r="C90" s="59"/>
      <c r="D90" s="59"/>
      <c r="E90" s="67">
        <v>5</v>
      </c>
      <c r="F90" s="44">
        <f t="shared" si="64"/>
        <v>36</v>
      </c>
      <c r="G90" s="45">
        <f t="shared" si="75"/>
        <v>362</v>
      </c>
      <c r="H90" s="46">
        <f t="shared" si="76"/>
        <v>3</v>
      </c>
      <c r="I90" s="47">
        <f t="shared" si="77"/>
        <v>10</v>
      </c>
      <c r="J90" s="56">
        <f t="shared" si="78"/>
        <v>424.15000000000003</v>
      </c>
      <c r="K90" s="68">
        <v>36.53</v>
      </c>
      <c r="L90" s="61">
        <v>1</v>
      </c>
      <c r="M90" s="69">
        <v>0</v>
      </c>
      <c r="N90" s="38">
        <v>0</v>
      </c>
      <c r="O90" s="48">
        <f t="shared" si="79"/>
        <v>41.53</v>
      </c>
      <c r="P90" s="47">
        <f t="shared" si="65"/>
        <v>26</v>
      </c>
      <c r="Q90" s="68">
        <v>24.06</v>
      </c>
      <c r="R90" s="61">
        <v>1</v>
      </c>
      <c r="S90" s="69">
        <v>0</v>
      </c>
      <c r="T90" s="38">
        <v>0</v>
      </c>
      <c r="U90" s="50">
        <f t="shared" si="80"/>
        <v>29.06</v>
      </c>
      <c r="V90" s="51">
        <f t="shared" si="66"/>
        <v>42</v>
      </c>
      <c r="W90" s="68">
        <v>39.19</v>
      </c>
      <c r="X90" s="61">
        <v>4</v>
      </c>
      <c r="Y90" s="69">
        <v>0</v>
      </c>
      <c r="Z90" s="38">
        <v>0</v>
      </c>
      <c r="AA90" s="50">
        <f t="shared" si="81"/>
        <v>59.19</v>
      </c>
      <c r="AB90" s="51">
        <f t="shared" si="67"/>
        <v>65</v>
      </c>
      <c r="AC90" s="68">
        <v>34.85</v>
      </c>
      <c r="AD90" s="61">
        <v>1</v>
      </c>
      <c r="AE90" s="69">
        <v>0</v>
      </c>
      <c r="AF90" s="38">
        <v>0</v>
      </c>
      <c r="AG90" s="50">
        <f t="shared" si="82"/>
        <v>39.85</v>
      </c>
      <c r="AH90" s="51">
        <f t="shared" si="68"/>
        <v>46</v>
      </c>
      <c r="AI90" s="68">
        <v>43.8</v>
      </c>
      <c r="AJ90" s="61">
        <v>1</v>
      </c>
      <c r="AK90" s="69">
        <v>0</v>
      </c>
      <c r="AL90" s="69">
        <v>0</v>
      </c>
      <c r="AM90" s="50">
        <f t="shared" si="83"/>
        <v>48.8</v>
      </c>
      <c r="AN90" s="51">
        <f t="shared" si="69"/>
        <v>33</v>
      </c>
      <c r="AO90" s="68">
        <v>43.67</v>
      </c>
      <c r="AP90" s="61">
        <v>1</v>
      </c>
      <c r="AQ90" s="38">
        <v>0</v>
      </c>
      <c r="AR90" s="38">
        <v>0</v>
      </c>
      <c r="AS90" s="50">
        <f t="shared" si="84"/>
        <v>48.67</v>
      </c>
      <c r="AT90" s="51">
        <f t="shared" si="70"/>
        <v>38</v>
      </c>
      <c r="AU90" s="68">
        <v>34.12</v>
      </c>
      <c r="AV90" s="61">
        <v>0</v>
      </c>
      <c r="AW90" s="69">
        <v>0</v>
      </c>
      <c r="AX90" s="38">
        <v>0</v>
      </c>
      <c r="AY90" s="50">
        <f t="shared" si="85"/>
        <v>34.12</v>
      </c>
      <c r="AZ90" s="51">
        <f t="shared" si="71"/>
        <v>15</v>
      </c>
      <c r="BA90" s="68">
        <v>33.22</v>
      </c>
      <c r="BB90" s="61">
        <v>0</v>
      </c>
      <c r="BC90" s="69">
        <v>0</v>
      </c>
      <c r="BD90" s="38">
        <v>0</v>
      </c>
      <c r="BE90" s="50">
        <f t="shared" si="86"/>
        <v>33.22</v>
      </c>
      <c r="BF90" s="51">
        <f t="shared" si="72"/>
        <v>25</v>
      </c>
      <c r="BG90" s="68">
        <v>40.51</v>
      </c>
      <c r="BH90" s="61">
        <v>0</v>
      </c>
      <c r="BI90" s="69">
        <v>0</v>
      </c>
      <c r="BJ90" s="38">
        <v>0</v>
      </c>
      <c r="BK90" s="50">
        <f t="shared" si="89"/>
        <v>40.51</v>
      </c>
      <c r="BL90" s="51">
        <f t="shared" si="73"/>
        <v>26</v>
      </c>
      <c r="BM90" s="68">
        <v>44.2</v>
      </c>
      <c r="BN90" s="61">
        <v>1</v>
      </c>
      <c r="BO90" s="69">
        <v>0</v>
      </c>
      <c r="BP90" s="38">
        <v>0</v>
      </c>
      <c r="BQ90" s="50">
        <f t="shared" si="88"/>
        <v>49.2</v>
      </c>
      <c r="BR90" s="51">
        <f t="shared" si="74"/>
        <v>46</v>
      </c>
      <c r="BS90" s="1" t="s">
        <v>119</v>
      </c>
    </row>
    <row r="91" spans="1:71" s="1" customFormat="1" ht="12.75">
      <c r="A91" s="70" t="s">
        <v>86</v>
      </c>
      <c r="B91" s="59"/>
      <c r="C91" s="59"/>
      <c r="D91" s="59"/>
      <c r="E91" s="67">
        <v>5</v>
      </c>
      <c r="F91" s="44">
        <f t="shared" si="64"/>
        <v>42</v>
      </c>
      <c r="G91" s="45">
        <f t="shared" si="75"/>
        <v>424</v>
      </c>
      <c r="H91" s="46">
        <f t="shared" si="76"/>
        <v>3</v>
      </c>
      <c r="I91" s="47">
        <f t="shared" si="77"/>
        <v>16</v>
      </c>
      <c r="J91" s="56">
        <f t="shared" si="78"/>
        <v>459.61</v>
      </c>
      <c r="K91" s="68">
        <v>36.92</v>
      </c>
      <c r="L91" s="61">
        <v>1</v>
      </c>
      <c r="M91" s="69">
        <v>0</v>
      </c>
      <c r="N91" s="38">
        <v>0</v>
      </c>
      <c r="O91" s="48">
        <f t="shared" si="79"/>
        <v>41.92</v>
      </c>
      <c r="P91" s="47">
        <f t="shared" si="65"/>
        <v>28</v>
      </c>
      <c r="Q91" s="68">
        <v>31.01</v>
      </c>
      <c r="R91" s="61">
        <v>0</v>
      </c>
      <c r="S91" s="38">
        <v>0</v>
      </c>
      <c r="T91" s="38">
        <v>0</v>
      </c>
      <c r="U91" s="50">
        <f t="shared" si="80"/>
        <v>31.01</v>
      </c>
      <c r="V91" s="51">
        <f t="shared" si="66"/>
        <v>48</v>
      </c>
      <c r="W91" s="68">
        <v>37.42</v>
      </c>
      <c r="X91" s="61">
        <v>0</v>
      </c>
      <c r="Y91" s="69">
        <v>0</v>
      </c>
      <c r="Z91" s="38">
        <v>0</v>
      </c>
      <c r="AA91" s="50">
        <f t="shared" si="81"/>
        <v>37.42</v>
      </c>
      <c r="AB91" s="51">
        <f t="shared" si="67"/>
        <v>18</v>
      </c>
      <c r="AC91" s="68">
        <v>35.64</v>
      </c>
      <c r="AD91" s="61">
        <v>4</v>
      </c>
      <c r="AE91" s="69">
        <v>0</v>
      </c>
      <c r="AF91" s="38">
        <v>0</v>
      </c>
      <c r="AG91" s="50">
        <f t="shared" si="82"/>
        <v>55.64</v>
      </c>
      <c r="AH91" s="51">
        <f t="shared" si="68"/>
        <v>70</v>
      </c>
      <c r="AI91" s="68">
        <v>49.11</v>
      </c>
      <c r="AJ91" s="61">
        <v>1</v>
      </c>
      <c r="AK91" s="69">
        <v>0</v>
      </c>
      <c r="AL91" s="69">
        <v>0</v>
      </c>
      <c r="AM91" s="50">
        <f t="shared" si="83"/>
        <v>54.11</v>
      </c>
      <c r="AN91" s="51">
        <f t="shared" si="69"/>
        <v>48</v>
      </c>
      <c r="AO91" s="68">
        <v>42.25</v>
      </c>
      <c r="AP91" s="61">
        <v>0</v>
      </c>
      <c r="AQ91" s="38">
        <v>0</v>
      </c>
      <c r="AR91" s="38">
        <v>0</v>
      </c>
      <c r="AS91" s="50">
        <f t="shared" si="84"/>
        <v>42.25</v>
      </c>
      <c r="AT91" s="51">
        <f t="shared" si="70"/>
        <v>23</v>
      </c>
      <c r="AU91" s="68">
        <v>39.28</v>
      </c>
      <c r="AV91" s="61">
        <v>4</v>
      </c>
      <c r="AW91" s="69">
        <v>0</v>
      </c>
      <c r="AX91" s="38">
        <v>0</v>
      </c>
      <c r="AY91" s="50">
        <f t="shared" si="85"/>
        <v>59.28</v>
      </c>
      <c r="AZ91" s="51">
        <f t="shared" si="71"/>
        <v>65</v>
      </c>
      <c r="BA91" s="68">
        <v>32.47</v>
      </c>
      <c r="BB91" s="61">
        <v>1</v>
      </c>
      <c r="BC91" s="69">
        <v>0</v>
      </c>
      <c r="BD91" s="38">
        <v>0</v>
      </c>
      <c r="BE91" s="50">
        <f t="shared" si="86"/>
        <v>37.47</v>
      </c>
      <c r="BF91" s="51">
        <f t="shared" si="72"/>
        <v>33</v>
      </c>
      <c r="BG91" s="68">
        <v>39.67</v>
      </c>
      <c r="BH91" s="61">
        <v>1</v>
      </c>
      <c r="BI91" s="69">
        <v>0</v>
      </c>
      <c r="BJ91" s="38">
        <v>0</v>
      </c>
      <c r="BK91" s="50">
        <f t="shared" si="89"/>
        <v>44.67</v>
      </c>
      <c r="BL91" s="51">
        <f t="shared" si="73"/>
        <v>35</v>
      </c>
      <c r="BM91" s="68">
        <v>35.84</v>
      </c>
      <c r="BN91" s="61">
        <v>4</v>
      </c>
      <c r="BO91" s="69">
        <v>0</v>
      </c>
      <c r="BP91" s="38">
        <v>0</v>
      </c>
      <c r="BQ91" s="50">
        <f t="shared" si="88"/>
        <v>55.84</v>
      </c>
      <c r="BR91" s="51">
        <f t="shared" si="74"/>
        <v>56</v>
      </c>
      <c r="BS91" s="1" t="s">
        <v>105</v>
      </c>
    </row>
    <row r="92" spans="1:71" s="1" customFormat="1" ht="12.75">
      <c r="A92" s="70" t="s">
        <v>87</v>
      </c>
      <c r="B92" s="59"/>
      <c r="C92" s="59"/>
      <c r="D92" s="59"/>
      <c r="E92" s="67">
        <v>5</v>
      </c>
      <c r="F92" s="44">
        <f t="shared" si="64"/>
        <v>10</v>
      </c>
      <c r="G92" s="45">
        <f t="shared" si="75"/>
        <v>144</v>
      </c>
      <c r="H92" s="46">
        <f t="shared" si="76"/>
        <v>3</v>
      </c>
      <c r="I92" s="47">
        <f t="shared" si="77"/>
        <v>11</v>
      </c>
      <c r="J92" s="56">
        <f t="shared" si="78"/>
        <v>326.22999999999996</v>
      </c>
      <c r="K92" s="68">
        <v>25.46</v>
      </c>
      <c r="L92" s="61">
        <v>0</v>
      </c>
      <c r="M92" s="69">
        <v>0</v>
      </c>
      <c r="N92" s="38">
        <v>0</v>
      </c>
      <c r="O92" s="48">
        <f t="shared" si="79"/>
        <v>25.46</v>
      </c>
      <c r="P92" s="47">
        <f t="shared" si="65"/>
        <v>1</v>
      </c>
      <c r="Q92" s="68">
        <v>18.38</v>
      </c>
      <c r="R92" s="61">
        <v>1</v>
      </c>
      <c r="S92" s="69">
        <v>0</v>
      </c>
      <c r="T92" s="38">
        <v>0</v>
      </c>
      <c r="U92" s="50">
        <f t="shared" si="80"/>
        <v>23.38</v>
      </c>
      <c r="V92" s="51">
        <f t="shared" si="66"/>
        <v>18</v>
      </c>
      <c r="W92" s="68">
        <v>30.88</v>
      </c>
      <c r="X92" s="61">
        <v>0</v>
      </c>
      <c r="Y92" s="69">
        <v>0</v>
      </c>
      <c r="Z92" s="38">
        <v>0</v>
      </c>
      <c r="AA92" s="50">
        <f t="shared" si="81"/>
        <v>30.88</v>
      </c>
      <c r="AB92" s="51">
        <f t="shared" si="67"/>
        <v>7</v>
      </c>
      <c r="AC92" s="68">
        <v>23.69</v>
      </c>
      <c r="AD92" s="61">
        <v>2</v>
      </c>
      <c r="AE92" s="69">
        <v>0</v>
      </c>
      <c r="AF92" s="38">
        <v>0</v>
      </c>
      <c r="AG92" s="50">
        <f t="shared" si="82"/>
        <v>33.69</v>
      </c>
      <c r="AH92" s="51">
        <f t="shared" si="68"/>
        <v>26</v>
      </c>
      <c r="AI92" s="68">
        <v>34.22</v>
      </c>
      <c r="AJ92" s="61">
        <v>0</v>
      </c>
      <c r="AK92" s="69">
        <v>0</v>
      </c>
      <c r="AL92" s="69">
        <v>0</v>
      </c>
      <c r="AM92" s="50">
        <f t="shared" si="83"/>
        <v>34.22</v>
      </c>
      <c r="AN92" s="51">
        <f t="shared" si="69"/>
        <v>3</v>
      </c>
      <c r="AO92" s="68">
        <v>29.87</v>
      </c>
      <c r="AP92" s="61">
        <v>2</v>
      </c>
      <c r="AQ92" s="38">
        <v>0</v>
      </c>
      <c r="AR92" s="38">
        <v>0</v>
      </c>
      <c r="AS92" s="50">
        <f t="shared" si="84"/>
        <v>39.870000000000005</v>
      </c>
      <c r="AT92" s="51">
        <f t="shared" si="70"/>
        <v>18</v>
      </c>
      <c r="AU92" s="68">
        <v>24.58</v>
      </c>
      <c r="AV92" s="61">
        <v>1</v>
      </c>
      <c r="AW92" s="69">
        <v>0</v>
      </c>
      <c r="AX92" s="38">
        <v>0</v>
      </c>
      <c r="AY92" s="50">
        <f t="shared" si="85"/>
        <v>29.58</v>
      </c>
      <c r="AZ92" s="51">
        <f t="shared" si="71"/>
        <v>10</v>
      </c>
      <c r="BA92" s="68">
        <v>27.04</v>
      </c>
      <c r="BB92" s="61">
        <v>1</v>
      </c>
      <c r="BC92" s="69">
        <v>0</v>
      </c>
      <c r="BD92" s="38">
        <v>0</v>
      </c>
      <c r="BE92" s="50">
        <f t="shared" si="86"/>
        <v>32.04</v>
      </c>
      <c r="BF92" s="51">
        <f t="shared" si="72"/>
        <v>19</v>
      </c>
      <c r="BG92" s="68">
        <v>27.46</v>
      </c>
      <c r="BH92" s="61">
        <v>2</v>
      </c>
      <c r="BI92" s="69">
        <v>0</v>
      </c>
      <c r="BJ92" s="38">
        <v>0</v>
      </c>
      <c r="BK92" s="50">
        <f t="shared" si="89"/>
        <v>37.46</v>
      </c>
      <c r="BL92" s="51">
        <f t="shared" si="73"/>
        <v>17</v>
      </c>
      <c r="BM92" s="68">
        <v>29.65</v>
      </c>
      <c r="BN92" s="61">
        <v>2</v>
      </c>
      <c r="BO92" s="69">
        <v>0</v>
      </c>
      <c r="BP92" s="38">
        <v>0</v>
      </c>
      <c r="BQ92" s="50">
        <f t="shared" si="88"/>
        <v>39.65</v>
      </c>
      <c r="BR92" s="51">
        <f t="shared" si="74"/>
        <v>25</v>
      </c>
      <c r="BS92" s="1" t="s">
        <v>104</v>
      </c>
    </row>
    <row r="93" spans="1:71" s="1" customFormat="1" ht="12.75">
      <c r="A93" s="70" t="s">
        <v>147</v>
      </c>
      <c r="B93" s="59"/>
      <c r="C93" s="59"/>
      <c r="D93" s="59"/>
      <c r="E93" s="67">
        <v>5</v>
      </c>
      <c r="F93" s="44">
        <f t="shared" si="64"/>
        <v>47</v>
      </c>
      <c r="G93" s="45">
        <f t="shared" si="75"/>
        <v>484</v>
      </c>
      <c r="H93" s="46">
        <f t="shared" si="76"/>
        <v>3</v>
      </c>
      <c r="I93" s="47">
        <f t="shared" si="77"/>
        <v>14</v>
      </c>
      <c r="J93" s="56">
        <f t="shared" si="78"/>
        <v>485.2</v>
      </c>
      <c r="K93" s="68">
        <v>45.87</v>
      </c>
      <c r="L93" s="61">
        <v>2</v>
      </c>
      <c r="M93" s="69">
        <v>0</v>
      </c>
      <c r="N93" s="38">
        <v>0</v>
      </c>
      <c r="O93" s="48">
        <f t="shared" si="79"/>
        <v>55.87</v>
      </c>
      <c r="P93" s="47">
        <f t="shared" si="65"/>
        <v>57</v>
      </c>
      <c r="Q93" s="68">
        <v>27.68</v>
      </c>
      <c r="R93" s="61">
        <v>0</v>
      </c>
      <c r="S93" s="69">
        <v>0</v>
      </c>
      <c r="T93" s="38">
        <v>0</v>
      </c>
      <c r="U93" s="50">
        <f t="shared" si="80"/>
        <v>27.68</v>
      </c>
      <c r="V93" s="51">
        <f t="shared" si="66"/>
        <v>36</v>
      </c>
      <c r="W93" s="68">
        <v>53.42</v>
      </c>
      <c r="X93" s="61">
        <v>0</v>
      </c>
      <c r="Y93" s="69">
        <v>0</v>
      </c>
      <c r="Z93" s="38">
        <v>0</v>
      </c>
      <c r="AA93" s="50">
        <f t="shared" si="81"/>
        <v>53.42</v>
      </c>
      <c r="AB93" s="51">
        <f t="shared" si="67"/>
        <v>57</v>
      </c>
      <c r="AC93" s="68">
        <v>40.26</v>
      </c>
      <c r="AD93" s="61">
        <v>1</v>
      </c>
      <c r="AE93" s="69">
        <v>0</v>
      </c>
      <c r="AF93" s="38">
        <v>0</v>
      </c>
      <c r="AG93" s="50">
        <f t="shared" si="82"/>
        <v>45.26</v>
      </c>
      <c r="AH93" s="51">
        <f t="shared" si="68"/>
        <v>53</v>
      </c>
      <c r="AI93" s="68">
        <v>47.59</v>
      </c>
      <c r="AJ93" s="61">
        <v>1</v>
      </c>
      <c r="AK93" s="69">
        <v>0</v>
      </c>
      <c r="AL93" s="69">
        <v>0</v>
      </c>
      <c r="AM93" s="50">
        <f t="shared" si="83"/>
        <v>52.59</v>
      </c>
      <c r="AN93" s="51">
        <f t="shared" si="69"/>
        <v>43</v>
      </c>
      <c r="AO93" s="68">
        <v>48.49</v>
      </c>
      <c r="AP93" s="61">
        <v>2</v>
      </c>
      <c r="AQ93" s="38">
        <v>0</v>
      </c>
      <c r="AR93" s="38">
        <v>0</v>
      </c>
      <c r="AS93" s="50">
        <f t="shared" si="84"/>
        <v>58.49</v>
      </c>
      <c r="AT93" s="51">
        <f t="shared" si="70"/>
        <v>58</v>
      </c>
      <c r="AU93" s="68">
        <v>37.87</v>
      </c>
      <c r="AV93" s="61">
        <v>3</v>
      </c>
      <c r="AW93" s="69">
        <v>0</v>
      </c>
      <c r="AX93" s="38">
        <v>0</v>
      </c>
      <c r="AY93" s="50">
        <f t="shared" si="85"/>
        <v>52.87</v>
      </c>
      <c r="AZ93" s="51">
        <f t="shared" si="71"/>
        <v>56</v>
      </c>
      <c r="BA93" s="68">
        <v>31.14</v>
      </c>
      <c r="BB93" s="61">
        <v>0</v>
      </c>
      <c r="BC93" s="69">
        <v>0</v>
      </c>
      <c r="BD93" s="38">
        <v>0</v>
      </c>
      <c r="BE93" s="50">
        <f t="shared" si="86"/>
        <v>31.14</v>
      </c>
      <c r="BF93" s="51">
        <f t="shared" si="72"/>
        <v>17</v>
      </c>
      <c r="BG93" s="68">
        <v>39.14</v>
      </c>
      <c r="BH93" s="61">
        <v>3</v>
      </c>
      <c r="BI93" s="69">
        <v>0</v>
      </c>
      <c r="BJ93" s="38">
        <v>0</v>
      </c>
      <c r="BK93" s="50">
        <f t="shared" si="89"/>
        <v>54.14</v>
      </c>
      <c r="BL93" s="51">
        <f t="shared" si="73"/>
        <v>56</v>
      </c>
      <c r="BM93" s="68">
        <v>43.74</v>
      </c>
      <c r="BN93" s="61">
        <v>2</v>
      </c>
      <c r="BO93" s="69">
        <v>0</v>
      </c>
      <c r="BP93" s="38">
        <v>0</v>
      </c>
      <c r="BQ93" s="50">
        <f t="shared" si="88"/>
        <v>53.74</v>
      </c>
      <c r="BR93" s="51">
        <f t="shared" si="74"/>
        <v>51</v>
      </c>
      <c r="BS93" s="1" t="s">
        <v>98</v>
      </c>
    </row>
    <row r="94" spans="1:71" s="1" customFormat="1" ht="12.75">
      <c r="A94" s="70" t="s">
        <v>89</v>
      </c>
      <c r="B94" s="59"/>
      <c r="C94" s="59"/>
      <c r="D94" s="59"/>
      <c r="E94" s="67">
        <v>5</v>
      </c>
      <c r="F94" s="44">
        <f t="shared" si="64"/>
        <v>68</v>
      </c>
      <c r="G94" s="45">
        <f t="shared" si="75"/>
        <v>663</v>
      </c>
      <c r="H94" s="46">
        <f t="shared" si="76"/>
        <v>8</v>
      </c>
      <c r="I94" s="47">
        <f t="shared" si="77"/>
        <v>2</v>
      </c>
      <c r="J94" s="56">
        <f t="shared" si="78"/>
        <v>577.94</v>
      </c>
      <c r="K94" s="68">
        <v>56.03</v>
      </c>
      <c r="L94" s="61">
        <v>0</v>
      </c>
      <c r="M94" s="69">
        <v>0</v>
      </c>
      <c r="N94" s="38">
        <v>0</v>
      </c>
      <c r="O94" s="48">
        <f t="shared" si="79"/>
        <v>56.03</v>
      </c>
      <c r="P94" s="47">
        <f t="shared" si="65"/>
        <v>58</v>
      </c>
      <c r="Q94" s="68">
        <v>32.68</v>
      </c>
      <c r="R94" s="61">
        <v>0</v>
      </c>
      <c r="S94" s="69">
        <v>0</v>
      </c>
      <c r="T94" s="38">
        <v>0</v>
      </c>
      <c r="U94" s="50">
        <f t="shared" si="80"/>
        <v>32.68</v>
      </c>
      <c r="V94" s="51">
        <f t="shared" si="66"/>
        <v>56</v>
      </c>
      <c r="W94" s="68">
        <v>68.17</v>
      </c>
      <c r="X94" s="61">
        <v>0</v>
      </c>
      <c r="Y94" s="69">
        <v>0</v>
      </c>
      <c r="Z94" s="38">
        <v>0</v>
      </c>
      <c r="AA94" s="50">
        <f t="shared" si="81"/>
        <v>68.17</v>
      </c>
      <c r="AB94" s="51">
        <f t="shared" si="67"/>
        <v>78</v>
      </c>
      <c r="AC94" s="68">
        <v>49.37</v>
      </c>
      <c r="AD94" s="61">
        <v>0</v>
      </c>
      <c r="AE94" s="69">
        <v>0</v>
      </c>
      <c r="AF94" s="38">
        <v>0</v>
      </c>
      <c r="AG94" s="50">
        <f t="shared" si="82"/>
        <v>49.37</v>
      </c>
      <c r="AH94" s="51">
        <f t="shared" si="68"/>
        <v>60</v>
      </c>
      <c r="AI94" s="68">
        <v>63.02</v>
      </c>
      <c r="AJ94" s="61">
        <v>0</v>
      </c>
      <c r="AK94" s="69">
        <v>0</v>
      </c>
      <c r="AL94" s="69">
        <v>0</v>
      </c>
      <c r="AM94" s="50">
        <f t="shared" si="83"/>
        <v>63.02</v>
      </c>
      <c r="AN94" s="51">
        <f t="shared" si="69"/>
        <v>63</v>
      </c>
      <c r="AO94" s="68">
        <v>60.8</v>
      </c>
      <c r="AP94" s="61">
        <v>1</v>
      </c>
      <c r="AQ94" s="38">
        <v>0</v>
      </c>
      <c r="AR94" s="38">
        <v>0</v>
      </c>
      <c r="AS94" s="50">
        <f t="shared" si="84"/>
        <v>65.8</v>
      </c>
      <c r="AT94" s="51">
        <f t="shared" si="70"/>
        <v>69</v>
      </c>
      <c r="AU94" s="68">
        <v>52.5</v>
      </c>
      <c r="AV94" s="61">
        <v>0</v>
      </c>
      <c r="AW94" s="69">
        <v>0</v>
      </c>
      <c r="AX94" s="38">
        <v>0</v>
      </c>
      <c r="AY94" s="50">
        <f t="shared" si="85"/>
        <v>52.5</v>
      </c>
      <c r="AZ94" s="51">
        <f t="shared" si="71"/>
        <v>55</v>
      </c>
      <c r="BA94" s="68">
        <v>51.7</v>
      </c>
      <c r="BB94" s="61">
        <v>0</v>
      </c>
      <c r="BC94" s="69">
        <v>0</v>
      </c>
      <c r="BD94" s="38">
        <v>0</v>
      </c>
      <c r="BE94" s="50">
        <f t="shared" si="86"/>
        <v>51.7</v>
      </c>
      <c r="BF94" s="51">
        <f t="shared" si="72"/>
        <v>66</v>
      </c>
      <c r="BG94" s="68">
        <v>66.35</v>
      </c>
      <c r="BH94" s="61">
        <v>0</v>
      </c>
      <c r="BI94" s="69">
        <v>0</v>
      </c>
      <c r="BJ94" s="38">
        <v>0</v>
      </c>
      <c r="BK94" s="50">
        <f t="shared" si="89"/>
        <v>66.35</v>
      </c>
      <c r="BL94" s="51">
        <f t="shared" si="73"/>
        <v>80</v>
      </c>
      <c r="BM94" s="68">
        <v>67.32</v>
      </c>
      <c r="BN94" s="61">
        <v>1</v>
      </c>
      <c r="BO94" s="69">
        <v>0</v>
      </c>
      <c r="BP94" s="38">
        <v>0</v>
      </c>
      <c r="BQ94" s="50">
        <f t="shared" si="88"/>
        <v>72.32</v>
      </c>
      <c r="BR94" s="51">
        <f t="shared" si="74"/>
        <v>78</v>
      </c>
      <c r="BS94" s="1" t="s">
        <v>109</v>
      </c>
    </row>
    <row r="95" spans="1:71" s="1" customFormat="1" ht="12.75">
      <c r="A95" s="70" t="s">
        <v>155</v>
      </c>
      <c r="B95" s="59"/>
      <c r="C95" s="59"/>
      <c r="D95" s="59"/>
      <c r="E95" s="67">
        <v>5</v>
      </c>
      <c r="F95" s="44">
        <f t="shared" si="64"/>
        <v>2</v>
      </c>
      <c r="G95" s="45">
        <f t="shared" si="75"/>
        <v>50</v>
      </c>
      <c r="H95" s="46">
        <f t="shared" si="76"/>
        <v>10</v>
      </c>
      <c r="I95" s="47">
        <f t="shared" si="77"/>
        <v>0</v>
      </c>
      <c r="J95" s="56">
        <f t="shared" si="78"/>
        <v>278.45</v>
      </c>
      <c r="K95" s="68">
        <v>29.94</v>
      </c>
      <c r="L95" s="61">
        <v>0</v>
      </c>
      <c r="M95" s="69">
        <v>0</v>
      </c>
      <c r="N95" s="38">
        <v>0</v>
      </c>
      <c r="O95" s="48">
        <f t="shared" si="79"/>
        <v>29.94</v>
      </c>
      <c r="P95" s="47">
        <f t="shared" si="65"/>
        <v>4</v>
      </c>
      <c r="Q95" s="68">
        <v>17.38</v>
      </c>
      <c r="R95" s="61">
        <v>0</v>
      </c>
      <c r="S95" s="69">
        <v>0</v>
      </c>
      <c r="T95" s="38">
        <v>0</v>
      </c>
      <c r="U95" s="50">
        <f t="shared" si="80"/>
        <v>17.38</v>
      </c>
      <c r="V95" s="51">
        <f t="shared" si="66"/>
        <v>5</v>
      </c>
      <c r="W95" s="68">
        <v>32.62</v>
      </c>
      <c r="X95" s="61">
        <v>0</v>
      </c>
      <c r="Y95" s="69">
        <v>0</v>
      </c>
      <c r="Z95" s="38">
        <v>0</v>
      </c>
      <c r="AA95" s="50">
        <f t="shared" si="81"/>
        <v>32.62</v>
      </c>
      <c r="AB95" s="51">
        <f t="shared" si="67"/>
        <v>9</v>
      </c>
      <c r="AC95" s="68">
        <v>25.97</v>
      </c>
      <c r="AD95" s="61">
        <v>0</v>
      </c>
      <c r="AE95" s="69">
        <v>0</v>
      </c>
      <c r="AF95" s="38">
        <v>0</v>
      </c>
      <c r="AG95" s="50">
        <f t="shared" si="82"/>
        <v>25.97</v>
      </c>
      <c r="AH95" s="51">
        <f t="shared" si="68"/>
        <v>8</v>
      </c>
      <c r="AI95" s="68">
        <v>36.5</v>
      </c>
      <c r="AJ95" s="61">
        <v>0</v>
      </c>
      <c r="AK95" s="69">
        <v>0</v>
      </c>
      <c r="AL95" s="69">
        <v>0</v>
      </c>
      <c r="AM95" s="50">
        <f t="shared" si="83"/>
        <v>36.5</v>
      </c>
      <c r="AN95" s="51">
        <f t="shared" si="69"/>
        <v>6</v>
      </c>
      <c r="AO95" s="68">
        <v>31.02</v>
      </c>
      <c r="AP95" s="61">
        <v>0</v>
      </c>
      <c r="AQ95" s="38">
        <v>0</v>
      </c>
      <c r="AR95" s="38">
        <v>0</v>
      </c>
      <c r="AS95" s="50">
        <f t="shared" si="84"/>
        <v>31.02</v>
      </c>
      <c r="AT95" s="51">
        <f t="shared" si="70"/>
        <v>2</v>
      </c>
      <c r="AU95" s="68">
        <v>26</v>
      </c>
      <c r="AV95" s="61">
        <v>0</v>
      </c>
      <c r="AW95" s="69">
        <v>0</v>
      </c>
      <c r="AX95" s="38">
        <v>0</v>
      </c>
      <c r="AY95" s="50">
        <f t="shared" si="85"/>
        <v>26</v>
      </c>
      <c r="AZ95" s="51">
        <f t="shared" si="71"/>
        <v>2</v>
      </c>
      <c r="BA95" s="68">
        <v>25.94</v>
      </c>
      <c r="BB95" s="61">
        <v>0</v>
      </c>
      <c r="BC95" s="69">
        <v>0</v>
      </c>
      <c r="BD95" s="38">
        <v>0</v>
      </c>
      <c r="BE95" s="50">
        <f t="shared" si="86"/>
        <v>25.94</v>
      </c>
      <c r="BF95" s="51">
        <f t="shared" si="72"/>
        <v>7</v>
      </c>
      <c r="BG95" s="68">
        <v>27.26</v>
      </c>
      <c r="BH95" s="61">
        <v>0</v>
      </c>
      <c r="BI95" s="69">
        <v>0</v>
      </c>
      <c r="BJ95" s="38">
        <v>0</v>
      </c>
      <c r="BK95" s="50">
        <f t="shared" si="89"/>
        <v>27.26</v>
      </c>
      <c r="BL95" s="51">
        <f t="shared" si="73"/>
        <v>5</v>
      </c>
      <c r="BM95" s="68">
        <v>25.82</v>
      </c>
      <c r="BN95" s="61">
        <v>0</v>
      </c>
      <c r="BO95" s="69">
        <v>0</v>
      </c>
      <c r="BP95" s="38">
        <v>0</v>
      </c>
      <c r="BQ95" s="50">
        <f t="shared" si="88"/>
        <v>25.82</v>
      </c>
      <c r="BR95" s="51">
        <f t="shared" si="74"/>
        <v>2</v>
      </c>
      <c r="BS95" s="1" t="s">
        <v>104</v>
      </c>
    </row>
    <row r="96" spans="1:71" s="1" customFormat="1" ht="12.75">
      <c r="A96" s="70" t="s">
        <v>90</v>
      </c>
      <c r="B96" s="59"/>
      <c r="C96" s="59"/>
      <c r="D96" s="59"/>
      <c r="E96" s="67">
        <v>5</v>
      </c>
      <c r="F96" s="44">
        <f t="shared" si="64"/>
        <v>41</v>
      </c>
      <c r="G96" s="45">
        <f t="shared" si="75"/>
        <v>408</v>
      </c>
      <c r="H96" s="46">
        <f t="shared" si="76"/>
        <v>6</v>
      </c>
      <c r="I96" s="47">
        <f t="shared" si="77"/>
        <v>6</v>
      </c>
      <c r="J96" s="56">
        <f t="shared" si="78"/>
        <v>442.45</v>
      </c>
      <c r="K96" s="68">
        <v>40.94</v>
      </c>
      <c r="L96" s="61">
        <v>1</v>
      </c>
      <c r="M96" s="69">
        <v>0</v>
      </c>
      <c r="N96" s="38">
        <v>0</v>
      </c>
      <c r="O96" s="48">
        <f t="shared" si="79"/>
        <v>45.94</v>
      </c>
      <c r="P96" s="47">
        <f t="shared" si="65"/>
        <v>40</v>
      </c>
      <c r="Q96" s="68">
        <v>26.33</v>
      </c>
      <c r="R96" s="61">
        <v>0</v>
      </c>
      <c r="S96" s="69">
        <v>0</v>
      </c>
      <c r="T96" s="38">
        <v>0</v>
      </c>
      <c r="U96" s="50">
        <f t="shared" si="80"/>
        <v>26.33</v>
      </c>
      <c r="V96" s="51">
        <f t="shared" si="66"/>
        <v>30</v>
      </c>
      <c r="W96" s="68">
        <v>41.93</v>
      </c>
      <c r="X96" s="61">
        <v>0</v>
      </c>
      <c r="Y96" s="69">
        <v>0</v>
      </c>
      <c r="Z96" s="38">
        <v>0</v>
      </c>
      <c r="AA96" s="50">
        <f t="shared" si="81"/>
        <v>41.93</v>
      </c>
      <c r="AB96" s="51">
        <f t="shared" si="67"/>
        <v>34</v>
      </c>
      <c r="AC96" s="68">
        <v>37.74</v>
      </c>
      <c r="AD96" s="61">
        <v>0</v>
      </c>
      <c r="AE96" s="69">
        <v>0</v>
      </c>
      <c r="AF96" s="38">
        <v>0</v>
      </c>
      <c r="AG96" s="50">
        <f t="shared" si="82"/>
        <v>37.74</v>
      </c>
      <c r="AH96" s="51">
        <f t="shared" si="68"/>
        <v>40</v>
      </c>
      <c r="AI96" s="68">
        <v>47.49</v>
      </c>
      <c r="AJ96" s="61">
        <v>2</v>
      </c>
      <c r="AK96" s="69">
        <v>0</v>
      </c>
      <c r="AL96" s="69">
        <v>0</v>
      </c>
      <c r="AM96" s="50">
        <f t="shared" si="83"/>
        <v>57.49</v>
      </c>
      <c r="AN96" s="51">
        <f t="shared" si="69"/>
        <v>55</v>
      </c>
      <c r="AO96" s="68">
        <v>45.81</v>
      </c>
      <c r="AP96" s="61">
        <v>0</v>
      </c>
      <c r="AQ96" s="38">
        <v>0</v>
      </c>
      <c r="AR96" s="38">
        <v>0</v>
      </c>
      <c r="AS96" s="50">
        <f t="shared" si="84"/>
        <v>45.81</v>
      </c>
      <c r="AT96" s="51">
        <f t="shared" si="70"/>
        <v>31</v>
      </c>
      <c r="AU96" s="68">
        <v>48.63</v>
      </c>
      <c r="AV96" s="61">
        <v>1</v>
      </c>
      <c r="AW96" s="69">
        <v>0</v>
      </c>
      <c r="AX96" s="38">
        <v>0</v>
      </c>
      <c r="AY96" s="50">
        <f t="shared" si="85"/>
        <v>53.63</v>
      </c>
      <c r="AZ96" s="51">
        <f t="shared" si="71"/>
        <v>57</v>
      </c>
      <c r="BA96" s="68">
        <v>37.88</v>
      </c>
      <c r="BB96" s="61">
        <v>0</v>
      </c>
      <c r="BC96" s="69">
        <v>0</v>
      </c>
      <c r="BD96" s="38">
        <v>0</v>
      </c>
      <c r="BE96" s="50">
        <f t="shared" si="86"/>
        <v>37.88</v>
      </c>
      <c r="BF96" s="51">
        <f t="shared" si="72"/>
        <v>35</v>
      </c>
      <c r="BG96" s="68">
        <v>39.75</v>
      </c>
      <c r="BH96" s="61">
        <v>2</v>
      </c>
      <c r="BI96" s="69">
        <v>0</v>
      </c>
      <c r="BJ96" s="38">
        <v>0</v>
      </c>
      <c r="BK96" s="50">
        <f t="shared" si="89"/>
        <v>49.75</v>
      </c>
      <c r="BL96" s="51">
        <f t="shared" si="73"/>
        <v>51</v>
      </c>
      <c r="BM96" s="68">
        <v>45.95</v>
      </c>
      <c r="BN96" s="61">
        <v>0</v>
      </c>
      <c r="BO96" s="69">
        <v>0</v>
      </c>
      <c r="BP96" s="38">
        <v>0</v>
      </c>
      <c r="BQ96" s="50">
        <f t="shared" si="88"/>
        <v>45.95</v>
      </c>
      <c r="BR96" s="51">
        <f t="shared" si="74"/>
        <v>35</v>
      </c>
      <c r="BS96" s="1" t="s">
        <v>109</v>
      </c>
    </row>
    <row r="97" spans="1:71" s="1" customFormat="1" ht="12.75">
      <c r="A97" s="70" t="s">
        <v>91</v>
      </c>
      <c r="B97" s="59"/>
      <c r="C97" s="59"/>
      <c r="D97" s="59"/>
      <c r="E97" s="67">
        <v>5</v>
      </c>
      <c r="F97" s="44">
        <f t="shared" si="64"/>
        <v>16</v>
      </c>
      <c r="G97" s="45">
        <f t="shared" si="75"/>
        <v>220</v>
      </c>
      <c r="H97" s="46">
        <f t="shared" si="76"/>
        <v>2</v>
      </c>
      <c r="I97" s="47">
        <f t="shared" si="77"/>
        <v>12</v>
      </c>
      <c r="J97" s="56">
        <f t="shared" si="78"/>
        <v>360.72</v>
      </c>
      <c r="K97" s="68">
        <v>27.81</v>
      </c>
      <c r="L97" s="61">
        <v>2</v>
      </c>
      <c r="M97" s="69">
        <v>0</v>
      </c>
      <c r="N97" s="38">
        <v>0</v>
      </c>
      <c r="O97" s="48">
        <f t="shared" si="79"/>
        <v>37.81</v>
      </c>
      <c r="P97" s="47">
        <f t="shared" si="65"/>
        <v>21</v>
      </c>
      <c r="Q97" s="68">
        <v>19.34</v>
      </c>
      <c r="R97" s="61">
        <v>1</v>
      </c>
      <c r="S97" s="69">
        <v>0</v>
      </c>
      <c r="T97" s="38">
        <v>0</v>
      </c>
      <c r="U97" s="50">
        <f t="shared" si="80"/>
        <v>24.34</v>
      </c>
      <c r="V97" s="51">
        <f t="shared" si="66"/>
        <v>23</v>
      </c>
      <c r="W97" s="68">
        <v>30.46</v>
      </c>
      <c r="X97" s="61">
        <v>2</v>
      </c>
      <c r="Y97" s="69">
        <v>0</v>
      </c>
      <c r="Z97" s="38">
        <v>0</v>
      </c>
      <c r="AA97" s="50">
        <f t="shared" si="81"/>
        <v>40.46</v>
      </c>
      <c r="AB97" s="51">
        <f t="shared" si="67"/>
        <v>28</v>
      </c>
      <c r="AC97" s="68">
        <v>26.18</v>
      </c>
      <c r="AD97" s="61">
        <v>0</v>
      </c>
      <c r="AE97" s="69">
        <v>0</v>
      </c>
      <c r="AF97" s="38">
        <v>0</v>
      </c>
      <c r="AG97" s="50">
        <f t="shared" si="82"/>
        <v>26.18</v>
      </c>
      <c r="AH97" s="51">
        <f t="shared" si="68"/>
        <v>11</v>
      </c>
      <c r="AI97" s="68">
        <v>34.4</v>
      </c>
      <c r="AJ97" s="61">
        <v>1</v>
      </c>
      <c r="AK97" s="69">
        <v>1</v>
      </c>
      <c r="AL97" s="69">
        <v>0</v>
      </c>
      <c r="AM97" s="50">
        <f t="shared" si="83"/>
        <v>49.4</v>
      </c>
      <c r="AN97" s="51">
        <f t="shared" si="69"/>
        <v>34</v>
      </c>
      <c r="AO97" s="68">
        <v>34.55</v>
      </c>
      <c r="AP97" s="61">
        <v>1</v>
      </c>
      <c r="AQ97" s="38">
        <v>0</v>
      </c>
      <c r="AR97" s="38">
        <v>0</v>
      </c>
      <c r="AS97" s="50">
        <f t="shared" si="84"/>
        <v>39.55</v>
      </c>
      <c r="AT97" s="51">
        <f t="shared" si="70"/>
        <v>14</v>
      </c>
      <c r="AU97" s="68">
        <v>24.97</v>
      </c>
      <c r="AV97" s="61">
        <v>2</v>
      </c>
      <c r="AW97" s="69">
        <v>0</v>
      </c>
      <c r="AX97" s="38">
        <v>0</v>
      </c>
      <c r="AY97" s="50">
        <f t="shared" si="85"/>
        <v>34.97</v>
      </c>
      <c r="AZ97" s="51">
        <f t="shared" si="71"/>
        <v>17</v>
      </c>
      <c r="BA97" s="68">
        <v>32.02</v>
      </c>
      <c r="BB97" s="61">
        <v>2</v>
      </c>
      <c r="BC97" s="69">
        <v>0</v>
      </c>
      <c r="BD97" s="38">
        <v>0</v>
      </c>
      <c r="BE97" s="50">
        <f t="shared" si="86"/>
        <v>42.02</v>
      </c>
      <c r="BF97" s="51">
        <f t="shared" si="72"/>
        <v>46</v>
      </c>
      <c r="BG97" s="68">
        <v>28.07</v>
      </c>
      <c r="BH97" s="61">
        <v>0</v>
      </c>
      <c r="BI97" s="69">
        <v>0</v>
      </c>
      <c r="BJ97" s="38">
        <v>0</v>
      </c>
      <c r="BK97" s="50">
        <f t="shared" si="89"/>
        <v>28.07</v>
      </c>
      <c r="BL97" s="51">
        <f t="shared" si="73"/>
        <v>6</v>
      </c>
      <c r="BM97" s="68">
        <v>32.92</v>
      </c>
      <c r="BN97" s="61">
        <v>1</v>
      </c>
      <c r="BO97" s="69">
        <v>0</v>
      </c>
      <c r="BP97" s="38">
        <v>0</v>
      </c>
      <c r="BQ97" s="50">
        <f t="shared" si="88"/>
        <v>37.92</v>
      </c>
      <c r="BR97" s="51">
        <f t="shared" si="74"/>
        <v>20</v>
      </c>
      <c r="BS97" s="1" t="s">
        <v>115</v>
      </c>
    </row>
    <row r="98" spans="1:71" s="1" customFormat="1" ht="12.75">
      <c r="A98" s="70" t="s">
        <v>148</v>
      </c>
      <c r="B98" s="59"/>
      <c r="C98" s="59"/>
      <c r="D98" s="59"/>
      <c r="E98" s="67">
        <v>5</v>
      </c>
      <c r="F98" s="44">
        <f t="shared" si="64"/>
        <v>61</v>
      </c>
      <c r="G98" s="45">
        <f t="shared" si="75"/>
        <v>595</v>
      </c>
      <c r="H98" s="46">
        <f t="shared" si="76"/>
        <v>3</v>
      </c>
      <c r="I98" s="47">
        <f t="shared" si="77"/>
        <v>15</v>
      </c>
      <c r="J98" s="56">
        <f t="shared" si="78"/>
        <v>550.02</v>
      </c>
      <c r="K98" s="68">
        <v>39.63</v>
      </c>
      <c r="L98" s="61">
        <v>4</v>
      </c>
      <c r="M98" s="69">
        <v>0</v>
      </c>
      <c r="N98" s="38">
        <v>0</v>
      </c>
      <c r="O98" s="48">
        <f t="shared" si="79"/>
        <v>59.63</v>
      </c>
      <c r="P98" s="47">
        <f t="shared" si="65"/>
        <v>62</v>
      </c>
      <c r="Q98" s="68">
        <v>46.23</v>
      </c>
      <c r="R98" s="61">
        <v>0</v>
      </c>
      <c r="S98" s="69">
        <v>0</v>
      </c>
      <c r="T98" s="38">
        <v>0</v>
      </c>
      <c r="U98" s="50">
        <f t="shared" si="80"/>
        <v>46.23</v>
      </c>
      <c r="V98" s="51">
        <f t="shared" si="66"/>
        <v>82</v>
      </c>
      <c r="W98" s="68">
        <v>38.89</v>
      </c>
      <c r="X98" s="61">
        <v>4</v>
      </c>
      <c r="Y98" s="69">
        <v>0</v>
      </c>
      <c r="Z98" s="38">
        <v>0</v>
      </c>
      <c r="AA98" s="50">
        <f t="shared" si="81"/>
        <v>58.89</v>
      </c>
      <c r="AB98" s="51">
        <f t="shared" si="67"/>
        <v>64</v>
      </c>
      <c r="AC98" s="68">
        <v>32.76</v>
      </c>
      <c r="AD98" s="61">
        <v>0</v>
      </c>
      <c r="AE98" s="69">
        <v>0</v>
      </c>
      <c r="AF98" s="38">
        <v>0</v>
      </c>
      <c r="AG98" s="50">
        <f t="shared" si="82"/>
        <v>32.76</v>
      </c>
      <c r="AH98" s="51">
        <f t="shared" si="68"/>
        <v>22</v>
      </c>
      <c r="AI98" s="68">
        <v>65.07</v>
      </c>
      <c r="AJ98" s="61">
        <v>2</v>
      </c>
      <c r="AK98" s="69">
        <v>0</v>
      </c>
      <c r="AL98" s="69">
        <v>0</v>
      </c>
      <c r="AM98" s="50">
        <f t="shared" si="83"/>
        <v>75.07</v>
      </c>
      <c r="AN98" s="51">
        <f t="shared" si="69"/>
        <v>80</v>
      </c>
      <c r="AO98" s="68">
        <v>44.21</v>
      </c>
      <c r="AP98" s="61">
        <v>1</v>
      </c>
      <c r="AQ98" s="38">
        <v>0</v>
      </c>
      <c r="AR98" s="38">
        <v>0</v>
      </c>
      <c r="AS98" s="50">
        <f t="shared" si="84"/>
        <v>49.21</v>
      </c>
      <c r="AT98" s="51">
        <f t="shared" si="70"/>
        <v>39</v>
      </c>
      <c r="AU98" s="68">
        <v>41.79</v>
      </c>
      <c r="AV98" s="61">
        <v>2</v>
      </c>
      <c r="AW98" s="69">
        <v>1</v>
      </c>
      <c r="AX98" s="38">
        <v>0</v>
      </c>
      <c r="AY98" s="50">
        <f t="shared" si="85"/>
        <v>61.79</v>
      </c>
      <c r="AZ98" s="51">
        <f t="shared" si="71"/>
        <v>69</v>
      </c>
      <c r="BA98" s="68">
        <v>37.35</v>
      </c>
      <c r="BB98" s="61">
        <v>1</v>
      </c>
      <c r="BC98" s="69">
        <v>0</v>
      </c>
      <c r="BD98" s="38">
        <v>0</v>
      </c>
      <c r="BE98" s="50">
        <f t="shared" si="86"/>
        <v>42.35</v>
      </c>
      <c r="BF98" s="51">
        <f t="shared" si="72"/>
        <v>48</v>
      </c>
      <c r="BG98" s="68">
        <v>43.61</v>
      </c>
      <c r="BH98" s="61">
        <v>1</v>
      </c>
      <c r="BI98" s="69">
        <v>0</v>
      </c>
      <c r="BJ98" s="38">
        <v>0</v>
      </c>
      <c r="BK98" s="50">
        <f t="shared" si="89"/>
        <v>48.61</v>
      </c>
      <c r="BL98" s="51">
        <f t="shared" si="73"/>
        <v>48</v>
      </c>
      <c r="BM98" s="68">
        <v>75.48</v>
      </c>
      <c r="BN98" s="61">
        <v>0</v>
      </c>
      <c r="BO98" s="69">
        <v>0</v>
      </c>
      <c r="BP98" s="38">
        <v>0</v>
      </c>
      <c r="BQ98" s="50">
        <f t="shared" si="88"/>
        <v>75.48</v>
      </c>
      <c r="BR98" s="51">
        <f t="shared" si="74"/>
        <v>81</v>
      </c>
      <c r="BS98" s="1" t="s">
        <v>113</v>
      </c>
    </row>
    <row r="99" spans="1:71" s="1" customFormat="1" ht="12.75">
      <c r="A99" s="70" t="s">
        <v>156</v>
      </c>
      <c r="B99" s="59"/>
      <c r="C99" s="59"/>
      <c r="D99" s="59"/>
      <c r="E99" s="67">
        <v>5</v>
      </c>
      <c r="F99" s="44">
        <f t="shared" si="64"/>
        <v>30</v>
      </c>
      <c r="G99" s="45">
        <f t="shared" si="75"/>
        <v>330</v>
      </c>
      <c r="H99" s="46">
        <f t="shared" si="76"/>
        <v>3</v>
      </c>
      <c r="I99" s="47">
        <f t="shared" si="77"/>
        <v>12</v>
      </c>
      <c r="J99" s="56">
        <f t="shared" si="78"/>
        <v>410</v>
      </c>
      <c r="K99" s="68">
        <v>36.93</v>
      </c>
      <c r="L99" s="61">
        <v>2</v>
      </c>
      <c r="M99" s="69">
        <v>0</v>
      </c>
      <c r="N99" s="38">
        <v>0</v>
      </c>
      <c r="O99" s="48">
        <f t="shared" si="79"/>
        <v>46.93</v>
      </c>
      <c r="P99" s="47">
        <f t="shared" si="65"/>
        <v>42</v>
      </c>
      <c r="Q99" s="68">
        <v>22.67</v>
      </c>
      <c r="R99" s="61">
        <v>0</v>
      </c>
      <c r="S99" s="69">
        <v>0</v>
      </c>
      <c r="T99" s="38">
        <v>0</v>
      </c>
      <c r="U99" s="50">
        <f t="shared" si="80"/>
        <v>22.67</v>
      </c>
      <c r="V99" s="51">
        <f t="shared" si="66"/>
        <v>17</v>
      </c>
      <c r="W99" s="68">
        <v>44.5</v>
      </c>
      <c r="X99" s="61">
        <v>0</v>
      </c>
      <c r="Y99" s="69">
        <v>0</v>
      </c>
      <c r="Z99" s="38">
        <v>0</v>
      </c>
      <c r="AA99" s="50">
        <f t="shared" si="81"/>
        <v>44.5</v>
      </c>
      <c r="AB99" s="51">
        <f t="shared" si="67"/>
        <v>39</v>
      </c>
      <c r="AC99" s="68">
        <v>30.62</v>
      </c>
      <c r="AD99" s="61">
        <v>1</v>
      </c>
      <c r="AE99" s="69">
        <v>0</v>
      </c>
      <c r="AF99" s="38">
        <v>0</v>
      </c>
      <c r="AG99" s="50">
        <f t="shared" si="82"/>
        <v>35.620000000000005</v>
      </c>
      <c r="AH99" s="51">
        <f t="shared" si="68"/>
        <v>31</v>
      </c>
      <c r="AI99" s="68">
        <v>42.96</v>
      </c>
      <c r="AJ99" s="61">
        <v>1</v>
      </c>
      <c r="AK99" s="69">
        <v>0</v>
      </c>
      <c r="AL99" s="69">
        <v>0</v>
      </c>
      <c r="AM99" s="50">
        <f t="shared" si="83"/>
        <v>47.96</v>
      </c>
      <c r="AN99" s="51">
        <f t="shared" si="69"/>
        <v>31</v>
      </c>
      <c r="AO99" s="68">
        <v>37.44</v>
      </c>
      <c r="AP99" s="61">
        <v>1</v>
      </c>
      <c r="AQ99" s="38">
        <v>1</v>
      </c>
      <c r="AR99" s="38">
        <v>0</v>
      </c>
      <c r="AS99" s="50">
        <f t="shared" si="84"/>
        <v>52.44</v>
      </c>
      <c r="AT99" s="51">
        <f t="shared" si="70"/>
        <v>44</v>
      </c>
      <c r="AU99" s="68">
        <v>31.73</v>
      </c>
      <c r="AV99" s="61">
        <v>0</v>
      </c>
      <c r="AW99" s="69">
        <v>0</v>
      </c>
      <c r="AX99" s="38">
        <v>0</v>
      </c>
      <c r="AY99" s="50">
        <f t="shared" si="85"/>
        <v>31.73</v>
      </c>
      <c r="AZ99" s="51">
        <f t="shared" si="71"/>
        <v>12</v>
      </c>
      <c r="BA99" s="68">
        <v>26.19</v>
      </c>
      <c r="BB99" s="61">
        <v>3</v>
      </c>
      <c r="BC99" s="69">
        <v>0</v>
      </c>
      <c r="BD99" s="38">
        <v>0</v>
      </c>
      <c r="BE99" s="50">
        <f t="shared" si="86"/>
        <v>41.19</v>
      </c>
      <c r="BF99" s="51">
        <f t="shared" si="72"/>
        <v>44</v>
      </c>
      <c r="BG99" s="68">
        <v>33.47</v>
      </c>
      <c r="BH99" s="61">
        <v>3</v>
      </c>
      <c r="BI99" s="69">
        <v>0</v>
      </c>
      <c r="BJ99" s="38">
        <v>0</v>
      </c>
      <c r="BK99" s="50">
        <f t="shared" si="89"/>
        <v>48.47</v>
      </c>
      <c r="BL99" s="51">
        <f t="shared" si="73"/>
        <v>47</v>
      </c>
      <c r="BM99" s="68">
        <v>33.49</v>
      </c>
      <c r="BN99" s="61">
        <v>1</v>
      </c>
      <c r="BO99" s="69">
        <v>0</v>
      </c>
      <c r="BP99" s="38">
        <v>0</v>
      </c>
      <c r="BQ99" s="50">
        <f t="shared" si="88"/>
        <v>38.49</v>
      </c>
      <c r="BR99" s="51">
        <f t="shared" si="74"/>
        <v>23</v>
      </c>
      <c r="BS99" s="1" t="s">
        <v>103</v>
      </c>
    </row>
    <row r="100" spans="1:71" s="1" customFormat="1" ht="12.75">
      <c r="A100" s="70" t="s">
        <v>41</v>
      </c>
      <c r="B100" s="59"/>
      <c r="C100" s="59"/>
      <c r="D100" s="59"/>
      <c r="E100" s="67">
        <v>5</v>
      </c>
      <c r="F100" s="44">
        <f aca="true" t="shared" si="90" ref="F100:F105">RANK(G100,G$3:G$106,1)</f>
        <v>39</v>
      </c>
      <c r="G100" s="45">
        <f t="shared" si="75"/>
        <v>397</v>
      </c>
      <c r="H100" s="46">
        <f t="shared" si="76"/>
        <v>2</v>
      </c>
      <c r="I100" s="47">
        <f t="shared" si="77"/>
        <v>13</v>
      </c>
      <c r="J100" s="56">
        <f t="shared" si="78"/>
        <v>438.2799999999999</v>
      </c>
      <c r="K100" s="68">
        <v>45.61</v>
      </c>
      <c r="L100" s="61">
        <v>2</v>
      </c>
      <c r="M100" s="69">
        <v>0</v>
      </c>
      <c r="N100" s="38">
        <v>0</v>
      </c>
      <c r="O100" s="48">
        <f t="shared" si="79"/>
        <v>55.61</v>
      </c>
      <c r="P100" s="47">
        <f aca="true" t="shared" si="91" ref="P100:P105">IF(O100="",Default_Rank_Score,RANK(O100,O$3:O$106,1))</f>
        <v>56</v>
      </c>
      <c r="Q100" s="68">
        <v>22.68</v>
      </c>
      <c r="R100" s="61">
        <v>2</v>
      </c>
      <c r="S100" s="69">
        <v>0</v>
      </c>
      <c r="T100" s="38">
        <v>0</v>
      </c>
      <c r="U100" s="50">
        <f t="shared" si="80"/>
        <v>32.68</v>
      </c>
      <c r="V100" s="51">
        <f aca="true" t="shared" si="92" ref="V100:V105">IF(U100="",Default_Rank_Score,RANK(U100,U$3:U$106,1))</f>
        <v>56</v>
      </c>
      <c r="W100" s="68">
        <v>45.04</v>
      </c>
      <c r="X100" s="61">
        <v>2</v>
      </c>
      <c r="Y100" s="69">
        <v>0</v>
      </c>
      <c r="Z100" s="38">
        <v>0</v>
      </c>
      <c r="AA100" s="50">
        <f t="shared" si="81"/>
        <v>55.04</v>
      </c>
      <c r="AB100" s="51">
        <f aca="true" t="shared" si="93" ref="AB100:AB105">IF(AA100="",Default_Rank_Score,RANK(AA100,AA$3:AA$106,1))</f>
        <v>62</v>
      </c>
      <c r="AC100" s="68">
        <v>30.02</v>
      </c>
      <c r="AD100" s="61">
        <v>3</v>
      </c>
      <c r="AE100" s="69">
        <v>0</v>
      </c>
      <c r="AF100" s="38">
        <v>0</v>
      </c>
      <c r="AG100" s="50">
        <f t="shared" si="82"/>
        <v>45.019999999999996</v>
      </c>
      <c r="AH100" s="51">
        <f aca="true" t="shared" si="94" ref="AH100:AH105">IF(AG100="",Default_Rank_Score,RANK(AG100,AG$3:AG$106,1))</f>
        <v>52</v>
      </c>
      <c r="AI100" s="68">
        <v>46.85</v>
      </c>
      <c r="AJ100" s="61">
        <v>1</v>
      </c>
      <c r="AK100" s="69">
        <v>0</v>
      </c>
      <c r="AL100" s="69">
        <v>0</v>
      </c>
      <c r="AM100" s="50">
        <f t="shared" si="83"/>
        <v>51.85</v>
      </c>
      <c r="AN100" s="51">
        <f aca="true" t="shared" si="95" ref="AN100:AN105">IF(AM100="",Default_Rank_Score,RANK(AM100,AM$3:AM$106,1))</f>
        <v>41</v>
      </c>
      <c r="AO100" s="68">
        <v>34.62</v>
      </c>
      <c r="AP100" s="61">
        <v>1</v>
      </c>
      <c r="AQ100" s="38">
        <v>0</v>
      </c>
      <c r="AR100" s="38">
        <v>0</v>
      </c>
      <c r="AS100" s="50">
        <f t="shared" si="84"/>
        <v>39.62</v>
      </c>
      <c r="AT100" s="51">
        <f aca="true" t="shared" si="96" ref="AT100:AT105">IF(AS100="",Default_Rank_Score,RANK(AS100,AS$3:AS$106,1))</f>
        <v>16</v>
      </c>
      <c r="AU100" s="68">
        <v>32.25</v>
      </c>
      <c r="AV100" s="61">
        <v>0</v>
      </c>
      <c r="AW100" s="69">
        <v>0</v>
      </c>
      <c r="AX100" s="38">
        <v>0</v>
      </c>
      <c r="AY100" s="50">
        <f t="shared" si="85"/>
        <v>32.25</v>
      </c>
      <c r="AZ100" s="51">
        <f aca="true" t="shared" si="97" ref="AZ100:AZ105">IF(AY100="",Default_Rank_Score,RANK(AY100,AY$3:AY$106,1))</f>
        <v>14</v>
      </c>
      <c r="BA100" s="68">
        <v>35.66</v>
      </c>
      <c r="BB100" s="61">
        <v>1</v>
      </c>
      <c r="BC100" s="69">
        <v>0</v>
      </c>
      <c r="BD100" s="38">
        <v>0</v>
      </c>
      <c r="BE100" s="50">
        <f t="shared" si="86"/>
        <v>40.66</v>
      </c>
      <c r="BF100" s="51">
        <f aca="true" t="shared" si="98" ref="BF100:BF105">IF(BE100="",Default_Rank_Score,RANK(BE100,BE$3:BE$106,1))</f>
        <v>41</v>
      </c>
      <c r="BG100" s="68">
        <v>39.22</v>
      </c>
      <c r="BH100" s="61">
        <v>0</v>
      </c>
      <c r="BI100" s="69">
        <v>0</v>
      </c>
      <c r="BJ100" s="38">
        <v>0</v>
      </c>
      <c r="BK100" s="50">
        <f t="shared" si="89"/>
        <v>39.22</v>
      </c>
      <c r="BL100" s="51">
        <f aca="true" t="shared" si="99" ref="BL100:BL105">IF(BK100="",Default_Rank_Score,RANK(BK100,BK$3:BK$106,1))</f>
        <v>22</v>
      </c>
      <c r="BM100" s="68">
        <v>41.33</v>
      </c>
      <c r="BN100" s="61">
        <v>1</v>
      </c>
      <c r="BO100" s="69">
        <v>0</v>
      </c>
      <c r="BP100" s="38">
        <v>0</v>
      </c>
      <c r="BQ100" s="50">
        <f t="shared" si="88"/>
        <v>46.33</v>
      </c>
      <c r="BR100" s="51">
        <f aca="true" t="shared" si="100" ref="BR100:BR105">IF(BQ100="",Default_Rank_Score,RANK(BQ100,BQ$3:BQ$106,1))</f>
        <v>37</v>
      </c>
      <c r="BS100" s="1" t="s">
        <v>102</v>
      </c>
    </row>
    <row r="101" spans="1:71" s="1" customFormat="1" ht="12.75">
      <c r="A101" s="70" t="s">
        <v>40</v>
      </c>
      <c r="B101" s="59"/>
      <c r="C101" s="59"/>
      <c r="D101" s="59"/>
      <c r="E101" s="67">
        <v>5</v>
      </c>
      <c r="F101" s="44">
        <f t="shared" si="90"/>
        <v>25</v>
      </c>
      <c r="G101" s="45">
        <f t="shared" si="75"/>
        <v>290</v>
      </c>
      <c r="H101" s="46">
        <f t="shared" si="76"/>
        <v>6</v>
      </c>
      <c r="I101" s="47">
        <f t="shared" si="77"/>
        <v>6</v>
      </c>
      <c r="J101" s="56">
        <f t="shared" si="78"/>
        <v>396.42999999999995</v>
      </c>
      <c r="K101" s="68">
        <v>33.28</v>
      </c>
      <c r="L101" s="61">
        <v>3</v>
      </c>
      <c r="M101" s="69">
        <v>0</v>
      </c>
      <c r="N101" s="38">
        <v>0</v>
      </c>
      <c r="O101" s="48">
        <f t="shared" si="79"/>
        <v>48.28</v>
      </c>
      <c r="P101" s="47">
        <f t="shared" si="91"/>
        <v>46</v>
      </c>
      <c r="Q101" s="68">
        <v>22.05</v>
      </c>
      <c r="R101" s="61">
        <v>0</v>
      </c>
      <c r="S101" s="69">
        <v>0</v>
      </c>
      <c r="T101" s="38">
        <v>0</v>
      </c>
      <c r="U101" s="50">
        <f t="shared" si="80"/>
        <v>22.05</v>
      </c>
      <c r="V101" s="51">
        <f t="shared" si="92"/>
        <v>15</v>
      </c>
      <c r="W101" s="68">
        <v>41.37</v>
      </c>
      <c r="X101" s="61">
        <v>0</v>
      </c>
      <c r="Y101" s="69">
        <v>0</v>
      </c>
      <c r="Z101" s="38">
        <v>0</v>
      </c>
      <c r="AA101" s="50">
        <f t="shared" si="81"/>
        <v>41.37</v>
      </c>
      <c r="AB101" s="51">
        <f t="shared" si="93"/>
        <v>31</v>
      </c>
      <c r="AC101" s="68">
        <v>32.58</v>
      </c>
      <c r="AD101" s="61">
        <v>0</v>
      </c>
      <c r="AE101" s="69">
        <v>0</v>
      </c>
      <c r="AF101" s="38">
        <v>0</v>
      </c>
      <c r="AG101" s="50">
        <f t="shared" si="82"/>
        <v>32.58</v>
      </c>
      <c r="AH101" s="51">
        <f t="shared" si="94"/>
        <v>21</v>
      </c>
      <c r="AI101" s="68">
        <v>42.54</v>
      </c>
      <c r="AJ101" s="61">
        <v>0</v>
      </c>
      <c r="AK101" s="69">
        <v>0</v>
      </c>
      <c r="AL101" s="69">
        <v>0</v>
      </c>
      <c r="AM101" s="50">
        <f t="shared" si="83"/>
        <v>42.54</v>
      </c>
      <c r="AN101" s="51">
        <f t="shared" si="95"/>
        <v>16</v>
      </c>
      <c r="AO101" s="68">
        <v>39.82</v>
      </c>
      <c r="AP101" s="61">
        <v>0</v>
      </c>
      <c r="AQ101" s="38">
        <v>0</v>
      </c>
      <c r="AR101" s="38">
        <v>0</v>
      </c>
      <c r="AS101" s="50">
        <f t="shared" si="84"/>
        <v>39.82</v>
      </c>
      <c r="AT101" s="51">
        <f t="shared" si="96"/>
        <v>17</v>
      </c>
      <c r="AU101" s="68">
        <v>29.19</v>
      </c>
      <c r="AV101" s="61">
        <v>1</v>
      </c>
      <c r="AW101" s="69">
        <v>0</v>
      </c>
      <c r="AX101" s="38">
        <v>0</v>
      </c>
      <c r="AY101" s="50">
        <f t="shared" si="85"/>
        <v>34.19</v>
      </c>
      <c r="AZ101" s="51">
        <f t="shared" si="97"/>
        <v>16</v>
      </c>
      <c r="BA101" s="68">
        <v>45.55</v>
      </c>
      <c r="BB101" s="61">
        <v>0</v>
      </c>
      <c r="BC101" s="69">
        <v>0</v>
      </c>
      <c r="BD101" s="38">
        <v>0</v>
      </c>
      <c r="BE101" s="50">
        <f t="shared" si="86"/>
        <v>45.55</v>
      </c>
      <c r="BF101" s="51">
        <f t="shared" si="98"/>
        <v>57</v>
      </c>
      <c r="BG101" s="68">
        <v>37.16</v>
      </c>
      <c r="BH101" s="61">
        <v>1</v>
      </c>
      <c r="BI101" s="69">
        <v>0</v>
      </c>
      <c r="BJ101" s="38">
        <v>0</v>
      </c>
      <c r="BK101" s="50">
        <f t="shared" si="89"/>
        <v>42.16</v>
      </c>
      <c r="BL101" s="51">
        <f t="shared" si="99"/>
        <v>29</v>
      </c>
      <c r="BM101" s="68">
        <v>42.89</v>
      </c>
      <c r="BN101" s="61">
        <v>1</v>
      </c>
      <c r="BO101" s="69">
        <v>0</v>
      </c>
      <c r="BP101" s="38">
        <v>0</v>
      </c>
      <c r="BQ101" s="50">
        <f t="shared" si="88"/>
        <v>47.89</v>
      </c>
      <c r="BR101" s="51">
        <f t="shared" si="100"/>
        <v>42</v>
      </c>
      <c r="BS101" s="1" t="s">
        <v>101</v>
      </c>
    </row>
    <row r="102" spans="1:71" s="1" customFormat="1" ht="12.75">
      <c r="A102" s="70" t="s">
        <v>42</v>
      </c>
      <c r="B102" s="59"/>
      <c r="C102" s="59"/>
      <c r="D102" s="59"/>
      <c r="E102" s="67">
        <v>5</v>
      </c>
      <c r="F102" s="44">
        <f t="shared" si="90"/>
        <v>50</v>
      </c>
      <c r="G102" s="45">
        <f>P102+V102+AB102+AH102+AN102+AT102+AZ102+BF102+BL102+BR102</f>
        <v>493</v>
      </c>
      <c r="H102" s="46">
        <f>IF(L102=0,1,0)+IF(R102=0,1,0)+IF(X102=0,1,0)+IF(AD102=0,1,0)+IF(AJ102=0,1,0)+IF(AP102=0,1,0)+IF(AV102=0,1,0)+IF(BB102=0,1,0)+IF(BH102=0,1,0)+IF(BN102=0,1,0)</f>
        <v>2</v>
      </c>
      <c r="I102" s="47">
        <f>L102+R102+X102+AD102+AJ102+AP102+AV102+BB102+BH102+BN102</f>
        <v>11</v>
      </c>
      <c r="J102" s="56">
        <f>O102+U102+AA102+AG102+AM102+AS102+AY102+BE102+BK102+BQ102</f>
        <v>488.78000000000003</v>
      </c>
      <c r="K102" s="68">
        <v>39.22</v>
      </c>
      <c r="L102" s="61">
        <v>1</v>
      </c>
      <c r="M102" s="69">
        <v>0</v>
      </c>
      <c r="N102" s="38">
        <v>0</v>
      </c>
      <c r="O102" s="48">
        <f>IF((OR(K102="",K102="DNF",K102="DQ",K102="DNC")),"",(K102+(5*L102)+(M102*10)-(N102*5)))</f>
        <v>44.22</v>
      </c>
      <c r="P102" s="47">
        <f t="shared" si="91"/>
        <v>38</v>
      </c>
      <c r="Q102" s="68">
        <v>40.44</v>
      </c>
      <c r="R102" s="61">
        <v>1</v>
      </c>
      <c r="S102" s="69">
        <v>0</v>
      </c>
      <c r="T102" s="38">
        <v>0</v>
      </c>
      <c r="U102" s="50">
        <f>IF((OR(Q102="",Q102="DNF",Q102="DQ",Q102="DNC")),"",(Q102+(5*R102)+(S102*10)-(T102*5)))</f>
        <v>45.44</v>
      </c>
      <c r="V102" s="51">
        <f t="shared" si="92"/>
        <v>79</v>
      </c>
      <c r="W102" s="68">
        <v>46.06</v>
      </c>
      <c r="X102" s="61">
        <v>1</v>
      </c>
      <c r="Y102" s="69">
        <v>0</v>
      </c>
      <c r="Z102" s="38">
        <v>0</v>
      </c>
      <c r="AA102" s="50">
        <f>IF((OR(W102="",W102="DNF",W102="DQ",W102="DNC")),"",(W102+(5*X102)+(Y102*10)-(Z102*5)))</f>
        <v>51.06</v>
      </c>
      <c r="AB102" s="51">
        <f t="shared" si="93"/>
        <v>51</v>
      </c>
      <c r="AC102" s="68">
        <v>33.29</v>
      </c>
      <c r="AD102" s="61">
        <v>0</v>
      </c>
      <c r="AE102" s="69">
        <v>0</v>
      </c>
      <c r="AF102" s="38">
        <v>0</v>
      </c>
      <c r="AG102" s="50">
        <f>IF((OR(AC102="",AC102="DNF",AC102="DQ",AC102="DNC")),"",(AC102+(5*AD102)+(AE102*10)-(AF102*5)))</f>
        <v>33.29</v>
      </c>
      <c r="AH102" s="51">
        <f t="shared" si="94"/>
        <v>23</v>
      </c>
      <c r="AI102" s="68">
        <v>53.71</v>
      </c>
      <c r="AJ102" s="61">
        <v>1</v>
      </c>
      <c r="AK102" s="69">
        <v>1</v>
      </c>
      <c r="AL102" s="69">
        <v>0</v>
      </c>
      <c r="AM102" s="50">
        <f>IF((OR(AI102="",AI102="DNF",AI102="DQ",AI102="DNC")),"",(AI102+(5*AJ102)+(AK102*10)-(AL102*5)))</f>
        <v>68.71000000000001</v>
      </c>
      <c r="AN102" s="51">
        <f t="shared" si="95"/>
        <v>71</v>
      </c>
      <c r="AO102" s="68">
        <v>42.23</v>
      </c>
      <c r="AP102" s="61">
        <v>1</v>
      </c>
      <c r="AQ102" s="38">
        <v>0</v>
      </c>
      <c r="AR102" s="38">
        <v>0</v>
      </c>
      <c r="AS102" s="50">
        <f>IF((OR(AO102="",AO102="DNF",AO102="DQ",AO102="DNC")),"",(AO102+(5*AP102)+(AQ102*10)-(AR102*5)))</f>
        <v>47.23</v>
      </c>
      <c r="AT102" s="51">
        <f t="shared" si="96"/>
        <v>36</v>
      </c>
      <c r="AU102" s="68">
        <v>41.57</v>
      </c>
      <c r="AV102" s="61">
        <v>2</v>
      </c>
      <c r="AW102" s="69">
        <v>0</v>
      </c>
      <c r="AX102" s="38">
        <v>0</v>
      </c>
      <c r="AY102" s="50">
        <f>IF((OR(AU102="",AU102="DNF",AU102="DQ",AU102="DNC")),"",(AU102+(5*AV102)+(AW102*10)-(AX102*5)))</f>
        <v>51.57</v>
      </c>
      <c r="AZ102" s="51">
        <f t="shared" si="97"/>
        <v>50</v>
      </c>
      <c r="BA102" s="68">
        <v>31.35</v>
      </c>
      <c r="BB102" s="61">
        <v>1</v>
      </c>
      <c r="BC102" s="69">
        <v>0</v>
      </c>
      <c r="BD102" s="38">
        <v>0</v>
      </c>
      <c r="BE102" s="50">
        <f>IF((OR(BA102="",BA102="DNF",BA102="DQ",BA102="DNC")),"",(BA102+(5*BB102)+(BC102*10)-(BD102*5)))</f>
        <v>36.35</v>
      </c>
      <c r="BF102" s="51">
        <f t="shared" si="98"/>
        <v>29</v>
      </c>
      <c r="BG102" s="68">
        <v>40.06</v>
      </c>
      <c r="BH102" s="61">
        <v>3</v>
      </c>
      <c r="BI102" s="69">
        <v>0</v>
      </c>
      <c r="BJ102" s="38">
        <v>0</v>
      </c>
      <c r="BK102" s="50">
        <f>IF((OR(BG102="",BG102="DNF",BG102="DQ",BG102="DNC")),"",(BG102+(5*BH102)+(BI102*10)-(BJ102*5)))</f>
        <v>55.06</v>
      </c>
      <c r="BL102" s="51">
        <f t="shared" si="99"/>
        <v>59</v>
      </c>
      <c r="BM102" s="68">
        <v>55.85</v>
      </c>
      <c r="BN102" s="61">
        <v>0</v>
      </c>
      <c r="BO102" s="69">
        <v>0</v>
      </c>
      <c r="BP102" s="38">
        <v>0</v>
      </c>
      <c r="BQ102" s="50">
        <f>IF((OR(BM102="",BM102="DNF",BM102="DQ",BM102="DNC")),"",(BM102+(5*BN102)+(BO102*10)-(BP102*5)))</f>
        <v>55.85</v>
      </c>
      <c r="BR102" s="51">
        <f t="shared" si="100"/>
        <v>57</v>
      </c>
      <c r="BS102" s="1" t="s">
        <v>103</v>
      </c>
    </row>
    <row r="103" spans="1:71" s="1" customFormat="1" ht="12.75">
      <c r="A103" s="70" t="s">
        <v>149</v>
      </c>
      <c r="B103" s="59"/>
      <c r="C103" s="59"/>
      <c r="D103" s="59"/>
      <c r="E103" s="67">
        <v>5</v>
      </c>
      <c r="F103" s="44">
        <f t="shared" si="90"/>
        <v>26</v>
      </c>
      <c r="G103" s="45">
        <f>P103+V103+AB103+AH103+AN103+AT103+AZ103+BF103+BL103+BR103</f>
        <v>312</v>
      </c>
      <c r="H103" s="46">
        <f>IF(L103=0,1,0)+IF(R103=0,1,0)+IF(X103=0,1,0)+IF(AD103=0,1,0)+IF(AJ103=0,1,0)+IF(AP103=0,1,0)+IF(AV103=0,1,0)+IF(BB103=0,1,0)+IF(BH103=0,1,0)+IF(BN103=0,1,0)</f>
        <v>5</v>
      </c>
      <c r="I103" s="47">
        <f>L103+R103+X103+AD103+AJ103+AP103+AV103+BB103+BH103+BN103</f>
        <v>7</v>
      </c>
      <c r="J103" s="56">
        <f>O103+U103+AA103+AG103+AM103+AS103+AY103+BE103+BK103+BQ103</f>
        <v>399.68</v>
      </c>
      <c r="K103" s="68">
        <v>35.23</v>
      </c>
      <c r="L103" s="61">
        <v>0</v>
      </c>
      <c r="M103" s="69">
        <v>0</v>
      </c>
      <c r="N103" s="38">
        <v>0</v>
      </c>
      <c r="O103" s="48">
        <f>IF((OR(K103="",K103="DNF",K103="DQ",K103="DNC")),"",(K103+(5*L103)+(M103*10)-(N103*5)))</f>
        <v>35.23</v>
      </c>
      <c r="P103" s="47">
        <f t="shared" si="91"/>
        <v>15</v>
      </c>
      <c r="Q103" s="68">
        <v>35.41</v>
      </c>
      <c r="R103" s="61">
        <v>0</v>
      </c>
      <c r="S103" s="69">
        <v>0</v>
      </c>
      <c r="T103" s="38">
        <v>0</v>
      </c>
      <c r="U103" s="50">
        <f>IF((OR(Q103="",Q103="DNF",Q103="DQ",Q103="DNC")),"",(Q103+(5*R103)+(S103*10)-(T103*5)))</f>
        <v>35.41</v>
      </c>
      <c r="V103" s="51">
        <f t="shared" si="92"/>
        <v>65</v>
      </c>
      <c r="W103" s="68">
        <v>37.74</v>
      </c>
      <c r="X103" s="61">
        <v>0</v>
      </c>
      <c r="Y103" s="69">
        <v>0</v>
      </c>
      <c r="Z103" s="38">
        <v>0</v>
      </c>
      <c r="AA103" s="50">
        <f>IF((OR(W103="",W103="DNF",W103="DQ",W103="DNC")),"",(W103+(5*X103)+(Y103*10)-(Z103*5)))</f>
        <v>37.74</v>
      </c>
      <c r="AB103" s="51">
        <f t="shared" si="93"/>
        <v>19</v>
      </c>
      <c r="AC103" s="68">
        <v>28.77</v>
      </c>
      <c r="AD103" s="61">
        <v>1</v>
      </c>
      <c r="AE103" s="69">
        <v>0</v>
      </c>
      <c r="AF103" s="38">
        <v>0</v>
      </c>
      <c r="AG103" s="50">
        <f>IF((OR(AC103="",AC103="DNF",AC103="DQ",AC103="DNC")),"",(AC103+(5*AD103)+(AE103*10)-(AF103*5)))</f>
        <v>33.769999999999996</v>
      </c>
      <c r="AH103" s="51">
        <f t="shared" si="94"/>
        <v>27</v>
      </c>
      <c r="AI103" s="68">
        <v>41.13</v>
      </c>
      <c r="AJ103" s="61">
        <v>2</v>
      </c>
      <c r="AK103" s="69">
        <v>0</v>
      </c>
      <c r="AL103" s="69">
        <v>0</v>
      </c>
      <c r="AM103" s="50">
        <f>IF((OR(AI103="",AI103="DNF",AI103="DQ",AI103="DNC")),"",(AI103+(5*AJ103)+(AK103*10)-(AL103*5)))</f>
        <v>51.13</v>
      </c>
      <c r="AN103" s="51">
        <f t="shared" si="95"/>
        <v>38</v>
      </c>
      <c r="AO103" s="68">
        <v>43.74</v>
      </c>
      <c r="AP103" s="61">
        <v>2</v>
      </c>
      <c r="AQ103" s="38">
        <v>0</v>
      </c>
      <c r="AR103" s="38">
        <v>0</v>
      </c>
      <c r="AS103" s="50">
        <f>IF((OR(AO103="",AO103="DNF",AO103="DQ",AO103="DNC")),"",(AO103+(5*AP103)+(AQ103*10)-(AR103*5)))</f>
        <v>53.74</v>
      </c>
      <c r="AT103" s="51">
        <f t="shared" si="96"/>
        <v>45</v>
      </c>
      <c r="AU103" s="68">
        <v>34.8</v>
      </c>
      <c r="AV103" s="61">
        <v>1</v>
      </c>
      <c r="AW103" s="69">
        <v>0</v>
      </c>
      <c r="AX103" s="38">
        <v>0</v>
      </c>
      <c r="AY103" s="50">
        <f>IF((OR(AU103="",AU103="DNF",AU103="DQ",AU103="DNC")),"",(AU103+(5*AV103)+(AW103*10)-(AX103*5)))</f>
        <v>39.8</v>
      </c>
      <c r="AZ103" s="51">
        <f t="shared" si="97"/>
        <v>31</v>
      </c>
      <c r="BA103" s="68">
        <v>32.99</v>
      </c>
      <c r="BB103" s="61">
        <v>0</v>
      </c>
      <c r="BC103" s="69">
        <v>0</v>
      </c>
      <c r="BD103" s="38">
        <v>0</v>
      </c>
      <c r="BE103" s="50">
        <f>IF((OR(BA103="",BA103="DNF",BA103="DQ",BA103="DNC")),"",(BA103+(5*BB103)+(BC103*10)-(BD103*5)))</f>
        <v>32.99</v>
      </c>
      <c r="BF103" s="51">
        <f t="shared" si="98"/>
        <v>24</v>
      </c>
      <c r="BG103" s="68">
        <v>36.81</v>
      </c>
      <c r="BH103" s="61">
        <v>1</v>
      </c>
      <c r="BI103" s="69">
        <v>0</v>
      </c>
      <c r="BJ103" s="38">
        <v>0</v>
      </c>
      <c r="BK103" s="50">
        <f>IF((OR(BG103="",BG103="DNF",BG103="DQ",BG103="DNC")),"",(BG103+(5*BH103)+(BI103*10)-(BJ103*5)))</f>
        <v>41.81</v>
      </c>
      <c r="BL103" s="51">
        <f t="shared" si="99"/>
        <v>27</v>
      </c>
      <c r="BM103" s="68">
        <v>38.06</v>
      </c>
      <c r="BN103" s="61">
        <v>0</v>
      </c>
      <c r="BO103" s="69">
        <v>0</v>
      </c>
      <c r="BP103" s="38">
        <v>0</v>
      </c>
      <c r="BQ103" s="50">
        <f>IF((OR(BM103="",BM103="DNF",BM103="DQ",BM103="DNC")),"",(BM103+(5*BN103)+(BO103*10)-(BP103*5)))</f>
        <v>38.06</v>
      </c>
      <c r="BR103" s="51">
        <f t="shared" si="100"/>
        <v>21</v>
      </c>
      <c r="BS103" s="1" t="s">
        <v>94</v>
      </c>
    </row>
    <row r="104" spans="1:71" s="1" customFormat="1" ht="12.75">
      <c r="A104" s="70" t="s">
        <v>157</v>
      </c>
      <c r="B104" s="59"/>
      <c r="C104" s="59"/>
      <c r="D104" s="59"/>
      <c r="E104" s="67">
        <v>5</v>
      </c>
      <c r="F104" s="44">
        <f t="shared" si="90"/>
        <v>14</v>
      </c>
      <c r="G104" s="45">
        <f>P104+V104+AB104+AH104+AN104+AT104+AZ104+BF104+BL104+BR104</f>
        <v>188</v>
      </c>
      <c r="H104" s="46">
        <f>IF(L104=0,1,0)+IF(R104=0,1,0)+IF(X104=0,1,0)+IF(AD104=0,1,0)+IF(AJ104=0,1,0)+IF(AP104=0,1,0)+IF(AV104=0,1,0)+IF(BB104=0,1,0)+IF(BH104=0,1,0)+IF(BN104=0,1,0)</f>
        <v>6</v>
      </c>
      <c r="I104" s="47">
        <f>L104+R104+X104+AD104+AJ104+AP104+AV104+BB104+BH104+BN104</f>
        <v>5</v>
      </c>
      <c r="J104" s="56">
        <f>O104+U104+AA104+AG104+AM104+AS104+AY104+BE104+BK104+BQ104</f>
        <v>349.02000000000004</v>
      </c>
      <c r="K104" s="68">
        <v>33.21</v>
      </c>
      <c r="L104" s="61">
        <v>0</v>
      </c>
      <c r="M104" s="69">
        <v>0</v>
      </c>
      <c r="N104" s="38">
        <v>0</v>
      </c>
      <c r="O104" s="48">
        <f>IF((OR(K104="",K104="DNF",K104="DQ",K104="DNC")),"",(K104+(5*L104)+(M104*10)-(N104*5)))</f>
        <v>33.21</v>
      </c>
      <c r="P104" s="47">
        <f t="shared" si="91"/>
        <v>8</v>
      </c>
      <c r="Q104" s="68">
        <v>19.32</v>
      </c>
      <c r="R104" s="61">
        <v>0</v>
      </c>
      <c r="S104" s="69">
        <v>0</v>
      </c>
      <c r="T104" s="38">
        <v>0</v>
      </c>
      <c r="U104" s="50">
        <f>IF((OR(Q104="",Q104="DNF",Q104="DQ",Q104="DNC")),"",(Q104+(5*R104)+(S104*10)-(T104*5)))</f>
        <v>19.32</v>
      </c>
      <c r="V104" s="51">
        <f t="shared" si="92"/>
        <v>8</v>
      </c>
      <c r="W104" s="68">
        <v>40.53</v>
      </c>
      <c r="X104" s="61">
        <v>0</v>
      </c>
      <c r="Y104" s="69">
        <v>0</v>
      </c>
      <c r="Z104" s="38">
        <v>0</v>
      </c>
      <c r="AA104" s="50">
        <f>IF((OR(W104="",W104="DNF",W104="DQ",W104="DNC")),"",(W104+(5*X104)+(Y104*10)-(Z104*5)))</f>
        <v>40.53</v>
      </c>
      <c r="AB104" s="51">
        <f t="shared" si="93"/>
        <v>29</v>
      </c>
      <c r="AC104" s="68">
        <v>25.07</v>
      </c>
      <c r="AD104" s="61">
        <v>1</v>
      </c>
      <c r="AE104" s="69">
        <v>0</v>
      </c>
      <c r="AF104" s="38">
        <v>0</v>
      </c>
      <c r="AG104" s="50">
        <f>IF((OR(AC104="",AC104="DNF",AC104="DQ",AC104="DNC")),"",(AC104+(5*AD104)+(AE104*10)-(AF104*5)))</f>
        <v>30.07</v>
      </c>
      <c r="AH104" s="51">
        <f t="shared" si="94"/>
        <v>18</v>
      </c>
      <c r="AI104" s="68">
        <v>40.2</v>
      </c>
      <c r="AJ104" s="61">
        <v>0</v>
      </c>
      <c r="AK104" s="69">
        <v>0</v>
      </c>
      <c r="AL104" s="69">
        <v>0</v>
      </c>
      <c r="AM104" s="50">
        <f>IF((OR(AI104="",AI104="DNF",AI104="DQ",AI104="DNC")),"",(AI104+(5*AJ104)+(AK104*10)-(AL104*5)))</f>
        <v>40.2</v>
      </c>
      <c r="AN104" s="51">
        <f t="shared" si="95"/>
        <v>12</v>
      </c>
      <c r="AO104" s="68">
        <v>36.25</v>
      </c>
      <c r="AP104" s="61">
        <v>1</v>
      </c>
      <c r="AQ104" s="38">
        <v>0</v>
      </c>
      <c r="AR104" s="38">
        <v>0</v>
      </c>
      <c r="AS104" s="50">
        <f>IF((OR(AO104="",AO104="DNF",AO104="DQ",AO104="DNC")),"",(AO104+(5*AP104)+(AQ104*10)-(AR104*5)))</f>
        <v>41.25</v>
      </c>
      <c r="AT104" s="51">
        <f t="shared" si="96"/>
        <v>21</v>
      </c>
      <c r="AU104" s="68">
        <v>33.86</v>
      </c>
      <c r="AV104" s="61">
        <v>2</v>
      </c>
      <c r="AW104" s="69">
        <v>0</v>
      </c>
      <c r="AX104" s="38">
        <v>0</v>
      </c>
      <c r="AY104" s="50">
        <f>IF((OR(AU104="",AU104="DNF",AU104="DQ",AU104="DNC")),"",(AU104+(5*AV104)+(AW104*10)-(AX104*5)))</f>
        <v>43.86</v>
      </c>
      <c r="AZ104" s="51">
        <f t="shared" si="97"/>
        <v>41</v>
      </c>
      <c r="BA104" s="68">
        <v>32.86</v>
      </c>
      <c r="BB104" s="61">
        <v>0</v>
      </c>
      <c r="BC104" s="69">
        <v>0</v>
      </c>
      <c r="BD104" s="38">
        <v>0</v>
      </c>
      <c r="BE104" s="50">
        <f>IF((OR(BA104="",BA104="DNF",BA104="DQ",BA104="DNC")),"",(BA104+(5*BB104)+(BC104*10)-(BD104*5)))</f>
        <v>32.86</v>
      </c>
      <c r="BF104" s="51">
        <f t="shared" si="98"/>
        <v>23</v>
      </c>
      <c r="BG104" s="68">
        <v>33.62</v>
      </c>
      <c r="BH104" s="61">
        <v>1</v>
      </c>
      <c r="BI104" s="69">
        <v>0</v>
      </c>
      <c r="BJ104" s="38">
        <v>0</v>
      </c>
      <c r="BK104" s="50">
        <f>IF((OR(BG104="",BG104="DNF",BG104="DQ",BG104="DNC")),"",(BG104+(5*BH104)+(BI104*10)-(BJ104*5)))</f>
        <v>38.62</v>
      </c>
      <c r="BL104" s="51">
        <f t="shared" si="99"/>
        <v>20</v>
      </c>
      <c r="BM104" s="68">
        <v>29.1</v>
      </c>
      <c r="BN104" s="61">
        <v>0</v>
      </c>
      <c r="BO104" s="69">
        <v>0</v>
      </c>
      <c r="BP104" s="38">
        <v>0</v>
      </c>
      <c r="BQ104" s="50">
        <f>IF((OR(BM104="",BM104="DNF",BM104="DQ",BM104="DNC")),"",(BM104+(5*BN104)+(BO104*10)-(BP104*5)))</f>
        <v>29.1</v>
      </c>
      <c r="BR104" s="51">
        <f t="shared" si="100"/>
        <v>8</v>
      </c>
      <c r="BS104" s="1" t="s">
        <v>109</v>
      </c>
    </row>
    <row r="105" spans="1:71" s="1" customFormat="1" ht="12.75">
      <c r="A105" s="70" t="s">
        <v>161</v>
      </c>
      <c r="B105" s="59"/>
      <c r="C105" s="59"/>
      <c r="D105" s="59"/>
      <c r="E105" s="67">
        <v>5</v>
      </c>
      <c r="F105" s="44">
        <f t="shared" si="90"/>
        <v>1</v>
      </c>
      <c r="G105" s="45">
        <f>P105+V105+AB105+AH105+AN105+AT105+AZ105+BF105+BL105+BR105</f>
        <v>43</v>
      </c>
      <c r="H105" s="46">
        <f>IF(L105=0,1,0)+IF(R105=0,1,0)+IF(X105=0,1,0)+IF(AD105=0,1,0)+IF(AJ105=0,1,0)+IF(AP105=0,1,0)+IF(AV105=0,1,0)+IF(BB105=0,1,0)+IF(BH105=0,1,0)+IF(BN105=0,1,0)</f>
        <v>5</v>
      </c>
      <c r="I105" s="47">
        <f>L105+R105+X105+AD105+AJ105+AP105+AV105+BB105+BH105+BN105</f>
        <v>6</v>
      </c>
      <c r="J105" s="56">
        <f>O105+U105+AA105+AG105+AM105+AS105+AY105+BE105+BK105+BQ105</f>
        <v>265.54</v>
      </c>
      <c r="K105" s="68">
        <v>23.24</v>
      </c>
      <c r="L105" s="61">
        <v>0</v>
      </c>
      <c r="M105" s="69">
        <v>1</v>
      </c>
      <c r="N105" s="38">
        <v>0</v>
      </c>
      <c r="O105" s="48">
        <f>IF((OR(K105="",K105="DNF",K105="DQ",K105="DNC")),"",(K105+(5*L105)+(M105*10)-(N105*5)))</f>
        <v>33.239999999999995</v>
      </c>
      <c r="P105" s="47">
        <f t="shared" si="91"/>
        <v>9</v>
      </c>
      <c r="Q105" s="68">
        <v>13.06</v>
      </c>
      <c r="R105" s="61">
        <v>0</v>
      </c>
      <c r="S105" s="69">
        <v>0</v>
      </c>
      <c r="T105" s="38">
        <v>0</v>
      </c>
      <c r="U105" s="50">
        <f>IF((OR(Q105="",Q105="DNF",Q105="DQ",Q105="DNC")),"",(Q105+(5*R105)+(S105*10)-(T105*5)))</f>
        <v>13.06</v>
      </c>
      <c r="V105" s="51">
        <f t="shared" si="92"/>
        <v>1</v>
      </c>
      <c r="W105" s="68">
        <v>24.14</v>
      </c>
      <c r="X105" s="61">
        <v>0</v>
      </c>
      <c r="Y105" s="69">
        <v>0</v>
      </c>
      <c r="Z105" s="38">
        <v>0</v>
      </c>
      <c r="AA105" s="50">
        <f>IF((OR(W105="",W105="DNF",W105="DQ",W105="DNC")),"",(W105+(5*X105)+(Y105*10)-(Z105*5)))</f>
        <v>24.14</v>
      </c>
      <c r="AB105" s="51">
        <f t="shared" si="93"/>
        <v>1</v>
      </c>
      <c r="AC105" s="68">
        <v>19.8</v>
      </c>
      <c r="AD105" s="61">
        <v>1</v>
      </c>
      <c r="AE105" s="69">
        <v>0</v>
      </c>
      <c r="AF105" s="38">
        <v>0</v>
      </c>
      <c r="AG105" s="50">
        <f>IF((OR(AC105="",AC105="DNF",AC105="DQ",AC105="DNC")),"",(AC105+(5*AD105)+(AE105*10)-(AF105*5)))</f>
        <v>24.8</v>
      </c>
      <c r="AH105" s="51">
        <f t="shared" si="94"/>
        <v>6</v>
      </c>
      <c r="AI105" s="68">
        <v>28.58</v>
      </c>
      <c r="AJ105" s="61">
        <v>0</v>
      </c>
      <c r="AK105" s="69">
        <v>0</v>
      </c>
      <c r="AL105" s="69">
        <v>0</v>
      </c>
      <c r="AM105" s="50">
        <f>IF((OR(AI105="",AI105="DNF",AI105="DQ",AI105="DNC")),"",(AI105+(5*AJ105)+(AK105*10)-(AL105*5)))</f>
        <v>28.58</v>
      </c>
      <c r="AN105" s="51">
        <f t="shared" si="95"/>
        <v>1</v>
      </c>
      <c r="AO105" s="68">
        <v>26.21</v>
      </c>
      <c r="AP105" s="61">
        <v>2</v>
      </c>
      <c r="AQ105" s="38">
        <v>0</v>
      </c>
      <c r="AR105" s="38">
        <v>0</v>
      </c>
      <c r="AS105" s="50">
        <f>IF((OR(AO105="",AO105="DNF",AO105="DQ",AO105="DNC")),"",(AO105+(5*AP105)+(AQ105*10)-(AR105*5)))</f>
        <v>36.21</v>
      </c>
      <c r="AT105" s="51">
        <f t="shared" si="96"/>
        <v>7</v>
      </c>
      <c r="AU105" s="68">
        <v>23.73</v>
      </c>
      <c r="AV105" s="61">
        <v>1</v>
      </c>
      <c r="AW105" s="69">
        <v>0</v>
      </c>
      <c r="AX105" s="38">
        <v>0</v>
      </c>
      <c r="AY105" s="50">
        <f>IF((OR(AU105="",AU105="DNF",AU105="DQ",AU105="DNC")),"",(AU105+(5*AV105)+(AW105*10)-(AX105*5)))</f>
        <v>28.73</v>
      </c>
      <c r="AZ105" s="51">
        <f t="shared" si="97"/>
        <v>8</v>
      </c>
      <c r="BA105" s="68">
        <v>19.65</v>
      </c>
      <c r="BB105" s="61">
        <v>1</v>
      </c>
      <c r="BC105" s="69">
        <v>0</v>
      </c>
      <c r="BD105" s="38">
        <v>0</v>
      </c>
      <c r="BE105" s="50">
        <f>IF((OR(BA105="",BA105="DNF",BA105="DQ",BA105="DNC")),"",(BA105+(5*BB105)+(BC105*10)-(BD105*5)))</f>
        <v>24.65</v>
      </c>
      <c r="BF105" s="51">
        <f t="shared" si="98"/>
        <v>5</v>
      </c>
      <c r="BG105" s="68">
        <v>24.69</v>
      </c>
      <c r="BH105" s="61">
        <v>0</v>
      </c>
      <c r="BI105" s="69">
        <v>0</v>
      </c>
      <c r="BJ105" s="38">
        <v>0</v>
      </c>
      <c r="BK105" s="50">
        <f>IF((OR(BG105="",BG105="DNF",BG105="DQ",BG105="DNC")),"",(BG105+(5*BH105)+(BI105*10)-(BJ105*5)))</f>
        <v>24.69</v>
      </c>
      <c r="BL105" s="51">
        <f t="shared" si="99"/>
        <v>2</v>
      </c>
      <c r="BM105" s="68">
        <v>22.44</v>
      </c>
      <c r="BN105" s="61">
        <v>1</v>
      </c>
      <c r="BO105" s="69">
        <v>0</v>
      </c>
      <c r="BP105" s="38">
        <v>0</v>
      </c>
      <c r="BQ105" s="50">
        <f>IF((OR(BM105="",BM105="DNF",BM105="DQ",BM105="DNC")),"",(BM105+(5*BN105)+(BO105*10)-(BP105*5)))</f>
        <v>27.44</v>
      </c>
      <c r="BR105" s="51">
        <f t="shared" si="100"/>
        <v>3</v>
      </c>
      <c r="BS105" s="1" t="s">
        <v>96</v>
      </c>
    </row>
    <row r="106" spans="1:70" s="4" customFormat="1" ht="13.5" thickBot="1">
      <c r="A106" s="25" t="s">
        <v>18</v>
      </c>
      <c r="B106" s="25"/>
      <c r="C106" s="25"/>
      <c r="D106" s="25"/>
      <c r="E106" s="58"/>
      <c r="F106" s="26"/>
      <c r="G106" s="27"/>
      <c r="H106" s="28"/>
      <c r="I106" s="29"/>
      <c r="J106" s="55"/>
      <c r="K106" s="39"/>
      <c r="L106" s="27"/>
      <c r="M106" s="27"/>
      <c r="N106" s="27"/>
      <c r="O106" s="40"/>
      <c r="P106" s="29"/>
      <c r="Q106" s="39"/>
      <c r="R106" s="27"/>
      <c r="S106" s="27"/>
      <c r="T106" s="27"/>
      <c r="U106" s="40"/>
      <c r="V106" s="29"/>
      <c r="W106" s="39"/>
      <c r="X106" s="27"/>
      <c r="Y106" s="27"/>
      <c r="Z106" s="27"/>
      <c r="AA106" s="40"/>
      <c r="AB106" s="29"/>
      <c r="AC106" s="39"/>
      <c r="AD106" s="27"/>
      <c r="AE106" s="27"/>
      <c r="AF106" s="27"/>
      <c r="AG106" s="40"/>
      <c r="AH106" s="29"/>
      <c r="AI106" s="39"/>
      <c r="AJ106" s="27"/>
      <c r="AK106" s="27"/>
      <c r="AL106" s="27"/>
      <c r="AM106" s="40"/>
      <c r="AN106" s="29"/>
      <c r="AO106" s="39"/>
      <c r="AP106" s="27"/>
      <c r="AQ106" s="27"/>
      <c r="AR106" s="27"/>
      <c r="AS106" s="40"/>
      <c r="AT106" s="29"/>
      <c r="AU106" s="39"/>
      <c r="AV106" s="27"/>
      <c r="AW106" s="27"/>
      <c r="AX106" s="27"/>
      <c r="AY106" s="40"/>
      <c r="AZ106" s="29"/>
      <c r="BA106" s="39"/>
      <c r="BB106" s="27"/>
      <c r="BC106" s="27"/>
      <c r="BD106" s="27"/>
      <c r="BE106" s="40"/>
      <c r="BF106" s="29"/>
      <c r="BG106" s="39"/>
      <c r="BH106" s="27"/>
      <c r="BI106" s="27"/>
      <c r="BJ106" s="27"/>
      <c r="BK106" s="40"/>
      <c r="BL106" s="29"/>
      <c r="BM106" s="39"/>
      <c r="BN106" s="27"/>
      <c r="BO106" s="27"/>
      <c r="BP106" s="27"/>
      <c r="BQ106" s="40"/>
      <c r="BR106" s="29"/>
    </row>
  </sheetData>
  <sheetProtection insertRows="0" deleteRows="0" selectLockedCells="1" sort="0"/>
  <mergeCells count="10">
    <mergeCell ref="AI1:AL1"/>
    <mergeCell ref="AO1:AR1"/>
    <mergeCell ref="K1:N1"/>
    <mergeCell ref="Q1:T1"/>
    <mergeCell ref="W1:Z1"/>
    <mergeCell ref="AC1:AF1"/>
    <mergeCell ref="AU1:AX1"/>
    <mergeCell ref="BA1:BD1"/>
    <mergeCell ref="BG1:BJ1"/>
    <mergeCell ref="BM1:BP1"/>
  </mergeCells>
  <dataValidations count="3">
    <dataValidation type="whole" allowBlank="1" showErrorMessage="1" errorTitle="Must be 0 or 1" error="You either have a procedural penanty or not.&#10;Legal Values are 0 or 1." sqref="AK4:AL105 M4:N105 Y4:Z105 S4:T105 BI4:BJ105 BC4:BD105 AQ4:AR105 BO4:BP105 AW4:AX105 AE4:AF105">
      <formula1>0</formula1>
      <formula2>1</formula2>
    </dataValidation>
    <dataValidation errorStyle="warning" type="decimal" allowBlank="1" showErrorMessage="1" errorTitle="That's a lot of misses" error="It's unusual to miss more than 10" sqref="AD4:AD105 X4:X105 R4:R105 L4:L105 AJ4:AJ105 AP4:AP105 AV4:AV105 BB4:BB105 BH4:BH105 BN4:BN105">
      <formula1>0</formula1>
      <formula2>10</formula2>
    </dataValidation>
    <dataValidation allowBlank="1" showInputMessage="1" sqref="K1:K65536"/>
  </dataValidations>
  <printOptions/>
  <pageMargins left="0.25" right="0.25" top="0.5" bottom="0.5" header="0.25" footer="0.25"/>
  <pageSetup fitToHeight="0" horizontalDpi="600" verticalDpi="600" orientation="landscape" scale="60" r:id="rId1"/>
  <headerFooter alignWithMargins="0">
    <oddHeader>&amp;CPage &amp;P&amp;R&amp;F</oddHeader>
  </headerFooter>
  <colBreaks count="1" manualBreakCount="1">
    <brk id="34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2016-09-04T19:39:07Z</cp:lastPrinted>
  <dcterms:created xsi:type="dcterms:W3CDTF">2001-01-20T20:19:50Z</dcterms:created>
  <dcterms:modified xsi:type="dcterms:W3CDTF">2017-03-27T15:23:19Z</dcterms:modified>
  <cp:category/>
  <cp:version/>
  <cp:contentType/>
  <cp:contentStatus/>
</cp:coreProperties>
</file>