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tch" sheetId="1" r:id="rId1"/>
    <sheet name="Category Rank" sheetId="2" r:id="rId2"/>
    <sheet name="Overall Rank" sheetId="3" r:id="rId3"/>
    <sheet name="July 2016 Raw" sheetId="4" r:id="rId4"/>
    <sheet name="Sheet1" sheetId="5" r:id="rId5"/>
    <sheet name="Sheet2" sheetId="6" r:id="rId6"/>
  </sheets>
  <definedNames>
    <definedName name="Default_Rank_Score" localSheetId="1">'Category Rank'!#REF!</definedName>
    <definedName name="Default_Rank_Score" localSheetId="0">'Clean Match'!#REF!</definedName>
    <definedName name="Default_Rank_Score" localSheetId="3">'July 2016 Raw'!#REF!</definedName>
    <definedName name="Default_Rank_Score" localSheetId="2">'Overall Rank'!#REF!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 Rank'!$A$1:$AM$31</definedName>
    <definedName name="_xlnm.Print_Area" localSheetId="0">'Clean Match'!$A$1:$AM$31</definedName>
    <definedName name="_xlnm.Print_Area" localSheetId="3">'July 2016 Raw'!$A$1:$AM$31</definedName>
    <definedName name="_xlnm.Print_Area" localSheetId="2">'Overall Rank'!$A$1:$AN$31</definedName>
    <definedName name="_xlnm.Print_Titles" localSheetId="1">'Category Rank'!$A:$D,'Category Rank'!$1:$3</definedName>
    <definedName name="_xlnm.Print_Titles" localSheetId="0">'Clean Match'!$A:$D,'Clean Match'!$1:$3</definedName>
    <definedName name="_xlnm.Print_Titles" localSheetId="3">'July 2016 Raw'!$A:$D,'July 2016 Raw'!$1:$3</definedName>
    <definedName name="_xlnm.Print_Titles" localSheetId="2">'Overall Rank'!$A:$D,'Overall Rank'!$1:$3</definedName>
    <definedName name="S10Max" localSheetId="1">'Category Rank'!#REF!</definedName>
    <definedName name="S10Max" localSheetId="0">'Clean Match'!#REF!</definedName>
    <definedName name="S10Max" localSheetId="3">'July 2016 Raw'!#REF!</definedName>
    <definedName name="S10Max" localSheetId="2">'Overall Rank'!#REF!</definedName>
    <definedName name="S10Max">#REF!</definedName>
    <definedName name="S10Min" localSheetId="1">'Category Rank'!#REF!</definedName>
    <definedName name="S10Min" localSheetId="0">'Clean Match'!#REF!</definedName>
    <definedName name="S10Min" localSheetId="3">'July 2016 Raw'!#REF!</definedName>
    <definedName name="S10Min" localSheetId="2">'Overall Rank'!#REF!</definedName>
    <definedName name="S10Min">#REF!</definedName>
    <definedName name="S11Max" localSheetId="1">'Category Rank'!#REF!</definedName>
    <definedName name="S11Max" localSheetId="0">'Clean Match'!#REF!</definedName>
    <definedName name="S11Max" localSheetId="3">'July 2016 Raw'!#REF!</definedName>
    <definedName name="S11Max" localSheetId="2">'Overall Rank'!#REF!</definedName>
    <definedName name="S11Max">#REF!</definedName>
    <definedName name="S11Min" localSheetId="1">'Category Rank'!#REF!</definedName>
    <definedName name="S11Min" localSheetId="0">'Clean Match'!#REF!</definedName>
    <definedName name="S11Min" localSheetId="3">'July 2016 Raw'!#REF!</definedName>
    <definedName name="S11Min" localSheetId="2">'Overall Rank'!#REF!</definedName>
    <definedName name="S11Min">#REF!</definedName>
    <definedName name="S12Max" localSheetId="1">'Category Rank'!#REF!</definedName>
    <definedName name="S12Max" localSheetId="0">'Clean Match'!#REF!</definedName>
    <definedName name="S12Max" localSheetId="3">'July 2016 Raw'!#REF!</definedName>
    <definedName name="S12Max" localSheetId="2">'Overall Rank'!#REF!</definedName>
    <definedName name="S12Max">#REF!</definedName>
    <definedName name="S12Min" localSheetId="1">'Category Rank'!#REF!</definedName>
    <definedName name="S12Min" localSheetId="0">'Clean Match'!#REF!</definedName>
    <definedName name="S12Min" localSheetId="3">'July 2016 Raw'!#REF!</definedName>
    <definedName name="S12Min" localSheetId="2">'Overall Rank'!#REF!</definedName>
    <definedName name="S12Min">#REF!</definedName>
    <definedName name="S13Max" localSheetId="1">'Category Rank'!#REF!</definedName>
    <definedName name="S13Max" localSheetId="0">'Clean Match'!#REF!</definedName>
    <definedName name="S13Max" localSheetId="3">'July 2016 Raw'!#REF!</definedName>
    <definedName name="S13Max" localSheetId="2">'Overall Rank'!#REF!</definedName>
    <definedName name="S13Max">#REF!</definedName>
    <definedName name="S13Min" localSheetId="1">'Category Rank'!#REF!</definedName>
    <definedName name="S13Min" localSheetId="0">'Clean Match'!#REF!</definedName>
    <definedName name="S13Min" localSheetId="3">'July 2016 Raw'!#REF!</definedName>
    <definedName name="S13Min" localSheetId="2">'Overall Rank'!#REF!</definedName>
    <definedName name="S13Min">#REF!</definedName>
    <definedName name="S14Max" localSheetId="1">'Category Rank'!#REF!</definedName>
    <definedName name="S14Max" localSheetId="0">'Clean Match'!#REF!</definedName>
    <definedName name="S14Max" localSheetId="3">'July 2016 Raw'!#REF!</definedName>
    <definedName name="S14Max" localSheetId="2">'Overall Rank'!#REF!</definedName>
    <definedName name="S14Max">#REF!</definedName>
    <definedName name="S14Min" localSheetId="1">'Category Rank'!#REF!</definedName>
    <definedName name="S14Min" localSheetId="0">'Clean Match'!#REF!</definedName>
    <definedName name="S14Min" localSheetId="3">'July 2016 Raw'!#REF!</definedName>
    <definedName name="S14Min" localSheetId="2">'Overall Rank'!#REF!</definedName>
    <definedName name="S14Min">#REF!</definedName>
    <definedName name="S1Max" localSheetId="1">'Category Rank'!#REF!</definedName>
    <definedName name="S1Max" localSheetId="0">'Clean Match'!#REF!</definedName>
    <definedName name="S1Max" localSheetId="3">'July 2016 Raw'!#REF!</definedName>
    <definedName name="S1Max" localSheetId="2">'Overall Rank'!#REF!</definedName>
    <definedName name="S1Max">#REF!</definedName>
    <definedName name="S1Min" localSheetId="1">'Category Rank'!#REF!</definedName>
    <definedName name="S1Min" localSheetId="0">'Clean Match'!#REF!</definedName>
    <definedName name="S1Min" localSheetId="3">'July 2016 Raw'!#REF!</definedName>
    <definedName name="S1Min" localSheetId="2">'Overall Rank'!#REF!</definedName>
    <definedName name="S1Min">#REF!</definedName>
    <definedName name="S2Max" localSheetId="1">'Category Rank'!#REF!</definedName>
    <definedName name="S2Max" localSheetId="0">'Clean Match'!#REF!</definedName>
    <definedName name="S2Max" localSheetId="3">'July 2016 Raw'!#REF!</definedName>
    <definedName name="S2Max" localSheetId="2">'Overall Rank'!#REF!</definedName>
    <definedName name="S2Max">#REF!</definedName>
    <definedName name="S2Min" localSheetId="1">'Category Rank'!#REF!</definedName>
    <definedName name="S2Min" localSheetId="0">'Clean Match'!#REF!</definedName>
    <definedName name="S2Min" localSheetId="3">'July 2016 Raw'!#REF!</definedName>
    <definedName name="S2Min" localSheetId="2">'Overall Rank'!#REF!</definedName>
    <definedName name="S2Min">#REF!</definedName>
    <definedName name="S3Max" localSheetId="1">'Category Rank'!#REF!</definedName>
    <definedName name="S3Max" localSheetId="0">'Clean Match'!#REF!</definedName>
    <definedName name="S3Max" localSheetId="3">'July 2016 Raw'!#REF!</definedName>
    <definedName name="S3Max" localSheetId="2">'Overall Rank'!#REF!</definedName>
    <definedName name="S3Max">#REF!</definedName>
    <definedName name="S3min" localSheetId="1">'Category Rank'!#REF!</definedName>
    <definedName name="S3min" localSheetId="0">'Clean Match'!#REF!</definedName>
    <definedName name="S3min" localSheetId="3">'July 2016 Raw'!#REF!</definedName>
    <definedName name="S3min" localSheetId="2">'Overall Rank'!#REF!</definedName>
    <definedName name="S3min">#REF!</definedName>
    <definedName name="S4Max" localSheetId="1">'Category Rank'!#REF!</definedName>
    <definedName name="S4Max" localSheetId="0">'Clean Match'!#REF!</definedName>
    <definedName name="S4Max" localSheetId="3">'July 2016 Raw'!#REF!</definedName>
    <definedName name="S4Max" localSheetId="2">'Overall Rank'!#REF!</definedName>
    <definedName name="S4Max">#REF!</definedName>
    <definedName name="S4Min" localSheetId="1">'Category Rank'!#REF!</definedName>
    <definedName name="S4Min" localSheetId="0">'Clean Match'!#REF!</definedName>
    <definedName name="S4Min" localSheetId="3">'July 2016 Raw'!#REF!</definedName>
    <definedName name="S4Min" localSheetId="2">'Overall Rank'!#REF!</definedName>
    <definedName name="S4Min">#REF!</definedName>
    <definedName name="S5Max" localSheetId="1">'Category Rank'!#REF!</definedName>
    <definedName name="S5Max" localSheetId="0">'Clean Match'!#REF!</definedName>
    <definedName name="S5Max" localSheetId="3">'July 2016 Raw'!#REF!</definedName>
    <definedName name="S5Max" localSheetId="2">'Overall Rank'!#REF!</definedName>
    <definedName name="S5Max">#REF!</definedName>
    <definedName name="S5Min" localSheetId="1">'Category Rank'!#REF!</definedName>
    <definedName name="S5Min" localSheetId="0">'Clean Match'!#REF!</definedName>
    <definedName name="S5Min" localSheetId="3">'July 2016 Raw'!#REF!</definedName>
    <definedName name="S5Min" localSheetId="2">'Overall Rank'!#REF!</definedName>
    <definedName name="S5Min">#REF!</definedName>
    <definedName name="S6Max" localSheetId="1">'Category Rank'!#REF!</definedName>
    <definedName name="S6Max" localSheetId="0">'Clean Match'!#REF!</definedName>
    <definedName name="S6Max" localSheetId="3">'July 2016 Raw'!#REF!</definedName>
    <definedName name="S6Max" localSheetId="2">'Overall Rank'!#REF!</definedName>
    <definedName name="S6Max">#REF!</definedName>
    <definedName name="S6Min" localSheetId="1">'Category Rank'!#REF!</definedName>
    <definedName name="S6Min" localSheetId="0">'Clean Match'!#REF!</definedName>
    <definedName name="S6Min" localSheetId="3">'July 2016 Raw'!#REF!</definedName>
    <definedName name="S6Min" localSheetId="2">'Overall Rank'!#REF!</definedName>
    <definedName name="S6Min">#REF!</definedName>
    <definedName name="S7Max" localSheetId="1">'Category Rank'!#REF!</definedName>
    <definedName name="S7Max" localSheetId="0">'Clean Match'!#REF!</definedName>
    <definedName name="S7Max" localSheetId="3">'July 2016 Raw'!#REF!</definedName>
    <definedName name="S7Max" localSheetId="2">'Overall Rank'!#REF!</definedName>
    <definedName name="S7Max">#REF!</definedName>
    <definedName name="S7Min" localSheetId="1">'Category Rank'!#REF!</definedName>
    <definedName name="S7Min" localSheetId="0">'Clean Match'!#REF!</definedName>
    <definedName name="S7Min" localSheetId="3">'July 2016 Raw'!#REF!</definedName>
    <definedName name="S7Min" localSheetId="2">'Overall Rank'!#REF!</definedName>
    <definedName name="S7Min">#REF!</definedName>
    <definedName name="S8Max" localSheetId="1">'Category Rank'!#REF!</definedName>
    <definedName name="S8Max" localSheetId="0">'Clean Match'!#REF!</definedName>
    <definedName name="S8Max" localSheetId="3">'July 2016 Raw'!#REF!</definedName>
    <definedName name="S8Max" localSheetId="2">'Overall Rank'!#REF!</definedName>
    <definedName name="S8Max">#REF!</definedName>
    <definedName name="S8Min" localSheetId="1">'Category Rank'!#REF!</definedName>
    <definedName name="S8Min" localSheetId="0">'Clean Match'!#REF!</definedName>
    <definedName name="S8Min" localSheetId="3">'July 2016 Raw'!#REF!</definedName>
    <definedName name="S8Min" localSheetId="2">'Overall Rank'!#REF!</definedName>
    <definedName name="S8Min">#REF!</definedName>
    <definedName name="S9Max" localSheetId="1">'Category Rank'!#REF!</definedName>
    <definedName name="S9Max" localSheetId="0">'Clean Match'!#REF!</definedName>
    <definedName name="S9Max" localSheetId="3">'July 2016 Raw'!#REF!</definedName>
    <definedName name="S9Max" localSheetId="2">'Overall Rank'!#REF!</definedName>
    <definedName name="S9Max">#REF!</definedName>
    <definedName name="S9Min" localSheetId="1">'Category Rank'!#REF!</definedName>
    <definedName name="S9Min" localSheetId="0">'Clean Match'!#REF!</definedName>
    <definedName name="S9Min" localSheetId="3">'July 2016 Raw'!#REF!</definedName>
    <definedName name="S9Min" localSheetId="2">'Overall Rank'!#REF!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<sst xmlns="http://schemas.openxmlformats.org/spreadsheetml/2006/main" count="408" uniqueCount="61">
  <si>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</si>
  <si>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</si>
  <si>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</si>
  <si>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</si>
  <si>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</si>
  <si>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</si>
  <si>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</si>
  <si>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</si>
  <si>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</si>
  <si>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</si>
  <si>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</si>
  <si>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</si>
  <si>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</si>
  <si>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</si>
  <si>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</si>
  <si>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</si>
  <si>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</si>
  <si>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</si>
  <si>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</si>
  <si>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</si>
  <si>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</si>
  <si>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</si>
  <si>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Badlands Walt</t>
  </si>
  <si>
    <t>Frontier Cartridge</t>
  </si>
  <si>
    <t>Mulehead</t>
  </si>
  <si>
    <t>Classic Cowboy</t>
  </si>
  <si>
    <t>Texas Billy</t>
  </si>
  <si>
    <t>Cowboy</t>
  </si>
  <si>
    <t>Osage Mike</t>
  </si>
  <si>
    <t>Silver Senior</t>
  </si>
  <si>
    <t>River Rat</t>
  </si>
  <si>
    <t>Elder Statesman</t>
  </si>
  <si>
    <t>Rittmeister</t>
  </si>
  <si>
    <t>Cody Dixon Lever</t>
  </si>
  <si>
    <t>Houston</t>
  </si>
  <si>
    <t>Wrangler</t>
  </si>
  <si>
    <t>Delia Rose</t>
  </si>
  <si>
    <t>Cowgirl</t>
  </si>
  <si>
    <t>Texas Ghost</t>
  </si>
  <si>
    <t>Texas Drifter</t>
  </si>
  <si>
    <t>Revenuer</t>
  </si>
  <si>
    <t>Charlie Ringo</t>
  </si>
  <si>
    <t>49'r</t>
  </si>
  <si>
    <t>Spuds</t>
  </si>
  <si>
    <t>Frontier Cartridge Gunfighter</t>
  </si>
  <si>
    <t>Badlands Brian</t>
  </si>
  <si>
    <t>George Strait Shooter</t>
  </si>
  <si>
    <t>Senior Juan De Los Brazos</t>
  </si>
  <si>
    <t>Senior</t>
  </si>
  <si>
    <t>Tularosa Mike</t>
  </si>
  <si>
    <t>Davy</t>
  </si>
  <si>
    <t>Rowdy</t>
  </si>
  <si>
    <t>Dr. Buck</t>
  </si>
  <si>
    <t>Driftwood Kid</t>
  </si>
  <si>
    <t>Cherry Laurel</t>
  </si>
  <si>
    <t>Nimrod</t>
  </si>
  <si>
    <t>Eagle Eye Jack</t>
  </si>
  <si>
    <t>Ethan Edwards</t>
  </si>
  <si>
    <t>J.J. Plinkerton</t>
  </si>
  <si>
    <t>Doc O'Bay</t>
  </si>
  <si>
    <t>Duelist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</si>
</sst>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1" fillId="0" borderId="17" xfId="0" applyNumberFormat="1" applyFont="1" applyFill="1" applyBorder="1" applyAlignment="1" applyProtection="1">
      <alignment horizontal="center" textRotation="90"/>
      <protection/>
    </xf>
    <xf numFmtId="1" fontId="1" fillId="0" borderId="18" xfId="0" applyNumberFormat="1" applyFont="1" applyFill="1" applyBorder="1" applyAlignment="1" applyProtection="1">
      <alignment horizontal="center" textRotation="90"/>
      <protection/>
    </xf>
    <xf numFmtId="1" fontId="1" fillId="0" borderId="19" xfId="0" applyNumberFormat="1" applyFont="1" applyFill="1" applyBorder="1" applyAlignment="1" applyProtection="1">
      <alignment horizontal="center" textRotation="90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center" textRotation="90"/>
      <protection/>
    </xf>
    <xf numFmtId="1" fontId="1" fillId="0" borderId="23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 textRotation="90"/>
      <protection/>
    </xf>
    <xf numFmtId="1" fontId="1" fillId="0" borderId="2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2" fontId="1" fillId="0" borderId="29" xfId="0" applyNumberFormat="1" applyFont="1" applyFill="1" applyBorder="1" applyAlignment="1" applyProtection="1">
      <alignment horizontal="center"/>
      <protection/>
    </xf>
    <xf numFmtId="2" fontId="1" fillId="0" borderId="30" xfId="0" applyNumberFormat="1" applyFont="1" applyFill="1" applyBorder="1" applyAlignment="1" applyProtection="1">
      <alignment horizontal="center" textRotation="90"/>
      <protection/>
    </xf>
    <xf numFmtId="1" fontId="1" fillId="0" borderId="25" xfId="0" applyNumberFormat="1" applyFont="1" applyFill="1" applyBorder="1" applyAlignment="1" applyProtection="1">
      <alignment horizontal="center" textRotation="90"/>
      <protection/>
    </xf>
    <xf numFmtId="2" fontId="1" fillId="0" borderId="25" xfId="0" applyNumberFormat="1" applyFont="1" applyFill="1" applyBorder="1" applyAlignment="1" applyProtection="1">
      <alignment horizontal="center" textRotation="90"/>
      <protection/>
    </xf>
    <xf numFmtId="1" fontId="1" fillId="0" borderId="27" xfId="0" applyNumberFormat="1" applyFont="1" applyFill="1" applyBorder="1" applyAlignment="1" applyProtection="1">
      <alignment horizontal="center" textRotation="90"/>
      <protection/>
    </xf>
    <xf numFmtId="2" fontId="1" fillId="0" borderId="20" xfId="0" applyNumberFormat="1" applyFont="1" applyFill="1" applyBorder="1" applyAlignment="1" applyProtection="1">
      <alignment horizontal="center" textRotation="90"/>
      <protection/>
    </xf>
    <xf numFmtId="2" fontId="1" fillId="0" borderId="22" xfId="0" applyNumberFormat="1" applyFont="1" applyFill="1" applyBorder="1" applyAlignment="1" applyProtection="1">
      <alignment horizontal="center" textRotation="90"/>
      <protection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8" borderId="10" xfId="0" applyNumberFormat="1" applyFont="1" applyFill="1" applyBorder="1" applyAlignment="1" applyProtection="1">
      <alignment/>
      <protection/>
    </xf>
    <xf numFmtId="1" fontId="0" fillId="8" borderId="10" xfId="0" applyNumberFormat="1" applyFont="1" applyFill="1" applyBorder="1" applyAlignment="1" applyProtection="1">
      <alignment horizontal="center"/>
      <protection/>
    </xf>
    <xf numFmtId="1" fontId="0" fillId="8" borderId="32" xfId="0" applyNumberFormat="1" applyFont="1" applyFill="1" applyBorder="1" applyAlignment="1" applyProtection="1">
      <alignment horizontal="center"/>
      <protection/>
    </xf>
    <xf numFmtId="1" fontId="0" fillId="8" borderId="33" xfId="0" applyNumberFormat="1" applyFont="1" applyFill="1" applyBorder="1" applyAlignment="1" applyProtection="1">
      <alignment horizontal="center"/>
      <protection/>
    </xf>
    <xf numFmtId="2" fontId="0" fillId="8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textRotation="90"/>
      <protection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33" xfId="0" applyNumberFormat="1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1" fontId="1" fillId="0" borderId="28" xfId="0" applyNumberFormat="1" applyFont="1" applyFill="1" applyBorder="1" applyAlignment="1" applyProtection="1">
      <alignment horizontal="center" textRotation="90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2" fontId="0" fillId="8" borderId="36" xfId="0" applyNumberFormat="1" applyFont="1" applyFill="1" applyBorder="1" applyAlignment="1" applyProtection="1">
      <alignment horizontal="center"/>
      <protection/>
    </xf>
    <xf numFmtId="1" fontId="1" fillId="0" borderId="37" xfId="0" applyNumberFormat="1" applyFont="1" applyFill="1" applyBorder="1" applyAlignment="1" applyProtection="1">
      <alignment horizontal="center" textRotation="90"/>
      <protection/>
    </xf>
    <xf numFmtId="2" fontId="1" fillId="0" borderId="38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0" fontId="0" fillId="24" borderId="31" xfId="0" applyFont="1" applyFill="1" applyBorder="1" applyAlignment="1" applyProtection="1">
      <alignment horizontal="center"/>
      <protection locked="0"/>
    </xf>
    <xf numFmtId="1" fontId="0" fillId="10" borderId="32" xfId="0" applyNumberFormat="1" applyFont="1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7" sqref="A27:IV27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64" t="s">
        <v>51</v>
      </c>
      <c r="B4" s="10"/>
      <c r="C4" s="9"/>
      <c r="D4" s="11"/>
      <c r="E4" s="47">
        <f>RANK(F4,F$3:F$31,1)</f>
        <v>1</v>
      </c>
      <c r="F4" s="48">
        <f>O4+U4+AA4+AG4+AM4</f>
        <v>6</v>
      </c>
      <c r="G4" s="63">
        <f>IF(K4=0,1,0)+IF(Q4=0,1,0)+IF(W4=0,1,0)+IF(AC4=0,1,0)+IF(AI4=0,1,0)</f>
        <v>5</v>
      </c>
      <c r="H4" s="50">
        <f>K4+Q4+W4+AC4+AI4</f>
        <v>0</v>
      </c>
      <c r="I4" s="58">
        <f>N4+T4+Z4+AF4+AL4</f>
        <v>154.26999999999998</v>
      </c>
      <c r="J4" s="39">
        <v>28.85</v>
      </c>
      <c r="K4" s="40">
        <v>0</v>
      </c>
      <c r="L4" s="41">
        <v>0</v>
      </c>
      <c r="M4" s="41">
        <v>0</v>
      </c>
      <c r="N4" s="51">
        <f>IF((OR(J4="",J4="DNF",J4="DQ",J4="DNC")),"",(J4+(5*K4)+(L4*10)-(M4*10)))</f>
        <v>28.85</v>
      </c>
      <c r="O4" s="50">
        <f>IF(N4="",Default_Rank_Score,RANK(N4,N$3:N$31,1))</f>
        <v>2</v>
      </c>
      <c r="P4" s="39">
        <v>28.1</v>
      </c>
      <c r="Q4" s="40">
        <v>0</v>
      </c>
      <c r="R4" s="41">
        <v>0</v>
      </c>
      <c r="S4" s="41">
        <v>0</v>
      </c>
      <c r="T4" s="53">
        <f>IF((OR(P4="",P4="DNF",P4="DQ",P4="DNC")),"",(P4+(5*Q4)+(R4*10)-(S4*10)))</f>
        <v>28.1</v>
      </c>
      <c r="U4" s="54">
        <f>IF(T4="",Default_Rank_Score,RANK(T4,T$3:T$31,1))</f>
        <v>1</v>
      </c>
      <c r="V4" s="39">
        <v>32.16</v>
      </c>
      <c r="W4" s="40">
        <v>0</v>
      </c>
      <c r="X4" s="41">
        <v>0</v>
      </c>
      <c r="Y4" s="41">
        <v>0</v>
      </c>
      <c r="Z4" s="53">
        <f>IF((OR(V4="",V4="DNF",V4="DQ",V4="DNC")),"",(V4+(5*W4)+(X4*10)-(Y4*10)))</f>
        <v>32.16</v>
      </c>
      <c r="AA4" s="54">
        <f>IF(Z4="",Default_Rank_Score,RANK(Z4,Z$3:Z$31,1))</f>
        <v>1</v>
      </c>
      <c r="AB4" s="39">
        <v>33.11</v>
      </c>
      <c r="AC4" s="62">
        <v>0</v>
      </c>
      <c r="AD4" s="41">
        <v>0</v>
      </c>
      <c r="AE4" s="41">
        <v>0</v>
      </c>
      <c r="AF4" s="53">
        <f>IF((OR(AB4="",AB4="DNF",AB4="DQ",AB4="DNC")),"",(AB4+(5*AC4)+(AD4*10)-(AE4*10)))</f>
        <v>33.11</v>
      </c>
      <c r="AG4" s="54">
        <f>IF(AF4="",Default_Rank_Score,RANK(AF4,AF$3:AF$31,1))</f>
        <v>1</v>
      </c>
      <c r="AH4" s="39">
        <v>32.05</v>
      </c>
      <c r="AI4" s="40">
        <v>0</v>
      </c>
      <c r="AJ4" s="41">
        <v>0</v>
      </c>
      <c r="AK4" s="41">
        <v>0</v>
      </c>
      <c r="AL4" s="53">
        <f>IF((OR(AH4="",AH4="DNF",AH4="DQ",AH4="DNC")),"",(AH4+(5*AI4)+(AJ4*10)-(AK4*10)))</f>
        <v>32.05</v>
      </c>
      <c r="AM4" s="54">
        <f>IF(AL4="",Default_Rank_Score,RANK(AL4,AL$3:AL$31,1))</f>
        <v>1</v>
      </c>
      <c r="AN4" s="1" t="s">
        <v>31</v>
      </c>
    </row>
    <row r="5" spans="1:40" s="1" customFormat="1" ht="12.75">
      <c r="A5" s="64" t="s">
        <v>59</v>
      </c>
      <c r="B5" s="10"/>
      <c r="C5" s="9"/>
      <c r="D5" s="11"/>
      <c r="E5" s="47">
        <f>RANK(F5,F$3:F$31,1)</f>
        <v>2</v>
      </c>
      <c r="F5" s="48">
        <f>O5+U5+AA5+AG5+AM5</f>
        <v>20</v>
      </c>
      <c r="G5" s="63">
        <f>IF(K5=0,1,0)+IF(Q5=0,1,0)+IF(W5=0,1,0)+IF(AC5=0,1,0)+IF(AI5=0,1,0)</f>
        <v>5</v>
      </c>
      <c r="H5" s="50">
        <f>K5+Q5+W5+AC5+AI5</f>
        <v>0</v>
      </c>
      <c r="I5" s="58">
        <f>N5+T5+Z5+AF5+AL5</f>
        <v>177.74</v>
      </c>
      <c r="J5" s="39">
        <v>30.11</v>
      </c>
      <c r="K5" s="40">
        <v>0</v>
      </c>
      <c r="L5" s="41">
        <v>0</v>
      </c>
      <c r="M5" s="41">
        <v>0</v>
      </c>
      <c r="N5" s="51">
        <f>IF((OR(J5="",J5="DNF",J5="DQ",J5="DNC")),"",(J5+(5*K5)+(L5*10)-(M5*10)))</f>
        <v>30.11</v>
      </c>
      <c r="O5" s="50">
        <f>IF(N5="",Default_Rank_Score,RANK(N5,N$3:N$31,1))</f>
        <v>3</v>
      </c>
      <c r="P5" s="39">
        <v>30.82</v>
      </c>
      <c r="Q5" s="62">
        <v>0</v>
      </c>
      <c r="R5" s="41">
        <v>0</v>
      </c>
      <c r="S5" s="41">
        <v>0</v>
      </c>
      <c r="T5" s="53">
        <f>IF((OR(P5="",P5="DNF",P5="DQ",P5="DNC")),"",(P5+(5*Q5)+(R5*10)-(S5*10)))</f>
        <v>30.82</v>
      </c>
      <c r="U5" s="54">
        <f>IF(T5="",Default_Rank_Score,RANK(T5,T$3:T$31,1))</f>
        <v>3</v>
      </c>
      <c r="V5" s="39">
        <v>36.17</v>
      </c>
      <c r="W5" s="40">
        <v>0</v>
      </c>
      <c r="X5" s="41">
        <v>0</v>
      </c>
      <c r="Y5" s="41">
        <v>0</v>
      </c>
      <c r="Z5" s="53">
        <f>IF((OR(V5="",V5="DNF",V5="DQ",V5="DNC")),"",(V5+(5*W5)+(X5*10)-(Y5*10)))</f>
        <v>36.17</v>
      </c>
      <c r="AA5" s="54">
        <f>IF(Z5="",Default_Rank_Score,RANK(Z5,Z$3:Z$31,1))</f>
        <v>3</v>
      </c>
      <c r="AB5" s="39">
        <v>37.47</v>
      </c>
      <c r="AC5" s="40">
        <v>0</v>
      </c>
      <c r="AD5" s="41">
        <v>0</v>
      </c>
      <c r="AE5" s="41">
        <v>0</v>
      </c>
      <c r="AF5" s="53">
        <f>IF((OR(AB5="",AB5="DNF",AB5="DQ",AB5="DNC")),"",(AB5+(5*AC5)+(AD5*10)-(AE5*10)))</f>
        <v>37.47</v>
      </c>
      <c r="AG5" s="54">
        <f>IF(AF5="",Default_Rank_Score,RANK(AF5,AF$3:AF$31,1))</f>
        <v>4</v>
      </c>
      <c r="AH5" s="39">
        <v>43.17</v>
      </c>
      <c r="AI5" s="40">
        <v>0</v>
      </c>
      <c r="AJ5" s="41">
        <v>0</v>
      </c>
      <c r="AK5" s="41">
        <v>0</v>
      </c>
      <c r="AL5" s="53">
        <f>IF((OR(AH5="",AH5="DNF",AH5="DQ",AH5="DNC")),"",(AH5+(5*AI5)+(AJ5*10)-(AK5*10)))</f>
        <v>43.17</v>
      </c>
      <c r="AM5" s="54">
        <f>IF(AL5="",Default_Rank_Score,RANK(AL5,AL$3:AL$31,1))</f>
        <v>7</v>
      </c>
      <c r="AN5" s="1" t="s">
        <v>60</v>
      </c>
    </row>
    <row r="6" spans="1:40" s="1" customFormat="1" ht="12.75">
      <c r="A6" s="64" t="s">
        <v>26</v>
      </c>
      <c r="B6" s="10"/>
      <c r="C6" s="9"/>
      <c r="D6" s="11"/>
      <c r="E6" s="47">
        <f>RANK(F6,F$3:F$31,1)</f>
        <v>3</v>
      </c>
      <c r="F6" s="48">
        <f>O6+U6+AA6+AG6+AM6</f>
        <v>28</v>
      </c>
      <c r="G6" s="63">
        <f>IF(K6=0,1,0)+IF(Q6=0,1,0)+IF(W6=0,1,0)+IF(AC6=0,1,0)+IF(AI6=0,1,0)</f>
        <v>5</v>
      </c>
      <c r="H6" s="50">
        <f>K6+Q6+W6+AC6+AI6</f>
        <v>0</v>
      </c>
      <c r="I6" s="58">
        <f>N6+T6+Z6+AF6+AL6</f>
        <v>196.68</v>
      </c>
      <c r="J6" s="39">
        <v>33.72</v>
      </c>
      <c r="K6" s="40">
        <v>0</v>
      </c>
      <c r="L6" s="41">
        <v>0</v>
      </c>
      <c r="M6" s="41">
        <v>0</v>
      </c>
      <c r="N6" s="51">
        <f>IF((OR(J6="",J6="DNF",J6="DQ",J6="DNC")),"",(J6+(5*K6)+(L6*10)-(M6*10)))</f>
        <v>33.72</v>
      </c>
      <c r="O6" s="50">
        <f>IF(N6="",Default_Rank_Score,RANK(N6,N$3:N$31,1))</f>
        <v>5</v>
      </c>
      <c r="P6" s="39">
        <v>38.59</v>
      </c>
      <c r="Q6" s="40">
        <v>0</v>
      </c>
      <c r="R6" s="41">
        <v>0</v>
      </c>
      <c r="S6" s="41">
        <v>0</v>
      </c>
      <c r="T6" s="53">
        <f>IF((OR(P6="",P6="DNF",P6="DQ",P6="DNC")),"",(P6+(5*Q6)+(R6*10)-(S6*10)))</f>
        <v>38.59</v>
      </c>
      <c r="U6" s="54">
        <f>IF(T6="",Default_Rank_Score,RANK(T6,T$3:T$31,1))</f>
        <v>6</v>
      </c>
      <c r="V6" s="39">
        <v>38.56</v>
      </c>
      <c r="W6" s="40">
        <v>0</v>
      </c>
      <c r="X6" s="41">
        <v>0</v>
      </c>
      <c r="Y6" s="41">
        <v>0</v>
      </c>
      <c r="Z6" s="53">
        <f>IF((OR(V6="",V6="DNF",V6="DQ",V6="DNC")),"",(V6+(5*W6)+(X6*10)-(Y6*10)))</f>
        <v>38.56</v>
      </c>
      <c r="AA6" s="54">
        <f>IF(Z6="",Default_Rank_Score,RANK(Z6,Z$3:Z$31,1))</f>
        <v>4</v>
      </c>
      <c r="AB6" s="39">
        <v>44.21</v>
      </c>
      <c r="AC6" s="40">
        <v>0</v>
      </c>
      <c r="AD6" s="41">
        <v>0</v>
      </c>
      <c r="AE6" s="41">
        <v>0</v>
      </c>
      <c r="AF6" s="53">
        <f>IF((OR(AB6="",AB6="DNF",AB6="DQ",AB6="DNC")),"",(AB6+(5*AC6)+(AD6*10)-(AE6*10)))</f>
        <v>44.21</v>
      </c>
      <c r="AG6" s="54">
        <f>IF(AF6="",Default_Rank_Score,RANK(AF6,AF$3:AF$31,1))</f>
        <v>9</v>
      </c>
      <c r="AH6" s="39">
        <v>41.6</v>
      </c>
      <c r="AI6" s="40">
        <v>0</v>
      </c>
      <c r="AJ6" s="41">
        <v>0</v>
      </c>
      <c r="AK6" s="41">
        <v>0</v>
      </c>
      <c r="AL6" s="53">
        <f>IF((OR(AH6="",AH6="DNF",AH6="DQ",AH6="DNC")),"",(AH6+(5*AI6)+(AJ6*10)-(AK6*10)))</f>
        <v>41.6</v>
      </c>
      <c r="AM6" s="54">
        <f>IF(AL6="",Default_Rank_Score,RANK(AL6,AL$3:AL$31,1))</f>
        <v>4</v>
      </c>
      <c r="AN6" s="1" t="s">
        <v>27</v>
      </c>
    </row>
    <row r="7" spans="1:40" s="1" customFormat="1" ht="12.75">
      <c r="A7" s="64" t="s">
        <v>45</v>
      </c>
      <c r="B7" s="10"/>
      <c r="C7" s="9"/>
      <c r="D7" s="11"/>
      <c r="E7" s="47">
        <f>RANK(F7,F$3:F$31,1)</f>
        <v>5</v>
      </c>
      <c r="F7" s="48">
        <f>O7+U7+AA7+AG7+AM7</f>
        <v>32</v>
      </c>
      <c r="G7" s="63">
        <f>IF(K7=0,1,0)+IF(Q7=0,1,0)+IF(W7=0,1,0)+IF(AC7=0,1,0)+IF(AI7=0,1,0)</f>
        <v>5</v>
      </c>
      <c r="H7" s="50">
        <f>K7+Q7+W7+AC7+AI7</f>
        <v>0</v>
      </c>
      <c r="I7" s="58">
        <f>N7+T7+Z7+AF7+AL7</f>
        <v>197.9</v>
      </c>
      <c r="J7" s="39">
        <v>34.26</v>
      </c>
      <c r="K7" s="40">
        <v>0</v>
      </c>
      <c r="L7" s="41">
        <v>0</v>
      </c>
      <c r="M7" s="41">
        <v>0</v>
      </c>
      <c r="N7" s="51">
        <f>IF((OR(J7="",J7="DNF",J7="DQ",J7="DNC")),"",(J7+(5*K7)+(L7*10)-(M7*10)))</f>
        <v>34.26</v>
      </c>
      <c r="O7" s="50">
        <f>IF(N7="",Default_Rank_Score,RANK(N7,N$3:N$31,1))</f>
        <v>7</v>
      </c>
      <c r="P7" s="39">
        <v>37.73</v>
      </c>
      <c r="Q7" s="40">
        <v>0</v>
      </c>
      <c r="R7" s="41">
        <v>0</v>
      </c>
      <c r="S7" s="41">
        <v>0</v>
      </c>
      <c r="T7" s="53">
        <f>IF((OR(P7="",P7="DNF",P7="DQ",P7="DNC")),"",(P7+(5*Q7)+(R7*10)-(S7*10)))</f>
        <v>37.73</v>
      </c>
      <c r="U7" s="54">
        <f>IF(T7="",Default_Rank_Score,RANK(T7,T$3:T$31,1))</f>
        <v>5</v>
      </c>
      <c r="V7" s="39">
        <v>46.51</v>
      </c>
      <c r="W7" s="62">
        <v>0</v>
      </c>
      <c r="X7" s="41">
        <v>0</v>
      </c>
      <c r="Y7" s="41">
        <v>0</v>
      </c>
      <c r="Z7" s="53">
        <f>IF((OR(V7="",V7="DNF",V7="DQ",V7="DNC")),"",(V7+(5*W7)+(X7*10)-(Y7*10)))</f>
        <v>46.51</v>
      </c>
      <c r="AA7" s="54">
        <f>IF(Z7="",Default_Rank_Score,RANK(Z7,Z$3:Z$31,1))</f>
        <v>9</v>
      </c>
      <c r="AB7" s="39">
        <v>37.52</v>
      </c>
      <c r="AC7" s="40">
        <v>0</v>
      </c>
      <c r="AD7" s="41">
        <v>0</v>
      </c>
      <c r="AE7" s="41">
        <v>0</v>
      </c>
      <c r="AF7" s="53">
        <f>IF((OR(AB7="",AB7="DNF",AB7="DQ",AB7="DNC")),"",(AB7+(5*AC7)+(AD7*10)-(AE7*10)))</f>
        <v>37.52</v>
      </c>
      <c r="AG7" s="54">
        <f>IF(AF7="",Default_Rank_Score,RANK(AF7,AF$3:AF$31,1))</f>
        <v>5</v>
      </c>
      <c r="AH7" s="39">
        <v>41.88</v>
      </c>
      <c r="AI7" s="62">
        <v>0</v>
      </c>
      <c r="AJ7" s="41">
        <v>0</v>
      </c>
      <c r="AK7" s="41">
        <v>0</v>
      </c>
      <c r="AL7" s="53">
        <f>IF((OR(AH7="",AH7="DNF",AH7="DQ",AH7="DNC")),"",(AH7+(5*AI7)+(AJ7*10)-(AK7*10)))</f>
        <v>41.88</v>
      </c>
      <c r="AM7" s="54">
        <f>IF(AL7="",Default_Rank_Score,RANK(AL7,AL$3:AL$31,1))</f>
        <v>6</v>
      </c>
      <c r="AN7" s="1" t="s">
        <v>27</v>
      </c>
    </row>
    <row r="8" spans="1:40" s="1" customFormat="1" ht="12.75">
      <c r="A8" s="64" t="s">
        <v>57</v>
      </c>
      <c r="B8" s="10"/>
      <c r="C8" s="9"/>
      <c r="D8" s="11"/>
      <c r="E8" s="47">
        <f>RANK(F8,F$3:F$31,1)</f>
        <v>10</v>
      </c>
      <c r="F8" s="48">
        <f>O8+U8+AA8+AG8+AM8</f>
        <v>50</v>
      </c>
      <c r="G8" s="63">
        <f>IF(K8=0,1,0)+IF(Q8=0,1,0)+IF(W8=0,1,0)+IF(AC8=0,1,0)+IF(AI8=0,1,0)</f>
        <v>5</v>
      </c>
      <c r="H8" s="50">
        <f>K8+Q8+W8+AC8+AI8</f>
        <v>0</v>
      </c>
      <c r="I8" s="58">
        <f>N8+T8+Z8+AF8+AL8</f>
        <v>222.1</v>
      </c>
      <c r="J8" s="39">
        <v>38.2</v>
      </c>
      <c r="K8" s="40">
        <v>0</v>
      </c>
      <c r="L8" s="41">
        <v>0</v>
      </c>
      <c r="M8" s="41">
        <v>0</v>
      </c>
      <c r="N8" s="51">
        <f>IF((OR(J8="",J8="DNF",J8="DQ",J8="DNC")),"",(J8+(5*K8)+(L8*10)-(M8*10)))</f>
        <v>38.2</v>
      </c>
      <c r="O8" s="50">
        <f>IF(N8="",Default_Rank_Score,RANK(N8,N$3:N$31,1))</f>
        <v>10</v>
      </c>
      <c r="P8" s="39">
        <v>46.76</v>
      </c>
      <c r="Q8" s="40">
        <v>0</v>
      </c>
      <c r="R8" s="41">
        <v>0</v>
      </c>
      <c r="S8" s="41">
        <v>0</v>
      </c>
      <c r="T8" s="53">
        <f>IF((OR(P8="",P8="DNF",P8="DQ",P8="DNC")),"",(P8+(5*Q8)+(R8*10)-(S8*10)))</f>
        <v>46.76</v>
      </c>
      <c r="U8" s="54">
        <f>IF(T8="",Default_Rank_Score,RANK(T8,T$3:T$31,1))</f>
        <v>11</v>
      </c>
      <c r="V8" s="39">
        <v>44.19</v>
      </c>
      <c r="W8" s="40">
        <v>0</v>
      </c>
      <c r="X8" s="41">
        <v>0</v>
      </c>
      <c r="Y8" s="41">
        <v>0</v>
      </c>
      <c r="Z8" s="53">
        <f>IF((OR(V8="",V8="DNF",V8="DQ",V8="DNC")),"",(V8+(5*W8)+(X8*10)-(Y8*10)))</f>
        <v>44.19</v>
      </c>
      <c r="AA8" s="54">
        <f>IF(Z8="",Default_Rank_Score,RANK(Z8,Z$3:Z$31,1))</f>
        <v>8</v>
      </c>
      <c r="AB8" s="39">
        <v>44.41</v>
      </c>
      <c r="AC8" s="40">
        <v>0</v>
      </c>
      <c r="AD8" s="41">
        <v>0</v>
      </c>
      <c r="AE8" s="41">
        <v>0</v>
      </c>
      <c r="AF8" s="53">
        <f>IF((OR(AB8="",AB8="DNF",AB8="DQ",AB8="DNC")),"",(AB8+(5*AC8)+(AD8*10)-(AE8*10)))</f>
        <v>44.41</v>
      </c>
      <c r="AG8" s="54">
        <f>IF(AF8="",Default_Rank_Score,RANK(AF8,AF$3:AF$31,1))</f>
        <v>10</v>
      </c>
      <c r="AH8" s="39">
        <v>48.54</v>
      </c>
      <c r="AI8" s="40">
        <v>0</v>
      </c>
      <c r="AJ8" s="41">
        <v>0</v>
      </c>
      <c r="AK8" s="41">
        <v>0</v>
      </c>
      <c r="AL8" s="53">
        <f>IF((OR(AH8="",AH8="DNF",AH8="DQ",AH8="DNC")),"",(AH8+(5*AI8)+(AJ8*10)-(AK8*10)))</f>
        <v>48.54</v>
      </c>
      <c r="AM8" s="54">
        <f>IF(AL8="",Default_Rank_Score,RANK(AL8,AL$3:AL$31,1))</f>
        <v>11</v>
      </c>
      <c r="AN8" s="1" t="s">
        <v>42</v>
      </c>
    </row>
    <row r="9" spans="1:40" s="1" customFormat="1" ht="12.75">
      <c r="A9" s="64" t="s">
        <v>50</v>
      </c>
      <c r="B9" s="10"/>
      <c r="C9" s="9"/>
      <c r="D9" s="11"/>
      <c r="E9" s="47">
        <f>RANK(F9,F$3:F$31,1)</f>
        <v>11</v>
      </c>
      <c r="F9" s="48">
        <f>O9+U9+AA9+AG9+AM9</f>
        <v>51</v>
      </c>
      <c r="G9" s="63">
        <f>IF(K9=0,1,0)+IF(Q9=0,1,0)+IF(W9=0,1,0)+IF(AC9=0,1,0)+IF(AI9=0,1,0)</f>
        <v>5</v>
      </c>
      <c r="H9" s="50">
        <f>K9+Q9+W9+AC9+AI9</f>
        <v>0</v>
      </c>
      <c r="I9" s="58">
        <f>N9+T9+Z9+AF9+AL9</f>
        <v>245.92999999999998</v>
      </c>
      <c r="J9" s="39">
        <v>75.16</v>
      </c>
      <c r="K9" s="40">
        <v>0</v>
      </c>
      <c r="L9" s="41">
        <v>0</v>
      </c>
      <c r="M9" s="41">
        <v>0</v>
      </c>
      <c r="N9" s="51">
        <f>IF((OR(J9="",J9="DNF",J9="DQ",J9="DNC")),"",(J9+(5*K9)+(L9*10)-(M9*10)))</f>
        <v>75.16</v>
      </c>
      <c r="O9" s="50">
        <f>IF(N9="",Default_Rank_Score,RANK(N9,N$3:N$31,1))</f>
        <v>21</v>
      </c>
      <c r="P9" s="39">
        <v>40.01</v>
      </c>
      <c r="Q9" s="40">
        <v>0</v>
      </c>
      <c r="R9" s="41">
        <v>0</v>
      </c>
      <c r="S9" s="41">
        <v>0</v>
      </c>
      <c r="T9" s="53">
        <f>IF((OR(P9="",P9="DNF",P9="DQ",P9="DNC")),"",(P9+(5*Q9)+(R9*10)-(S9*10)))</f>
        <v>40.01</v>
      </c>
      <c r="U9" s="54">
        <f>IF(T9="",Default_Rank_Score,RANK(T9,T$3:T$31,1))</f>
        <v>8</v>
      </c>
      <c r="V9" s="39">
        <v>42.72</v>
      </c>
      <c r="W9" s="62">
        <v>0</v>
      </c>
      <c r="X9" s="41">
        <v>0</v>
      </c>
      <c r="Y9" s="41">
        <v>0</v>
      </c>
      <c r="Z9" s="53">
        <f>IF((OR(V9="",V9="DNF",V9="DQ",V9="DNC")),"",(V9+(5*W9)+(X9*10)-(Y9*10)))</f>
        <v>42.72</v>
      </c>
      <c r="AA9" s="54">
        <f>IF(Z9="",Default_Rank_Score,RANK(Z9,Z$3:Z$31,1))</f>
        <v>7</v>
      </c>
      <c r="AB9" s="39">
        <v>43.53</v>
      </c>
      <c r="AC9" s="40">
        <v>0</v>
      </c>
      <c r="AD9" s="41">
        <v>0</v>
      </c>
      <c r="AE9" s="41">
        <v>0</v>
      </c>
      <c r="AF9" s="53">
        <f>IF((OR(AB9="",AB9="DNF",AB9="DQ",AB9="DNC")),"",(AB9+(5*AC9)+(AD9*10)-(AE9*10)))</f>
        <v>43.53</v>
      </c>
      <c r="AG9" s="54">
        <f>IF(AF9="",Default_Rank_Score,RANK(AF9,AF$3:AF$31,1))</f>
        <v>7</v>
      </c>
      <c r="AH9" s="39">
        <v>44.51</v>
      </c>
      <c r="AI9" s="40">
        <v>0</v>
      </c>
      <c r="AJ9" s="41">
        <v>0</v>
      </c>
      <c r="AK9" s="41">
        <v>0</v>
      </c>
      <c r="AL9" s="53">
        <f>IF((OR(AH9="",AH9="DNF",AH9="DQ",AH9="DNC")),"",(AH9+(5*AI9)+(AJ9*10)-(AK9*10)))</f>
        <v>44.51</v>
      </c>
      <c r="AM9" s="54">
        <f>IF(AL9="",Default_Rank_Score,RANK(AL9,AL$3:AL$31,1))</f>
        <v>8</v>
      </c>
      <c r="AN9" s="1" t="s">
        <v>29</v>
      </c>
    </row>
    <row r="10" spans="1:40" s="1" customFormat="1" ht="12.75">
      <c r="A10" s="64" t="s">
        <v>22</v>
      </c>
      <c r="B10" s="10"/>
      <c r="C10" s="9"/>
      <c r="D10" s="11"/>
      <c r="E10" s="47">
        <f>RANK(F10,F$3:F$31,1)</f>
        <v>12</v>
      </c>
      <c r="F10" s="48">
        <f>O10+U10+AA10+AG10+AM10</f>
        <v>62</v>
      </c>
      <c r="G10" s="63">
        <f>IF(K10=0,1,0)+IF(Q10=0,1,0)+IF(W10=0,1,0)+IF(AC10=0,1,0)+IF(AI10=0,1,0)</f>
        <v>5</v>
      </c>
      <c r="H10" s="50">
        <f>K10+Q10+W10+AC10+AI10</f>
        <v>0</v>
      </c>
      <c r="I10" s="58">
        <f>N10+T10+Z10+AF10+AL10</f>
        <v>254.76999999999998</v>
      </c>
      <c r="J10" s="39">
        <v>51.51</v>
      </c>
      <c r="K10" s="40">
        <v>0</v>
      </c>
      <c r="L10" s="41">
        <v>0</v>
      </c>
      <c r="M10" s="41">
        <v>0</v>
      </c>
      <c r="N10" s="51">
        <f>IF((OR(J10="",J10="DNF",J10="DQ",J10="DNC")),"",(J10+(5*K10)+(L10*10)-(M10*10)))</f>
        <v>51.51</v>
      </c>
      <c r="O10" s="50">
        <f>IF(N10="",Default_Rank_Score,RANK(N10,N$3:N$31,1))</f>
        <v>16</v>
      </c>
      <c r="P10" s="39">
        <v>44.88</v>
      </c>
      <c r="Q10" s="40">
        <v>0</v>
      </c>
      <c r="R10" s="41">
        <v>0</v>
      </c>
      <c r="S10" s="41">
        <v>0</v>
      </c>
      <c r="T10" s="53">
        <f>IF((OR(P10="",P10="DNF",P10="DQ",P10="DNC")),"",(P10+(5*Q10)+(R10*10)-(S10*10)))</f>
        <v>44.88</v>
      </c>
      <c r="U10" s="54">
        <f>IF(T10="",Default_Rank_Score,RANK(T10,T$3:T$31,1))</f>
        <v>10</v>
      </c>
      <c r="V10" s="39">
        <v>50</v>
      </c>
      <c r="W10" s="40">
        <v>0</v>
      </c>
      <c r="X10" s="41">
        <v>0</v>
      </c>
      <c r="Y10" s="41">
        <v>0</v>
      </c>
      <c r="Z10" s="53">
        <f>IF((OR(V10="",V10="DNF",V10="DQ",V10="DNC")),"",(V10+(5*W10)+(X10*10)-(Y10*10)))</f>
        <v>50</v>
      </c>
      <c r="AA10" s="54">
        <f>IF(Z10="",Default_Rank_Score,RANK(Z10,Z$3:Z$31,1))</f>
        <v>10</v>
      </c>
      <c r="AB10" s="39">
        <v>53.83</v>
      </c>
      <c r="AC10" s="40">
        <v>0</v>
      </c>
      <c r="AD10" s="41">
        <v>0</v>
      </c>
      <c r="AE10" s="41">
        <v>0</v>
      </c>
      <c r="AF10" s="53">
        <f>IF((OR(AB10="",AB10="DNF",AB10="DQ",AB10="DNC")),"",(AB10+(5*AC10)+(AD10*10)-(AE10*10)))</f>
        <v>53.83</v>
      </c>
      <c r="AG10" s="54">
        <f>IF(AF10="",Default_Rank_Score,RANK(AF10,AF$3:AF$31,1))</f>
        <v>13</v>
      </c>
      <c r="AH10" s="39">
        <v>54.55</v>
      </c>
      <c r="AI10" s="40">
        <v>0</v>
      </c>
      <c r="AJ10" s="41">
        <v>0</v>
      </c>
      <c r="AK10" s="41">
        <v>0</v>
      </c>
      <c r="AL10" s="53">
        <f>IF((OR(AH10="",AH10="DNF",AH10="DQ",AH10="DNC")),"",(AH10+(5*AI10)+(AJ10*10)-(AK10*10)))</f>
        <v>54.55</v>
      </c>
      <c r="AM10" s="54">
        <f>IF(AL10="",Default_Rank_Score,RANK(AL10,AL$3:AL$31,1))</f>
        <v>13</v>
      </c>
      <c r="AN10" s="1" t="s">
        <v>23</v>
      </c>
    </row>
    <row r="11" spans="1:40" s="1" customFormat="1" ht="12.75">
      <c r="A11" s="64" t="s">
        <v>30</v>
      </c>
      <c r="B11" s="10"/>
      <c r="C11" s="9"/>
      <c r="D11" s="11"/>
      <c r="E11" s="47">
        <f>RANK(F11,F$3:F$31,1)</f>
        <v>15</v>
      </c>
      <c r="F11" s="48">
        <f>O11+U11+AA11+AG11+AM11</f>
        <v>70</v>
      </c>
      <c r="G11" s="63">
        <f>IF(K11=0,1,0)+IF(Q11=0,1,0)+IF(W11=0,1,0)+IF(AC11=0,1,0)+IF(AI11=0,1,0)</f>
        <v>5</v>
      </c>
      <c r="H11" s="50">
        <f>K11+Q11+W11+AC11+AI11</f>
        <v>0</v>
      </c>
      <c r="I11" s="58">
        <f>N11+T11+Z11+AF11+AL11</f>
        <v>265.28000000000003</v>
      </c>
      <c r="J11" s="39">
        <v>49.56</v>
      </c>
      <c r="K11" s="40">
        <v>0</v>
      </c>
      <c r="L11" s="41">
        <v>0</v>
      </c>
      <c r="M11" s="41">
        <v>0</v>
      </c>
      <c r="N11" s="51">
        <f>IF((OR(J11="",J11="DNF",J11="DQ",J11="DNC")),"",(J11+(5*K11)+(L11*10)-(M11*10)))</f>
        <v>49.56</v>
      </c>
      <c r="O11" s="50">
        <f>IF(N11="",Default_Rank_Score,RANK(N11,N$3:N$31,1))</f>
        <v>15</v>
      </c>
      <c r="P11" s="39">
        <v>50.93</v>
      </c>
      <c r="Q11" s="40">
        <v>0</v>
      </c>
      <c r="R11" s="41">
        <v>0</v>
      </c>
      <c r="S11" s="41">
        <v>0</v>
      </c>
      <c r="T11" s="53">
        <f>IF((OR(P11="",P11="DNF",P11="DQ",P11="DNC")),"",(P11+(5*Q11)+(R11*10)-(S11*10)))</f>
        <v>50.93</v>
      </c>
      <c r="U11" s="54">
        <f>IF(T11="",Default_Rank_Score,RANK(T11,T$3:T$31,1))</f>
        <v>14</v>
      </c>
      <c r="V11" s="39">
        <v>52.05</v>
      </c>
      <c r="W11" s="40">
        <v>0</v>
      </c>
      <c r="X11" s="41">
        <v>0</v>
      </c>
      <c r="Y11" s="41">
        <v>0</v>
      </c>
      <c r="Z11" s="53">
        <f>IF((OR(V11="",V11="DNF",V11="DQ",V11="DNC")),"",(V11+(5*W11)+(X11*10)-(Y11*10)))</f>
        <v>52.05</v>
      </c>
      <c r="AA11" s="54">
        <f>IF(Z11="",Default_Rank_Score,RANK(Z11,Z$3:Z$31,1))</f>
        <v>11</v>
      </c>
      <c r="AB11" s="39">
        <v>54.25</v>
      </c>
      <c r="AC11" s="40">
        <v>0</v>
      </c>
      <c r="AD11" s="41">
        <v>0</v>
      </c>
      <c r="AE11" s="41">
        <v>0</v>
      </c>
      <c r="AF11" s="53">
        <f>IF((OR(AB11="",AB11="DNF",AB11="DQ",AB11="DNC")),"",(AB11+(5*AC11)+(AD11*10)-(AE11*10)))</f>
        <v>54.25</v>
      </c>
      <c r="AG11" s="54">
        <f>IF(AF11="",Default_Rank_Score,RANK(AF11,AF$3:AF$31,1))</f>
        <v>15</v>
      </c>
      <c r="AH11" s="39">
        <v>58.49</v>
      </c>
      <c r="AI11" s="62">
        <v>0</v>
      </c>
      <c r="AJ11" s="41">
        <v>0</v>
      </c>
      <c r="AK11" s="41">
        <v>0</v>
      </c>
      <c r="AL11" s="53">
        <f>IF((OR(AH11="",AH11="DNF",AH11="DQ",AH11="DNC")),"",(AH11+(5*AI11)+(AJ11*10)-(AK11*10)))</f>
        <v>58.49</v>
      </c>
      <c r="AM11" s="54">
        <f>IF(AL11="",Default_Rank_Score,RANK(AL11,AL$3:AL$31,1))</f>
        <v>15</v>
      </c>
      <c r="AN11" s="1" t="s">
        <v>31</v>
      </c>
    </row>
    <row r="12" spans="1:40" s="1" customFormat="1" ht="12.75">
      <c r="A12" s="12" t="s">
        <v>24</v>
      </c>
      <c r="B12" s="10"/>
      <c r="C12" s="9"/>
      <c r="D12" s="11"/>
      <c r="E12" s="47">
        <f>RANK(F12,F$3:F$31,1)</f>
        <v>6</v>
      </c>
      <c r="F12" s="48">
        <f>O12+U12+AA12+AG12+AM12</f>
        <v>33</v>
      </c>
      <c r="G12" s="49">
        <f>IF(K12=0,1,0)+IF(Q12=0,1,0)+IF(W12=0,1,0)+IF(AC12=0,1,0)+IF(AI12=0,1,0)</f>
        <v>4</v>
      </c>
      <c r="H12" s="50">
        <f>K12+Q12+W12+AC12+AI12</f>
        <v>1</v>
      </c>
      <c r="I12" s="58">
        <f>N12+T12+Z12+AF12+AL12</f>
        <v>204.12</v>
      </c>
      <c r="J12" s="39">
        <v>34.92</v>
      </c>
      <c r="K12" s="40">
        <v>0</v>
      </c>
      <c r="L12" s="41">
        <v>0</v>
      </c>
      <c r="M12" s="41">
        <v>0</v>
      </c>
      <c r="N12" s="51">
        <f>IF((OR(J12="",J12="DNF",J12="DQ",J12="DNC")),"",(J12+(5*K12)+(L12*10)-(M12*10)))</f>
        <v>34.92</v>
      </c>
      <c r="O12" s="50">
        <f>IF(N12="",Default_Rank_Score,RANK(N12,N$3:N$31,1))</f>
        <v>8</v>
      </c>
      <c r="P12" s="39">
        <v>38.83</v>
      </c>
      <c r="Q12" s="62">
        <v>1</v>
      </c>
      <c r="R12" s="41">
        <v>0</v>
      </c>
      <c r="S12" s="41">
        <v>0</v>
      </c>
      <c r="T12" s="53">
        <f>IF((OR(P12="",P12="DNF",P12="DQ",P12="DNC")),"",(P12+(5*Q12)+(R12*10)-(S12*10)))</f>
        <v>43.83</v>
      </c>
      <c r="U12" s="54">
        <f>IF(T12="",Default_Rank_Score,RANK(T12,T$3:T$31,1))</f>
        <v>9</v>
      </c>
      <c r="V12" s="39">
        <v>41.37</v>
      </c>
      <c r="W12" s="40">
        <v>0</v>
      </c>
      <c r="X12" s="41">
        <v>0</v>
      </c>
      <c r="Y12" s="41">
        <v>0</v>
      </c>
      <c r="Z12" s="53">
        <f>IF((OR(V12="",V12="DNF",V12="DQ",V12="DNC")),"",(V12+(5*W12)+(X12*10)-(Y12*10)))</f>
        <v>41.37</v>
      </c>
      <c r="AA12" s="54">
        <f>IF(Z12="",Default_Rank_Score,RANK(Z12,Z$3:Z$31,1))</f>
        <v>6</v>
      </c>
      <c r="AB12" s="39">
        <v>42.4</v>
      </c>
      <c r="AC12" s="40">
        <v>0</v>
      </c>
      <c r="AD12" s="41">
        <v>0</v>
      </c>
      <c r="AE12" s="41">
        <v>0</v>
      </c>
      <c r="AF12" s="53">
        <f>IF((OR(AB12="",AB12="DNF",AB12="DQ",AB12="DNC")),"",(AB12+(5*AC12)+(AD12*10)-(AE12*10)))</f>
        <v>42.4</v>
      </c>
      <c r="AG12" s="54">
        <f>IF(AF12="",Default_Rank_Score,RANK(AF12,AF$3:AF$31,1))</f>
        <v>6</v>
      </c>
      <c r="AH12" s="39">
        <v>41.6</v>
      </c>
      <c r="AI12" s="40">
        <v>0</v>
      </c>
      <c r="AJ12" s="41">
        <v>0</v>
      </c>
      <c r="AK12" s="41">
        <v>0</v>
      </c>
      <c r="AL12" s="53">
        <f>IF((OR(AH12="",AH12="DNF",AH12="DQ",AH12="DNC")),"",(AH12+(5*AI12)+(AJ12*10)-(AK12*10)))</f>
        <v>41.6</v>
      </c>
      <c r="AM12" s="54">
        <f>IF(AL12="",Default_Rank_Score,RANK(AL12,AL$3:AL$31,1))</f>
        <v>4</v>
      </c>
      <c r="AN12" s="1" t="s">
        <v>25</v>
      </c>
    </row>
    <row r="13" spans="1:40" s="1" customFormat="1" ht="12.75">
      <c r="A13" s="12" t="s">
        <v>41</v>
      </c>
      <c r="B13" s="10"/>
      <c r="C13" s="9"/>
      <c r="D13" s="11"/>
      <c r="E13" s="47">
        <f>RANK(F13,F$3:F$31,1)</f>
        <v>8</v>
      </c>
      <c r="F13" s="48">
        <f>O13+U13+AA13+AG13+AM13</f>
        <v>40</v>
      </c>
      <c r="G13" s="49">
        <f>IF(K13=0,1,0)+IF(Q13=0,1,0)+IF(W13=0,1,0)+IF(AC13=0,1,0)+IF(AI13=0,1,0)</f>
        <v>4</v>
      </c>
      <c r="H13" s="50">
        <f>K13+Q13+W13+AC13+AI13</f>
        <v>4</v>
      </c>
      <c r="I13" s="58">
        <f>N13+T13+Z13+AF13+AL13</f>
        <v>211.56</v>
      </c>
      <c r="J13" s="39">
        <v>35.03</v>
      </c>
      <c r="K13" s="40">
        <v>0</v>
      </c>
      <c r="L13" s="41">
        <v>0</v>
      </c>
      <c r="M13" s="41">
        <v>0</v>
      </c>
      <c r="N13" s="51">
        <f>IF((OR(J13="",J13="DNF",J13="DQ",J13="DNC")),"",(J13+(5*K13)+(L13*10)-(M13*10)))</f>
        <v>35.03</v>
      </c>
      <c r="O13" s="50">
        <f>IF(N13="",Default_Rank_Score,RANK(N13,N$3:N$31,1))</f>
        <v>9</v>
      </c>
      <c r="P13" s="39">
        <v>31.88</v>
      </c>
      <c r="Q13" s="62">
        <v>0</v>
      </c>
      <c r="R13" s="41">
        <v>0</v>
      </c>
      <c r="S13" s="41">
        <v>0</v>
      </c>
      <c r="T13" s="53">
        <f>IF((OR(P13="",P13="DNF",P13="DQ",P13="DNC")),"",(P13+(5*Q13)+(R13*10)-(S13*10)))</f>
        <v>31.88</v>
      </c>
      <c r="U13" s="54">
        <f>IF(T13="",Default_Rank_Score,RANK(T13,T$3:T$31,1))</f>
        <v>4</v>
      </c>
      <c r="V13" s="39">
        <v>39.74</v>
      </c>
      <c r="W13" s="40">
        <v>4</v>
      </c>
      <c r="X13" s="41">
        <v>0</v>
      </c>
      <c r="Y13" s="41">
        <v>0</v>
      </c>
      <c r="Z13" s="53">
        <f>IF((OR(V13="",V13="DNF",V13="DQ",V13="DNC")),"",(V13+(5*W13)+(X13*10)-(Y13*10)))</f>
        <v>59.74</v>
      </c>
      <c r="AA13" s="54">
        <f>IF(Z13="",Default_Rank_Score,RANK(Z13,Z$3:Z$31,1))</f>
        <v>16</v>
      </c>
      <c r="AB13" s="39">
        <v>44.17</v>
      </c>
      <c r="AC13" s="40">
        <v>0</v>
      </c>
      <c r="AD13" s="41">
        <v>0</v>
      </c>
      <c r="AE13" s="41">
        <v>0</v>
      </c>
      <c r="AF13" s="53">
        <f>IF((OR(AB13="",AB13="DNF",AB13="DQ",AB13="DNC")),"",(AB13+(5*AC13)+(AD13*10)-(AE13*10)))</f>
        <v>44.17</v>
      </c>
      <c r="AG13" s="54">
        <f>IF(AF13="",Default_Rank_Score,RANK(AF13,AF$3:AF$31,1))</f>
        <v>8</v>
      </c>
      <c r="AH13" s="39">
        <v>40.74</v>
      </c>
      <c r="AI13" s="40">
        <v>0</v>
      </c>
      <c r="AJ13" s="41">
        <v>0</v>
      </c>
      <c r="AK13" s="41">
        <v>0</v>
      </c>
      <c r="AL13" s="53">
        <f>IF((OR(AH13="",AH13="DNF",AH13="DQ",AH13="DNC")),"",(AH13+(5*AI13)+(AJ13*10)-(AK13*10)))</f>
        <v>40.74</v>
      </c>
      <c r="AM13" s="54">
        <f>IF(AL13="",Default_Rank_Score,RANK(AL13,AL$3:AL$31,1))</f>
        <v>3</v>
      </c>
      <c r="AN13" s="1" t="s">
        <v>42</v>
      </c>
    </row>
    <row r="14" spans="1:40" s="1" customFormat="1" ht="12.75">
      <c r="A14" s="12" t="s">
        <v>43</v>
      </c>
      <c r="B14" s="10"/>
      <c r="C14" s="9"/>
      <c r="D14" s="11"/>
      <c r="E14" s="47">
        <f>RANK(F14,F$3:F$31,1)</f>
        <v>17</v>
      </c>
      <c r="F14" s="48">
        <f>O14+U14+AA14+AG14+AM14</f>
        <v>81</v>
      </c>
      <c r="G14" s="49">
        <f>IF(K14=0,1,0)+IF(Q14=0,1,0)+IF(W14=0,1,0)+IF(AC14=0,1,0)+IF(AI14=0,1,0)</f>
        <v>4</v>
      </c>
      <c r="H14" s="50">
        <f>K14+Q14+W14+AC14+AI14</f>
        <v>2</v>
      </c>
      <c r="I14" s="58">
        <f>N14+T14+Z14+AF14+AL14</f>
        <v>300.68</v>
      </c>
      <c r="J14" s="39">
        <v>54.89</v>
      </c>
      <c r="K14" s="40">
        <v>2</v>
      </c>
      <c r="L14" s="41">
        <v>0</v>
      </c>
      <c r="M14" s="41">
        <v>0</v>
      </c>
      <c r="N14" s="51">
        <f>IF((OR(J14="",J14="DNF",J14="DQ",J14="DNC")),"",(J14+(5*K14)+(L14*10)-(M14*10)))</f>
        <v>64.89</v>
      </c>
      <c r="O14" s="50">
        <f>IF(N14="",Default_Rank_Score,RANK(N14,N$3:N$31,1))</f>
        <v>19</v>
      </c>
      <c r="P14" s="39">
        <v>52.55</v>
      </c>
      <c r="Q14" s="40">
        <v>0</v>
      </c>
      <c r="R14" s="41">
        <v>0</v>
      </c>
      <c r="S14" s="41">
        <v>0</v>
      </c>
      <c r="T14" s="53">
        <f>IF((OR(P14="",P14="DNF",P14="DQ",P14="DNC")),"",(P14+(5*Q14)+(R14*10)-(S14*10)))</f>
        <v>52.55</v>
      </c>
      <c r="U14" s="54">
        <f>IF(T14="",Default_Rank_Score,RANK(T14,T$3:T$31,1))</f>
        <v>15</v>
      </c>
      <c r="V14" s="39">
        <v>55.92</v>
      </c>
      <c r="W14" s="40">
        <v>0</v>
      </c>
      <c r="X14" s="41">
        <v>0</v>
      </c>
      <c r="Y14" s="41">
        <v>0</v>
      </c>
      <c r="Z14" s="53">
        <f>IF((OR(V14="",V14="DNF",V14="DQ",V14="DNC")),"",(V14+(5*W14)+(X14*10)-(Y14*10)))</f>
        <v>55.92</v>
      </c>
      <c r="AA14" s="54">
        <f>IF(Z14="",Default_Rank_Score,RANK(Z14,Z$3:Z$31,1))</f>
        <v>14</v>
      </c>
      <c r="AB14" s="39">
        <v>56.28</v>
      </c>
      <c r="AC14" s="40">
        <v>0</v>
      </c>
      <c r="AD14" s="41">
        <v>0</v>
      </c>
      <c r="AE14" s="41">
        <v>0</v>
      </c>
      <c r="AF14" s="53">
        <f>IF((OR(AB14="",AB14="DNF",AB14="DQ",AB14="DNC")),"",(AB14+(5*AC14)+(AD14*10)-(AE14*10)))</f>
        <v>56.28</v>
      </c>
      <c r="AG14" s="54">
        <f>IF(AF14="",Default_Rank_Score,RANK(AF14,AF$3:AF$31,1))</f>
        <v>16</v>
      </c>
      <c r="AH14" s="39">
        <v>71.04</v>
      </c>
      <c r="AI14" s="40">
        <v>0</v>
      </c>
      <c r="AJ14" s="41">
        <v>0</v>
      </c>
      <c r="AK14" s="41">
        <v>0</v>
      </c>
      <c r="AL14" s="53">
        <f>IF((OR(AH14="",AH14="DNF",AH14="DQ",AH14="DNC")),"",(AH14+(5*AI14)+(AJ14*10)-(AK14*10)))</f>
        <v>71.04</v>
      </c>
      <c r="AM14" s="54">
        <f>IF(AL14="",Default_Rank_Score,RANK(AL14,AL$3:AL$31,1))</f>
        <v>17</v>
      </c>
      <c r="AN14" s="1" t="s">
        <v>44</v>
      </c>
    </row>
    <row r="15" spans="1:40" s="1" customFormat="1" ht="12.75">
      <c r="A15" s="12" t="s">
        <v>49</v>
      </c>
      <c r="B15" s="10"/>
      <c r="C15" s="9"/>
      <c r="D15" s="11"/>
      <c r="E15" s="47">
        <f>RANK(F15,F$3:F$31,1)</f>
        <v>20</v>
      </c>
      <c r="F15" s="48">
        <f>O15+U15+AA15+AG15+AM15</f>
        <v>98</v>
      </c>
      <c r="G15" s="49">
        <f>IF(K15=0,1,0)+IF(Q15=0,1,0)+IF(W15=0,1,0)+IF(AC15=0,1,0)+IF(AI15=0,1,0)</f>
        <v>4</v>
      </c>
      <c r="H15" s="50">
        <f>K15+Q15+W15+AC15+AI15</f>
        <v>1</v>
      </c>
      <c r="I15" s="58">
        <f>N15+T15+Z15+AF15+AL15</f>
        <v>350.89</v>
      </c>
      <c r="J15" s="39">
        <v>88.57</v>
      </c>
      <c r="K15" s="40">
        <v>0</v>
      </c>
      <c r="L15" s="41">
        <v>0</v>
      </c>
      <c r="M15" s="41">
        <v>0</v>
      </c>
      <c r="N15" s="51">
        <f>IF((OR(J15="",J15="DNF",J15="DQ",J15="DNC")),"",(J15+(5*K15)+(L15*10)-(M15*10)))</f>
        <v>88.57</v>
      </c>
      <c r="O15" s="50">
        <f>IF(N15="",Default_Rank_Score,RANK(N15,N$3:N$31,1))</f>
        <v>25</v>
      </c>
      <c r="P15" s="39">
        <v>71.16</v>
      </c>
      <c r="Q15" s="62">
        <v>0</v>
      </c>
      <c r="R15" s="41">
        <v>0</v>
      </c>
      <c r="S15" s="41">
        <v>0</v>
      </c>
      <c r="T15" s="53">
        <f>IF((OR(P15="",P15="DNF",P15="DQ",P15="DNC")),"",(P15+(5*Q15)+(R15*10)-(S15*10)))</f>
        <v>71.16</v>
      </c>
      <c r="U15" s="54">
        <f>IF(T15="",Default_Rank_Score,RANK(T15,T$3:T$31,1))</f>
        <v>19</v>
      </c>
      <c r="V15" s="39">
        <v>59.59</v>
      </c>
      <c r="W15" s="40">
        <v>1</v>
      </c>
      <c r="X15" s="41">
        <v>0</v>
      </c>
      <c r="Y15" s="41">
        <v>0</v>
      </c>
      <c r="Z15" s="53">
        <f>IF((OR(V15="",V15="DNF",V15="DQ",V15="DNC")),"",(V15+(5*W15)+(X15*10)-(Y15*10)))</f>
        <v>64.59</v>
      </c>
      <c r="AA15" s="54">
        <f>IF(Z15="",Default_Rank_Score,RANK(Z15,Z$3:Z$31,1))</f>
        <v>18</v>
      </c>
      <c r="AB15" s="39">
        <v>62.73</v>
      </c>
      <c r="AC15" s="40">
        <v>0</v>
      </c>
      <c r="AD15" s="41">
        <v>0</v>
      </c>
      <c r="AE15" s="41">
        <v>0</v>
      </c>
      <c r="AF15" s="53">
        <f>IF((OR(AB15="",AB15="DNF",AB15="DQ",AB15="DNC")),"",(AB15+(5*AC15)+(AD15*10)-(AE15*10)))</f>
        <v>62.73</v>
      </c>
      <c r="AG15" s="54">
        <f>IF(AF15="",Default_Rank_Score,RANK(AF15,AF$3:AF$31,1))</f>
        <v>20</v>
      </c>
      <c r="AH15" s="39">
        <v>63.84</v>
      </c>
      <c r="AI15" s="40">
        <v>0</v>
      </c>
      <c r="AJ15" s="41">
        <v>0</v>
      </c>
      <c r="AK15" s="41">
        <v>0</v>
      </c>
      <c r="AL15" s="53">
        <f>IF((OR(AH15="",AH15="DNF",AH15="DQ",AH15="DNC")),"",(AH15+(5*AI15)+(AJ15*10)-(AK15*10)))</f>
        <v>63.84</v>
      </c>
      <c r="AM15" s="54">
        <f>IF(AL15="",Default_Rank_Score,RANK(AL15,AL$3:AL$31,1))</f>
        <v>16</v>
      </c>
      <c r="AN15" s="1" t="s">
        <v>27</v>
      </c>
    </row>
    <row r="16" spans="1:40" s="1" customFormat="1" ht="12.75">
      <c r="A16" s="12" t="s">
        <v>55</v>
      </c>
      <c r="B16" s="10"/>
      <c r="C16" s="9"/>
      <c r="D16" s="11"/>
      <c r="E16" s="47">
        <f>RANK(F16,F$3:F$31,1)</f>
        <v>26</v>
      </c>
      <c r="F16" s="48">
        <f>O16+U16+AA16+AG16+AM16</f>
        <v>127</v>
      </c>
      <c r="G16" s="49">
        <f>IF(K16=0,1,0)+IF(Q16=0,1,0)+IF(W16=0,1,0)+IF(AC16=0,1,0)+IF(AI16=0,1,0)</f>
        <v>4</v>
      </c>
      <c r="H16" s="50">
        <f>K16+Q16+W16+AC16+AI16</f>
        <v>1</v>
      </c>
      <c r="I16" s="58">
        <f>N16+T16+Z16+AF16+AL16</f>
        <v>542.91</v>
      </c>
      <c r="J16" s="39">
        <v>108.89</v>
      </c>
      <c r="K16" s="40">
        <v>0</v>
      </c>
      <c r="L16" s="41">
        <v>0</v>
      </c>
      <c r="M16" s="41">
        <v>0</v>
      </c>
      <c r="N16" s="51">
        <f>IF((OR(J16="",J16="DNF",J16="DQ",J16="DNC")),"",(J16+(5*K16)+(L16*10)-(M16*10)))</f>
        <v>108.89</v>
      </c>
      <c r="O16" s="50">
        <f>IF(N16="",Default_Rank_Score,RANK(N16,N$3:N$31,1))</f>
        <v>26</v>
      </c>
      <c r="P16" s="39">
        <v>116.54</v>
      </c>
      <c r="Q16" s="40">
        <v>0</v>
      </c>
      <c r="R16" s="41">
        <v>0</v>
      </c>
      <c r="S16" s="41">
        <v>0</v>
      </c>
      <c r="T16" s="53">
        <f>IF((OR(P16="",P16="DNF",P16="DQ",P16="DNC")),"",(P16+(5*Q16)+(R16*10)-(S16*10)))</f>
        <v>116.54</v>
      </c>
      <c r="U16" s="54">
        <f>IF(T16="",Default_Rank_Score,RANK(T16,T$3:T$31,1))</f>
        <v>26</v>
      </c>
      <c r="V16" s="39">
        <v>99.83</v>
      </c>
      <c r="W16" s="40">
        <v>1</v>
      </c>
      <c r="X16" s="41">
        <v>0</v>
      </c>
      <c r="Y16" s="41">
        <v>0</v>
      </c>
      <c r="Z16" s="53">
        <f>IF((OR(V16="",V16="DNF",V16="DQ",V16="DNC")),"",(V16+(5*W16)+(X16*10)-(Y16*10)))</f>
        <v>104.83</v>
      </c>
      <c r="AA16" s="54">
        <f>IF(Z16="",Default_Rank_Score,RANK(Z16,Z$3:Z$31,1))</f>
        <v>25</v>
      </c>
      <c r="AB16" s="39">
        <v>115.2</v>
      </c>
      <c r="AC16" s="40">
        <v>0</v>
      </c>
      <c r="AD16" s="41">
        <v>0</v>
      </c>
      <c r="AE16" s="41">
        <v>0</v>
      </c>
      <c r="AF16" s="53">
        <f>IF((OR(AB16="",AB16="DNF",AB16="DQ",AB16="DNC")),"",(AB16+(5*AC16)+(AD16*10)-(AE16*10)))</f>
        <v>115.2</v>
      </c>
      <c r="AG16" s="54">
        <f>IF(AF16="",Default_Rank_Score,RANK(AF16,AF$3:AF$31,1))</f>
        <v>26</v>
      </c>
      <c r="AH16" s="39">
        <v>97.45</v>
      </c>
      <c r="AI16" s="40">
        <v>0</v>
      </c>
      <c r="AJ16" s="41">
        <v>0</v>
      </c>
      <c r="AK16" s="41">
        <v>0</v>
      </c>
      <c r="AL16" s="53">
        <f>IF((OR(AH16="",AH16="DNF",AH16="DQ",AH16="DNC")),"",(AH16+(5*AI16)+(AJ16*10)-(AK16*10)))</f>
        <v>97.45</v>
      </c>
      <c r="AM16" s="54">
        <f>IF(AL16="",Default_Rank_Score,RANK(AL16,AL$3:AL$31,1))</f>
        <v>24</v>
      </c>
      <c r="AN16" s="1" t="s">
        <v>33</v>
      </c>
    </row>
    <row r="17" spans="1:40" s="1" customFormat="1" ht="12.75">
      <c r="A17" s="12" t="s">
        <v>39</v>
      </c>
      <c r="B17" s="10"/>
      <c r="C17" s="9"/>
      <c r="D17" s="11"/>
      <c r="E17" s="47">
        <f>RANK(F17,F$3:F$31,1)</f>
        <v>4</v>
      </c>
      <c r="F17" s="48">
        <f>O17+U17+AA17+AG17+AM17</f>
        <v>29</v>
      </c>
      <c r="G17" s="49">
        <f>IF(K17=0,1,0)+IF(Q17=0,1,0)+IF(W17=0,1,0)+IF(AC17=0,1,0)+IF(AI17=0,1,0)</f>
        <v>3</v>
      </c>
      <c r="H17" s="50">
        <f>K17+Q17+W17+AC17+AI17</f>
        <v>5</v>
      </c>
      <c r="I17" s="58">
        <f>N17+T17+Z17+AF17+AL17</f>
        <v>192.42000000000002</v>
      </c>
      <c r="J17" s="39">
        <v>28.4</v>
      </c>
      <c r="K17" s="40">
        <v>0</v>
      </c>
      <c r="L17" s="41">
        <v>0</v>
      </c>
      <c r="M17" s="41">
        <v>0</v>
      </c>
      <c r="N17" s="51">
        <f>IF((OR(J17="",J17="DNF",J17="DQ",J17="DNC")),"",(J17+(5*K17)+(L17*10)-(M17*10)))</f>
        <v>28.4</v>
      </c>
      <c r="O17" s="50">
        <f>IF(N17="",Default_Rank_Score,RANK(N17,N$3:N$31,1))</f>
        <v>1</v>
      </c>
      <c r="P17" s="39">
        <v>29.49</v>
      </c>
      <c r="Q17" s="40">
        <v>0</v>
      </c>
      <c r="R17" s="41">
        <v>0</v>
      </c>
      <c r="S17" s="41">
        <v>0</v>
      </c>
      <c r="T17" s="53">
        <f>IF((OR(P17="",P17="DNF",P17="DQ",P17="DNC")),"",(P17+(5*Q17)+(R17*10)-(S17*10)))</f>
        <v>29.49</v>
      </c>
      <c r="U17" s="54">
        <f>IF(T17="",Default_Rank_Score,RANK(T17,T$3:T$31,1))</f>
        <v>2</v>
      </c>
      <c r="V17" s="39">
        <v>37.94</v>
      </c>
      <c r="W17" s="62">
        <v>3</v>
      </c>
      <c r="X17" s="41">
        <v>0</v>
      </c>
      <c r="Y17" s="41">
        <v>0</v>
      </c>
      <c r="Z17" s="53">
        <f>IF((OR(V17="",V17="DNF",V17="DQ",V17="DNC")),"",(V17+(5*W17)+(X17*10)-(Y17*10)))</f>
        <v>52.94</v>
      </c>
      <c r="AA17" s="54">
        <f>IF(Z17="",Default_Rank_Score,RANK(Z17,Z$3:Z$31,1))</f>
        <v>12</v>
      </c>
      <c r="AB17" s="39">
        <v>37.2</v>
      </c>
      <c r="AC17" s="40">
        <v>2</v>
      </c>
      <c r="AD17" s="41">
        <v>0</v>
      </c>
      <c r="AE17" s="41">
        <v>0</v>
      </c>
      <c r="AF17" s="53">
        <f>IF((OR(AB17="",AB17="DNF",AB17="DQ",AB17="DNC")),"",(AB17+(5*AC17)+(AD17*10)-(AE17*10)))</f>
        <v>47.2</v>
      </c>
      <c r="AG17" s="54">
        <f>IF(AF17="",Default_Rank_Score,RANK(AF17,AF$3:AF$31,1))</f>
        <v>12</v>
      </c>
      <c r="AH17" s="39">
        <v>34.39</v>
      </c>
      <c r="AI17" s="40">
        <v>0</v>
      </c>
      <c r="AJ17" s="41">
        <v>0</v>
      </c>
      <c r="AK17" s="41">
        <v>0</v>
      </c>
      <c r="AL17" s="53">
        <f>IF((OR(AH17="",AH17="DNF",AH17="DQ",AH17="DNC")),"",(AH17+(5*AI17)+(AJ17*10)-(AK17*10)))</f>
        <v>34.39</v>
      </c>
      <c r="AM17" s="54">
        <f>IF(AL17="",Default_Rank_Score,RANK(AL17,AL$3:AL$31,1))</f>
        <v>2</v>
      </c>
      <c r="AN17" s="1" t="s">
        <v>31</v>
      </c>
    </row>
    <row r="18" spans="1:40" s="1" customFormat="1" ht="12.75">
      <c r="A18" s="12" t="s">
        <v>28</v>
      </c>
      <c r="B18" s="10"/>
      <c r="C18" s="9"/>
      <c r="D18" s="11"/>
      <c r="E18" s="47">
        <f>RANK(F18,F$3:F$31,1)</f>
        <v>7</v>
      </c>
      <c r="F18" s="48">
        <f>O18+U18+AA18+AG18+AM18</f>
        <v>39</v>
      </c>
      <c r="G18" s="49">
        <f>IF(K18=0,1,0)+IF(Q18=0,1,0)+IF(W18=0,1,0)+IF(AC18=0,1,0)+IF(AI18=0,1,0)</f>
        <v>3</v>
      </c>
      <c r="H18" s="50">
        <f>K18+Q18+W18+AC18+AI18</f>
        <v>9</v>
      </c>
      <c r="I18" s="58">
        <f>N18+T18+Z18+AF18+AL18</f>
        <v>221.57000000000002</v>
      </c>
      <c r="J18" s="39">
        <v>33.89</v>
      </c>
      <c r="K18" s="40">
        <v>0</v>
      </c>
      <c r="L18" s="41">
        <v>0</v>
      </c>
      <c r="M18" s="41">
        <v>0</v>
      </c>
      <c r="N18" s="51">
        <f>IF((OR(J18="",J18="DNF",J18="DQ",J18="DNC")),"",(J18+(5*K18)+(L18*10)-(M18*10)))</f>
        <v>33.89</v>
      </c>
      <c r="O18" s="50">
        <f>IF(N18="",Default_Rank_Score,RANK(N18,N$3:N$31,1))</f>
        <v>6</v>
      </c>
      <c r="P18" s="39">
        <v>37.05</v>
      </c>
      <c r="Q18" s="40">
        <v>7</v>
      </c>
      <c r="R18" s="41">
        <v>0</v>
      </c>
      <c r="S18" s="41">
        <v>0</v>
      </c>
      <c r="T18" s="53">
        <f>IF((OR(P18="",P18="DNF",P18="DQ",P18="DNC")),"",(P18+(5*Q18)+(R18*10)-(S18*10)))</f>
        <v>72.05</v>
      </c>
      <c r="U18" s="54">
        <f>IF(T18="",Default_Rank_Score,RANK(T18,T$3:T$31,1))</f>
        <v>20</v>
      </c>
      <c r="V18" s="39">
        <v>35.67</v>
      </c>
      <c r="W18" s="62">
        <v>0</v>
      </c>
      <c r="X18" s="41">
        <v>0</v>
      </c>
      <c r="Y18" s="41">
        <v>0</v>
      </c>
      <c r="Z18" s="53">
        <f>IF((OR(V18="",V18="DNF",V18="DQ",V18="DNC")),"",(V18+(5*W18)+(X18*10)-(Y18*10)))</f>
        <v>35.67</v>
      </c>
      <c r="AA18" s="54">
        <f>IF(Z18="",Default_Rank_Score,RANK(Z18,Z$3:Z$31,1))</f>
        <v>2</v>
      </c>
      <c r="AB18" s="39">
        <v>34.93</v>
      </c>
      <c r="AC18" s="40">
        <v>0</v>
      </c>
      <c r="AD18" s="41">
        <v>0</v>
      </c>
      <c r="AE18" s="41">
        <v>0</v>
      </c>
      <c r="AF18" s="53">
        <f>IF((OR(AB18="",AB18="DNF",AB18="DQ",AB18="DNC")),"",(AB18+(5*AC18)+(AD18*10)-(AE18*10)))</f>
        <v>34.93</v>
      </c>
      <c r="AG18" s="54">
        <f>IF(AF18="",Default_Rank_Score,RANK(AF18,AF$3:AF$31,1))</f>
        <v>2</v>
      </c>
      <c r="AH18" s="39">
        <v>35.03</v>
      </c>
      <c r="AI18" s="40">
        <v>2</v>
      </c>
      <c r="AJ18" s="41">
        <v>0</v>
      </c>
      <c r="AK18" s="41">
        <v>0</v>
      </c>
      <c r="AL18" s="53">
        <f>IF((OR(AH18="",AH18="DNF",AH18="DQ",AH18="DNC")),"",(AH18+(5*AI18)+(AJ18*10)-(AK18*10)))</f>
        <v>45.03</v>
      </c>
      <c r="AM18" s="54">
        <f>IF(AL18="",Default_Rank_Score,RANK(AL18,AL$3:AL$31,1))</f>
        <v>9</v>
      </c>
      <c r="AN18" s="1" t="s">
        <v>29</v>
      </c>
    </row>
    <row r="19" spans="1:40" s="1" customFormat="1" ht="12.75">
      <c r="A19" s="12" t="s">
        <v>38</v>
      </c>
      <c r="B19" s="10"/>
      <c r="C19" s="9"/>
      <c r="D19" s="11"/>
      <c r="E19" s="47">
        <f>RANK(F19,F$3:F$31,1)</f>
        <v>9</v>
      </c>
      <c r="F19" s="48">
        <f>O19+U19+AA19+AG19+AM19</f>
        <v>47</v>
      </c>
      <c r="G19" s="49">
        <f>IF(K19=0,1,0)+IF(Q19=0,1,0)+IF(W19=0,1,0)+IF(AC19=0,1,0)+IF(AI19=0,1,0)</f>
        <v>3</v>
      </c>
      <c r="H19" s="50">
        <f>K19+Q19+W19+AC19+AI19</f>
        <v>16</v>
      </c>
      <c r="I19" s="58">
        <f>N19+T19+Z19+AF19+AL19</f>
        <v>242.44</v>
      </c>
      <c r="J19" s="39">
        <v>30.51</v>
      </c>
      <c r="K19" s="40">
        <v>0</v>
      </c>
      <c r="L19" s="41">
        <v>0</v>
      </c>
      <c r="M19" s="41">
        <v>0</v>
      </c>
      <c r="N19" s="51">
        <f>IF((OR(J19="",J19="DNF",J19="DQ",J19="DNC")),"",(J19+(5*K19)+(L19*10)-(M19*10)))</f>
        <v>30.51</v>
      </c>
      <c r="O19" s="50">
        <f>IF(N19="",Default_Rank_Score,RANK(N19,N$3:N$31,1))</f>
        <v>4</v>
      </c>
      <c r="P19" s="39">
        <v>8.93</v>
      </c>
      <c r="Q19" s="40">
        <v>14</v>
      </c>
      <c r="R19" s="41">
        <v>0</v>
      </c>
      <c r="S19" s="41">
        <v>0</v>
      </c>
      <c r="T19" s="53">
        <f>IF((OR(P19="",P19="DNF",P19="DQ",P19="DNC")),"",(P19+(5*Q19)+(R19*10)-(S19*10)))</f>
        <v>78.93</v>
      </c>
      <c r="U19" s="54">
        <f>IF(T19="",Default_Rank_Score,RANK(T19,T$3:T$31,1))</f>
        <v>21</v>
      </c>
      <c r="V19" s="39">
        <v>40.72</v>
      </c>
      <c r="W19" s="40">
        <v>0</v>
      </c>
      <c r="X19" s="41">
        <v>0</v>
      </c>
      <c r="Y19" s="41">
        <v>0</v>
      </c>
      <c r="Z19" s="53">
        <f>IF((OR(V19="",V19="DNF",V19="DQ",V19="DNC")),"",(V19+(5*W19)+(X19*10)-(Y19*10)))</f>
        <v>40.72</v>
      </c>
      <c r="AA19" s="54">
        <f>IF(Z19="",Default_Rank_Score,RANK(Z19,Z$3:Z$31,1))</f>
        <v>5</v>
      </c>
      <c r="AB19" s="39">
        <v>37.45</v>
      </c>
      <c r="AC19" s="62">
        <v>0</v>
      </c>
      <c r="AD19" s="41">
        <v>0</v>
      </c>
      <c r="AE19" s="41">
        <v>0</v>
      </c>
      <c r="AF19" s="53">
        <f>IF((OR(AB19="",AB19="DNF",AB19="DQ",AB19="DNC")),"",(AB19+(5*AC19)+(AD19*10)-(AE19*10)))</f>
        <v>37.45</v>
      </c>
      <c r="AG19" s="54">
        <f>IF(AF19="",Default_Rank_Score,RANK(AF19,AF$3:AF$31,1))</f>
        <v>3</v>
      </c>
      <c r="AH19" s="39">
        <v>44.83</v>
      </c>
      <c r="AI19" s="40">
        <v>2</v>
      </c>
      <c r="AJ19" s="41">
        <v>0</v>
      </c>
      <c r="AK19" s="41">
        <v>0</v>
      </c>
      <c r="AL19" s="53">
        <f>IF((OR(AH19="",AH19="DNF",AH19="DQ",AH19="DNC")),"",(AH19+(5*AI19)+(AJ19*10)-(AK19*10)))</f>
        <v>54.83</v>
      </c>
      <c r="AM19" s="54">
        <f>IF(AL19="",Default_Rank_Score,RANK(AL19,AL$3:AL$31,1))</f>
        <v>14</v>
      </c>
      <c r="AN19" s="1" t="s">
        <v>31</v>
      </c>
    </row>
    <row r="20" spans="1:40" s="1" customFormat="1" ht="12.75">
      <c r="A20" s="12" t="s">
        <v>46</v>
      </c>
      <c r="B20" s="10"/>
      <c r="C20" s="9"/>
      <c r="D20" s="11"/>
      <c r="E20" s="47">
        <f>RANK(F20,F$3:F$31,1)</f>
        <v>12</v>
      </c>
      <c r="F20" s="48">
        <f>O20+U20+AA20+AG20+AM20</f>
        <v>62</v>
      </c>
      <c r="G20" s="49">
        <f>IF(K20=0,1,0)+IF(Q20=0,1,0)+IF(W20=0,1,0)+IF(AC20=0,1,0)+IF(AI20=0,1,0)</f>
        <v>3</v>
      </c>
      <c r="H20" s="50">
        <f>K20+Q20+W20+AC20+AI20</f>
        <v>2</v>
      </c>
      <c r="I20" s="58">
        <f>N20+T20+Z20+AF20+AL20</f>
        <v>243.01000000000002</v>
      </c>
      <c r="J20" s="39">
        <v>41.7</v>
      </c>
      <c r="K20" s="62">
        <v>0</v>
      </c>
      <c r="L20" s="41">
        <v>0</v>
      </c>
      <c r="M20" s="41">
        <v>0</v>
      </c>
      <c r="N20" s="51">
        <f>IF((OR(J20="",J20="DNF",J20="DQ",J20="DNC")),"",(J20+(5*K20)+(L20*10)-(M20*10)))</f>
        <v>41.7</v>
      </c>
      <c r="O20" s="50">
        <f>IF(N20="",Default_Rank_Score,RANK(N20,N$3:N$31,1))</f>
        <v>13</v>
      </c>
      <c r="P20" s="39">
        <v>46.83</v>
      </c>
      <c r="Q20" s="40">
        <v>0</v>
      </c>
      <c r="R20" s="41">
        <v>0</v>
      </c>
      <c r="S20" s="41">
        <v>0</v>
      </c>
      <c r="T20" s="53">
        <f>IF((OR(P20="",P20="DNF",P20="DQ",P20="DNC")),"",(P20+(5*Q20)+(R20*10)-(S20*10)))</f>
        <v>46.83</v>
      </c>
      <c r="U20" s="54">
        <f>IF(T20="",Default_Rank_Score,RANK(T20,T$3:T$31,1))</f>
        <v>12</v>
      </c>
      <c r="V20" s="39">
        <v>49.99</v>
      </c>
      <c r="W20" s="40">
        <v>1</v>
      </c>
      <c r="X20" s="41">
        <v>0</v>
      </c>
      <c r="Y20" s="41">
        <v>0</v>
      </c>
      <c r="Z20" s="53">
        <f>IF((OR(V20="",V20="DNF",V20="DQ",V20="DNC")),"",(V20+(5*W20)+(X20*10)-(Y20*10)))</f>
        <v>54.99</v>
      </c>
      <c r="AA20" s="54">
        <f>IF(Z20="",Default_Rank_Score,RANK(Z20,Z$3:Z$31,1))</f>
        <v>13</v>
      </c>
      <c r="AB20" s="39">
        <v>49.24</v>
      </c>
      <c r="AC20" s="40">
        <v>1</v>
      </c>
      <c r="AD20" s="41">
        <v>0</v>
      </c>
      <c r="AE20" s="41">
        <v>0</v>
      </c>
      <c r="AF20" s="53">
        <f>IF((OR(AB20="",AB20="DNF",AB20="DQ",AB20="DNC")),"",(AB20+(5*AC20)+(AD20*10)-(AE20*10)))</f>
        <v>54.24</v>
      </c>
      <c r="AG20" s="54">
        <f>IF(AF20="",Default_Rank_Score,RANK(AF20,AF$3:AF$31,1))</f>
        <v>14</v>
      </c>
      <c r="AH20" s="39">
        <v>45.25</v>
      </c>
      <c r="AI20" s="40">
        <v>0</v>
      </c>
      <c r="AJ20" s="41">
        <v>0</v>
      </c>
      <c r="AK20" s="41">
        <v>0</v>
      </c>
      <c r="AL20" s="53">
        <f>IF((OR(AH20="",AH20="DNF",AH20="DQ",AH20="DNC")),"",(AH20+(5*AI20)+(AJ20*10)-(AK20*10)))</f>
        <v>45.25</v>
      </c>
      <c r="AM20" s="54">
        <f>IF(AL20="",Default_Rank_Score,RANK(AL20,AL$3:AL$31,1))</f>
        <v>10</v>
      </c>
      <c r="AN20" s="1" t="s">
        <v>31</v>
      </c>
    </row>
    <row r="21" spans="1:40" s="1" customFormat="1" ht="12.75">
      <c r="A21" s="12" t="s">
        <v>34</v>
      </c>
      <c r="B21" s="10"/>
      <c r="C21" s="9"/>
      <c r="D21" s="11"/>
      <c r="E21" s="47">
        <f>RANK(F21,F$3:F$31,1)</f>
        <v>14</v>
      </c>
      <c r="F21" s="48">
        <f>O21+U21+AA21+AG21+AM21</f>
        <v>68</v>
      </c>
      <c r="G21" s="49">
        <f>IF(K21=0,1,0)+IF(Q21=0,1,0)+IF(W21=0,1,0)+IF(AC21=0,1,0)+IF(AI21=0,1,0)</f>
        <v>3</v>
      </c>
      <c r="H21" s="50">
        <f>K21+Q21+W21+AC21+AI21</f>
        <v>6</v>
      </c>
      <c r="I21" s="58">
        <f>N21+T21+Z21+AF21+AL21</f>
        <v>266.3</v>
      </c>
      <c r="J21" s="39">
        <v>39.25</v>
      </c>
      <c r="K21" s="40">
        <v>0</v>
      </c>
      <c r="L21" s="41">
        <v>0</v>
      </c>
      <c r="M21" s="41">
        <v>0</v>
      </c>
      <c r="N21" s="51">
        <f>IF((OR(J21="",J21="DNF",J21="DQ",J21="DNC")),"",(J21+(5*K21)+(L21*10)-(M21*10)))</f>
        <v>39.25</v>
      </c>
      <c r="O21" s="50">
        <f>IF(N21="",Default_Rank_Score,RANK(N21,N$3:N$31,1))</f>
        <v>11</v>
      </c>
      <c r="P21" s="39">
        <v>39.19</v>
      </c>
      <c r="Q21" s="40">
        <v>0</v>
      </c>
      <c r="R21" s="41">
        <v>0</v>
      </c>
      <c r="S21" s="41">
        <v>0</v>
      </c>
      <c r="T21" s="53">
        <f>IF((OR(P21="",P21="DNF",P21="DQ",P21="DNC")),"",(P21+(5*Q21)+(R21*10)-(S21*10)))</f>
        <v>39.19</v>
      </c>
      <c r="U21" s="54">
        <f>IF(T21="",Default_Rank_Score,RANK(T21,T$3:T$31,1))</f>
        <v>7</v>
      </c>
      <c r="V21" s="39">
        <v>52.09</v>
      </c>
      <c r="W21" s="40">
        <v>3</v>
      </c>
      <c r="X21" s="41">
        <v>0</v>
      </c>
      <c r="Y21" s="41">
        <v>0</v>
      </c>
      <c r="Z21" s="53">
        <f>IF((OR(V21="",V21="DNF",V21="DQ",V21="DNC")),"",(V21+(5*W21)+(X21*10)-(Y21*10)))</f>
        <v>67.09</v>
      </c>
      <c r="AA21" s="54">
        <f>IF(Z21="",Default_Rank_Score,RANK(Z21,Z$3:Z$31,1))</f>
        <v>20</v>
      </c>
      <c r="AB21" s="39">
        <v>46.81</v>
      </c>
      <c r="AC21" s="40">
        <v>0</v>
      </c>
      <c r="AD21" s="41">
        <v>0</v>
      </c>
      <c r="AE21" s="41">
        <v>0</v>
      </c>
      <c r="AF21" s="53">
        <f>IF((OR(AB21="",AB21="DNF",AB21="DQ",AB21="DNC")),"",(AB21+(5*AC21)+(AD21*10)-(AE21*10)))</f>
        <v>46.81</v>
      </c>
      <c r="AG21" s="54">
        <f>IF(AF21="",Default_Rank_Score,RANK(AF21,AF$3:AF$31,1))</f>
        <v>11</v>
      </c>
      <c r="AH21" s="39">
        <v>58.96</v>
      </c>
      <c r="AI21" s="40">
        <v>3</v>
      </c>
      <c r="AJ21" s="41">
        <v>0</v>
      </c>
      <c r="AK21" s="41">
        <v>0</v>
      </c>
      <c r="AL21" s="53">
        <f>IF((OR(AH21="",AH21="DNF",AH21="DQ",AH21="DNC")),"",(AH21+(5*AI21)+(AJ21*10)-(AK21*10)))</f>
        <v>73.96000000000001</v>
      </c>
      <c r="AM21" s="54">
        <f>IF(AL21="",Default_Rank_Score,RANK(AL21,AL$3:AL$31,1))</f>
        <v>19</v>
      </c>
      <c r="AN21" s="1" t="s">
        <v>35</v>
      </c>
    </row>
    <row r="22" spans="1:40" s="1" customFormat="1" ht="12.75">
      <c r="A22" s="12" t="s">
        <v>56</v>
      </c>
      <c r="B22" s="10"/>
      <c r="C22" s="9"/>
      <c r="D22" s="11"/>
      <c r="E22" s="47">
        <f>RANK(F22,F$3:F$31,1)</f>
        <v>16</v>
      </c>
      <c r="F22" s="48">
        <f>O22+U22+AA22+AG22+AM22</f>
        <v>80</v>
      </c>
      <c r="G22" s="49">
        <f>IF(K22=0,1,0)+IF(Q22=0,1,0)+IF(W22=0,1,0)+IF(AC22=0,1,0)+IF(AI22=0,1,0)</f>
        <v>3</v>
      </c>
      <c r="H22" s="50">
        <f>K22+Q22+W22+AC22+AI22</f>
        <v>2</v>
      </c>
      <c r="I22" s="58">
        <f>N22+T22+Z22+AF22+AL22</f>
        <v>297.43</v>
      </c>
      <c r="J22" s="39">
        <v>48.19</v>
      </c>
      <c r="K22" s="40">
        <v>0</v>
      </c>
      <c r="L22" s="41">
        <v>0</v>
      </c>
      <c r="M22" s="41">
        <v>0</v>
      </c>
      <c r="N22" s="51">
        <f>IF((OR(J22="",J22="DNF",J22="DQ",J22="DNC")),"",(J22+(5*K22)+(L22*10)-(M22*10)))</f>
        <v>48.19</v>
      </c>
      <c r="O22" s="50">
        <f>IF(N22="",Default_Rank_Score,RANK(N22,N$3:N$31,1))</f>
        <v>14</v>
      </c>
      <c r="P22" s="39">
        <v>48.81</v>
      </c>
      <c r="Q22" s="40">
        <v>0</v>
      </c>
      <c r="R22" s="41">
        <v>0</v>
      </c>
      <c r="S22" s="41">
        <v>0</v>
      </c>
      <c r="T22" s="53">
        <f>IF((OR(P22="",P22="DNF",P22="DQ",P22="DNC")),"",(P22+(5*Q22)+(R22*10)-(S22*10)))</f>
        <v>48.81</v>
      </c>
      <c r="U22" s="54">
        <f>IF(T22="",Default_Rank_Score,RANK(T22,T$3:T$31,1))</f>
        <v>13</v>
      </c>
      <c r="V22" s="39">
        <v>54.09</v>
      </c>
      <c r="W22" s="40">
        <v>1</v>
      </c>
      <c r="X22" s="41">
        <v>0</v>
      </c>
      <c r="Y22" s="41">
        <v>0</v>
      </c>
      <c r="Z22" s="53">
        <f>IF((OR(V22="",V22="DNF",V22="DQ",V22="DNC")),"",(V22+(5*W22)+(X22*10)-(Y22*10)))</f>
        <v>59.09</v>
      </c>
      <c r="AA22" s="54">
        <f>IF(Z22="",Default_Rank_Score,RANK(Z22,Z$3:Z$31,1))</f>
        <v>15</v>
      </c>
      <c r="AB22" s="39">
        <v>61.91</v>
      </c>
      <c r="AC22" s="40">
        <v>0</v>
      </c>
      <c r="AD22" s="41">
        <v>0</v>
      </c>
      <c r="AE22" s="41">
        <v>0</v>
      </c>
      <c r="AF22" s="53">
        <f>IF((OR(AB22="",AB22="DNF",AB22="DQ",AB22="DNC")),"",(AB22+(5*AC22)+(AD22*10)-(AE22*10)))</f>
        <v>61.91</v>
      </c>
      <c r="AG22" s="54">
        <f>IF(AF22="",Default_Rank_Score,RANK(AF22,AF$3:AF$31,1))</f>
        <v>18</v>
      </c>
      <c r="AH22" s="39">
        <v>74.43</v>
      </c>
      <c r="AI22" s="40">
        <v>1</v>
      </c>
      <c r="AJ22" s="41">
        <v>0</v>
      </c>
      <c r="AK22" s="41">
        <v>0</v>
      </c>
      <c r="AL22" s="53">
        <f>IF((OR(AH22="",AH22="DNF",AH22="DQ",AH22="DNC")),"",(AH22+(5*AI22)+(AJ22*10)-(AK22*10)))</f>
        <v>79.43</v>
      </c>
      <c r="AM22" s="54">
        <f>IF(AL22="",Default_Rank_Score,RANK(AL22,AL$3:AL$31,1))</f>
        <v>20</v>
      </c>
      <c r="AN22" s="1" t="s">
        <v>27</v>
      </c>
    </row>
    <row r="23" spans="1:40" s="1" customFormat="1" ht="12.75">
      <c r="A23" s="12" t="s">
        <v>53</v>
      </c>
      <c r="B23" s="10"/>
      <c r="C23" s="9"/>
      <c r="D23" s="11"/>
      <c r="E23" s="47">
        <f>RANK(F23,F$3:F$31,1)</f>
        <v>22</v>
      </c>
      <c r="F23" s="48">
        <f>O23+U23+AA23+AG23+AM23</f>
        <v>105</v>
      </c>
      <c r="G23" s="49">
        <f>IF(K23=0,1,0)+IF(Q23=0,1,0)+IF(W23=0,1,0)+IF(AC23=0,1,0)+IF(AI23=0,1,0)</f>
        <v>3</v>
      </c>
      <c r="H23" s="50">
        <f>K23+Q23+W23+AC23+AI23</f>
        <v>4</v>
      </c>
      <c r="I23" s="58">
        <f>N23+T23+Z23+AF23+AL23</f>
        <v>407.54999999999995</v>
      </c>
      <c r="J23" s="39">
        <v>67.82</v>
      </c>
      <c r="K23" s="40">
        <v>0</v>
      </c>
      <c r="L23" s="41">
        <v>0</v>
      </c>
      <c r="M23" s="41">
        <v>0</v>
      </c>
      <c r="N23" s="51">
        <f>IF((OR(J23="",J23="DNF",J23="DQ",J23="DNC")),"",(J23+(5*K23)+(L23*10)-(M23*10)))</f>
        <v>67.82</v>
      </c>
      <c r="O23" s="50">
        <f>IF(N23="",Default_Rank_Score,RANK(N23,N$3:N$31,1))</f>
        <v>20</v>
      </c>
      <c r="P23" s="39">
        <v>75.2</v>
      </c>
      <c r="Q23" s="40">
        <v>1</v>
      </c>
      <c r="R23" s="41">
        <v>1</v>
      </c>
      <c r="S23" s="41">
        <v>0</v>
      </c>
      <c r="T23" s="53">
        <f>IF((OR(P23="",P23="DNF",P23="DQ",P23="DNC")),"",(P23+(5*Q23)+(R23*10)-(S23*10)))</f>
        <v>90.2</v>
      </c>
      <c r="U23" s="54">
        <f>IF(T23="",Default_Rank_Score,RANK(T23,T$3:T$31,1))</f>
        <v>22</v>
      </c>
      <c r="V23" s="39">
        <v>82.7</v>
      </c>
      <c r="W23" s="40">
        <v>3</v>
      </c>
      <c r="X23" s="41">
        <v>0</v>
      </c>
      <c r="Y23" s="41">
        <v>0</v>
      </c>
      <c r="Z23" s="53">
        <f>IF((OR(V23="",V23="DNF",V23="DQ",V23="DNC")),"",(V23+(5*W23)+(X23*10)-(Y23*10)))</f>
        <v>97.7</v>
      </c>
      <c r="AA23" s="54">
        <f>IF(Z23="",Default_Rank_Score,RANK(Z23,Z$3:Z$31,1))</f>
        <v>24</v>
      </c>
      <c r="AB23" s="39">
        <v>59.12</v>
      </c>
      <c r="AC23" s="40">
        <v>0</v>
      </c>
      <c r="AD23" s="41">
        <v>0</v>
      </c>
      <c r="AE23" s="41">
        <v>0</v>
      </c>
      <c r="AF23" s="53">
        <f>IF((OR(AB23="",AB23="DNF",AB23="DQ",AB23="DNC")),"",(AB23+(5*AC23)+(AD23*10)-(AE23*10)))</f>
        <v>59.12</v>
      </c>
      <c r="AG23" s="54">
        <f>IF(AF23="",Default_Rank_Score,RANK(AF23,AF$3:AF$31,1))</f>
        <v>17</v>
      </c>
      <c r="AH23" s="39">
        <v>92.71</v>
      </c>
      <c r="AI23" s="40">
        <v>0</v>
      </c>
      <c r="AJ23" s="41">
        <v>0</v>
      </c>
      <c r="AK23" s="41">
        <v>0</v>
      </c>
      <c r="AL23" s="53">
        <f>IF((OR(AH23="",AH23="DNF",AH23="DQ",AH23="DNC")),"",(AH23+(5*AI23)+(AJ23*10)-(AK23*10)))</f>
        <v>92.71</v>
      </c>
      <c r="AM23" s="54">
        <f>IF(AL23="",Default_Rank_Score,RANK(AL23,AL$3:AL$31,1))</f>
        <v>22</v>
      </c>
      <c r="AN23" s="1" t="s">
        <v>27</v>
      </c>
    </row>
    <row r="24" spans="1:40" s="1" customFormat="1" ht="12.75">
      <c r="A24" s="12" t="s">
        <v>40</v>
      </c>
      <c r="B24" s="10"/>
      <c r="C24" s="9"/>
      <c r="D24" s="11"/>
      <c r="E24" s="47">
        <f>RANK(F24,F$3:F$31,1)</f>
        <v>18</v>
      </c>
      <c r="F24" s="48">
        <f>O24+U24+AA24+AG24+AM24</f>
        <v>83</v>
      </c>
      <c r="G24" s="49">
        <f>IF(K24=0,1,0)+IF(Q24=0,1,0)+IF(W24=0,1,0)+IF(AC24=0,1,0)+IF(AI24=0,1,0)</f>
        <v>2</v>
      </c>
      <c r="H24" s="50">
        <f>K24+Q24+W24+AC24+AI24</f>
        <v>13</v>
      </c>
      <c r="I24" s="58">
        <f>N24+T24+Z24+AF24+AL24</f>
        <v>310.08</v>
      </c>
      <c r="J24" s="39">
        <v>40.92</v>
      </c>
      <c r="K24" s="40">
        <v>0</v>
      </c>
      <c r="L24" s="41">
        <v>0</v>
      </c>
      <c r="M24" s="41">
        <v>0</v>
      </c>
      <c r="N24" s="51">
        <f>IF((OR(J24="",J24="DNF",J24="DQ",J24="DNC")),"",(J24+(5*K24)+(L24*10)-(M24*10)))</f>
        <v>40.92</v>
      </c>
      <c r="O24" s="50">
        <f>IF(N24="",Default_Rank_Score,RANK(N24,N$3:N$31,1))</f>
        <v>12</v>
      </c>
      <c r="P24" s="39">
        <v>45.48</v>
      </c>
      <c r="Q24" s="40">
        <v>9</v>
      </c>
      <c r="R24" s="41">
        <v>0</v>
      </c>
      <c r="S24" s="41">
        <v>0</v>
      </c>
      <c r="T24" s="53">
        <f>IF((OR(P24="",P24="DNF",P24="DQ",P24="DNC")),"",(P24+(5*Q24)+(R24*10)-(S24*10)))</f>
        <v>90.47999999999999</v>
      </c>
      <c r="U24" s="54">
        <f>IF(T24="",Default_Rank_Score,RANK(T24,T$3:T$31,1))</f>
        <v>23</v>
      </c>
      <c r="V24" s="39">
        <v>52.06</v>
      </c>
      <c r="W24" s="40">
        <v>2</v>
      </c>
      <c r="X24" s="41">
        <v>0</v>
      </c>
      <c r="Y24" s="41">
        <v>0</v>
      </c>
      <c r="Z24" s="53">
        <f>IF((OR(V24="",V24="DNF",V24="DQ",V24="DNC")),"",(V24+(5*W24)+(X24*10)-(Y24*10)))</f>
        <v>62.06</v>
      </c>
      <c r="AA24" s="54">
        <f>IF(Z24="",Default_Rank_Score,RANK(Z24,Z$3:Z$31,1))</f>
        <v>17</v>
      </c>
      <c r="AB24" s="39">
        <v>52.37</v>
      </c>
      <c r="AC24" s="40">
        <v>2</v>
      </c>
      <c r="AD24" s="41">
        <v>0</v>
      </c>
      <c r="AE24" s="41">
        <v>0</v>
      </c>
      <c r="AF24" s="53">
        <f>IF((OR(AB24="",AB24="DNF",AB24="DQ",AB24="DNC")),"",(AB24+(5*AC24)+(AD24*10)-(AE24*10)))</f>
        <v>62.37</v>
      </c>
      <c r="AG24" s="54">
        <f>IF(AF24="",Default_Rank_Score,RANK(AF24,AF$3:AF$31,1))</f>
        <v>19</v>
      </c>
      <c r="AH24" s="39">
        <v>54.25</v>
      </c>
      <c r="AI24" s="40">
        <v>0</v>
      </c>
      <c r="AJ24" s="41">
        <v>0</v>
      </c>
      <c r="AK24" s="41">
        <v>0</v>
      </c>
      <c r="AL24" s="53">
        <f>IF((OR(AH24="",AH24="DNF",AH24="DQ",AH24="DNC")),"",(AH24+(5*AI24)+(AJ24*10)-(AK24*10)))</f>
        <v>54.25</v>
      </c>
      <c r="AM24" s="54">
        <f>IF(AL24="",Default_Rank_Score,RANK(AL24,AL$3:AL$31,1))</f>
        <v>12</v>
      </c>
      <c r="AN24" s="1" t="s">
        <v>23</v>
      </c>
    </row>
    <row r="25" spans="1:40" s="1" customFormat="1" ht="12.75">
      <c r="A25" s="12" t="s">
        <v>47</v>
      </c>
      <c r="B25" s="10"/>
      <c r="C25" s="9"/>
      <c r="D25" s="11"/>
      <c r="E25" s="47">
        <f>RANK(F25,F$3:F$31,1)</f>
        <v>21</v>
      </c>
      <c r="F25" s="48">
        <f>O25+U25+AA25+AG25+AM25</f>
        <v>104</v>
      </c>
      <c r="G25" s="49">
        <f>IF(K25=0,1,0)+IF(Q25=0,1,0)+IF(W25=0,1,0)+IF(AC25=0,1,0)+IF(AI25=0,1,0)</f>
        <v>2</v>
      </c>
      <c r="H25" s="50">
        <f>K25+Q25+W25+AC25+AI25</f>
        <v>6</v>
      </c>
      <c r="I25" s="58">
        <f>N25+T25+Z25+AF25+AL25</f>
        <v>387.80999999999995</v>
      </c>
      <c r="J25" s="39">
        <v>56.46</v>
      </c>
      <c r="K25" s="40">
        <v>1</v>
      </c>
      <c r="L25" s="41">
        <v>0</v>
      </c>
      <c r="M25" s="41">
        <v>0</v>
      </c>
      <c r="N25" s="51">
        <f>IF((OR(J25="",J25="DNF",J25="DQ",J25="DNC")),"",(J25+(5*K25)+(L25*10)-(M25*10)))</f>
        <v>61.46</v>
      </c>
      <c r="O25" s="50">
        <f>IF(N25="",Default_Rank_Score,RANK(N25,N$3:N$31,1))</f>
        <v>18</v>
      </c>
      <c r="P25" s="39">
        <v>60.79</v>
      </c>
      <c r="Q25" s="40">
        <v>2</v>
      </c>
      <c r="R25" s="41">
        <v>0</v>
      </c>
      <c r="S25" s="41">
        <v>0</v>
      </c>
      <c r="T25" s="53">
        <f>IF((OR(P25="",P25="DNF",P25="DQ",P25="DNC")),"",(P25+(5*Q25)+(R25*10)-(S25*10)))</f>
        <v>70.78999999999999</v>
      </c>
      <c r="U25" s="54">
        <f>IF(T25="",Default_Rank_Score,RANK(T25,T$3:T$31,1))</f>
        <v>18</v>
      </c>
      <c r="V25" s="39">
        <v>54.23</v>
      </c>
      <c r="W25" s="40">
        <v>3</v>
      </c>
      <c r="X25" s="41">
        <v>0</v>
      </c>
      <c r="Y25" s="41">
        <v>0</v>
      </c>
      <c r="Z25" s="53">
        <f>IF((OR(V25="",V25="DNF",V25="DQ",V25="DNC")),"",(V25+(5*W25)+(X25*10)-(Y25*10)))</f>
        <v>69.22999999999999</v>
      </c>
      <c r="AA25" s="54">
        <f>IF(Z25="",Default_Rank_Score,RANK(Z25,Z$3:Z$31,1))</f>
        <v>21</v>
      </c>
      <c r="AB25" s="39">
        <v>75.92</v>
      </c>
      <c r="AC25" s="40">
        <v>0</v>
      </c>
      <c r="AD25" s="41">
        <v>0</v>
      </c>
      <c r="AE25" s="41">
        <v>0</v>
      </c>
      <c r="AF25" s="53">
        <f>IF((OR(AB25="",AB25="DNF",AB25="DQ",AB25="DNC")),"",(AB25+(5*AC25)+(AD25*10)-(AE25*10)))</f>
        <v>75.92</v>
      </c>
      <c r="AG25" s="54">
        <f>IF(AF25="",Default_Rank_Score,RANK(AF25,AF$3:AF$31,1))</f>
        <v>22</v>
      </c>
      <c r="AH25" s="39">
        <v>110.41</v>
      </c>
      <c r="AI25" s="40">
        <v>0</v>
      </c>
      <c r="AJ25" s="41">
        <v>0</v>
      </c>
      <c r="AK25" s="41">
        <v>0</v>
      </c>
      <c r="AL25" s="53">
        <f>IF((OR(AH25="",AH25="DNF",AH25="DQ",AH25="DNC")),"",(AH25+(5*AI25)+(AJ25*10)-(AK25*10)))</f>
        <v>110.41</v>
      </c>
      <c r="AM25" s="54">
        <f>IF(AL25="",Default_Rank_Score,RANK(AL25,AL$3:AL$31,1))</f>
        <v>25</v>
      </c>
      <c r="AN25" s="1" t="s">
        <v>48</v>
      </c>
    </row>
    <row r="26" spans="1:40" s="1" customFormat="1" ht="12.75">
      <c r="A26" s="12" t="s">
        <v>32</v>
      </c>
      <c r="B26" s="10"/>
      <c r="C26" s="9"/>
      <c r="D26" s="11"/>
      <c r="E26" s="47">
        <f>RANK(F26,F$3:F$31,1)</f>
        <v>23</v>
      </c>
      <c r="F26" s="48">
        <f>O26+U26+AA26+AG26+AM26</f>
        <v>112</v>
      </c>
      <c r="G26" s="49">
        <f>IF(K26=0,1,0)+IF(Q26=0,1,0)+IF(W26=0,1,0)+IF(AC26=0,1,0)+IF(AI26=0,1,0)</f>
        <v>2</v>
      </c>
      <c r="H26" s="50">
        <f>K26+Q26+W26+AC26+AI26</f>
        <v>4</v>
      </c>
      <c r="I26" s="58">
        <f>N26+T26+Z26+AF26+AL26</f>
        <v>407.36</v>
      </c>
      <c r="J26" s="39">
        <v>71.79</v>
      </c>
      <c r="K26" s="40">
        <v>1</v>
      </c>
      <c r="L26" s="41">
        <v>0</v>
      </c>
      <c r="M26" s="41">
        <v>0</v>
      </c>
      <c r="N26" s="51">
        <f>IF((OR(J26="",J26="DNF",J26="DQ",J26="DNC")),"",(J26+(5*K26)+(L26*10)-(M26*10)))</f>
        <v>76.79</v>
      </c>
      <c r="O26" s="50">
        <f>IF(N26="",Default_Rank_Score,RANK(N26,N$3:N$31,1))</f>
        <v>22</v>
      </c>
      <c r="P26" s="39">
        <v>87.02</v>
      </c>
      <c r="Q26" s="40">
        <v>1</v>
      </c>
      <c r="R26" s="41">
        <v>0</v>
      </c>
      <c r="S26" s="41">
        <v>0</v>
      </c>
      <c r="T26" s="53">
        <f>IF((OR(P26="",P26="DNF",P26="DQ",P26="DNC")),"",(P26+(5*Q26)+(R26*10)-(S26*10)))</f>
        <v>92.02</v>
      </c>
      <c r="U26" s="54">
        <f>IF(T26="",Default_Rank_Score,RANK(T26,T$3:T$31,1))</f>
        <v>24</v>
      </c>
      <c r="V26" s="39">
        <v>71.38</v>
      </c>
      <c r="W26" s="62">
        <v>0</v>
      </c>
      <c r="X26" s="41">
        <v>0</v>
      </c>
      <c r="Y26" s="41">
        <v>0</v>
      </c>
      <c r="Z26" s="53">
        <f>IF((OR(V26="",V26="DNF",V26="DQ",V26="DNC")),"",(V26+(5*W26)+(X26*10)-(Y26*10)))</f>
        <v>71.38</v>
      </c>
      <c r="AA26" s="54">
        <f>IF(Z26="",Default_Rank_Score,RANK(Z26,Z$3:Z$31,1))</f>
        <v>22</v>
      </c>
      <c r="AB26" s="39">
        <v>74.04</v>
      </c>
      <c r="AC26" s="40">
        <v>0</v>
      </c>
      <c r="AD26" s="41">
        <v>0</v>
      </c>
      <c r="AE26" s="41">
        <v>0</v>
      </c>
      <c r="AF26" s="53">
        <f>IF((OR(AB26="",AB26="DNF",AB26="DQ",AB26="DNC")),"",(AB26+(5*AC26)+(AD26*10)-(AE26*10)))</f>
        <v>74.04</v>
      </c>
      <c r="AG26" s="54">
        <f>IF(AF26="",Default_Rank_Score,RANK(AF26,AF$3:AF$31,1))</f>
        <v>21</v>
      </c>
      <c r="AH26" s="39">
        <v>83.13</v>
      </c>
      <c r="AI26" s="40">
        <v>2</v>
      </c>
      <c r="AJ26" s="41">
        <v>0</v>
      </c>
      <c r="AK26" s="41">
        <v>0</v>
      </c>
      <c r="AL26" s="53">
        <f>IF((OR(AH26="",AH26="DNF",AH26="DQ",AH26="DNC")),"",(AH26+(5*AI26)+(AJ26*10)-(AK26*10)))</f>
        <v>93.13</v>
      </c>
      <c r="AM26" s="54">
        <f>IF(AL26="",Default_Rank_Score,RANK(AL26,AL$3:AL$31,1))</f>
        <v>23</v>
      </c>
      <c r="AN26" s="1" t="s">
        <v>33</v>
      </c>
    </row>
    <row r="27" spans="1:40" s="1" customFormat="1" ht="12.75">
      <c r="A27" s="12" t="s">
        <v>58</v>
      </c>
      <c r="B27" s="10"/>
      <c r="C27" s="9"/>
      <c r="D27" s="11"/>
      <c r="E27" s="47">
        <f>RANK(F27,F$3:F$31,1)</f>
        <v>19</v>
      </c>
      <c r="F27" s="48">
        <f>O27+U27+AA27+AG27+AM27</f>
        <v>97</v>
      </c>
      <c r="G27" s="49">
        <f>IF(K27=0,1,0)+IF(Q27=0,1,0)+IF(W27=0,1,0)+IF(AC27=0,1,0)+IF(AI27=0,1,0)</f>
        <v>1</v>
      </c>
      <c r="H27" s="50">
        <f>K27+Q27+W27+AC27+AI27</f>
        <v>13</v>
      </c>
      <c r="I27" s="58">
        <f>N27+T27+Z27+AF27+AL27</f>
        <v>1286.3400000000001</v>
      </c>
      <c r="J27" s="39">
        <v>48.05</v>
      </c>
      <c r="K27" s="40">
        <v>1</v>
      </c>
      <c r="L27" s="41">
        <v>0</v>
      </c>
      <c r="M27" s="41">
        <v>0</v>
      </c>
      <c r="N27" s="51">
        <f>IF((OR(J27="",J27="DNF",J27="DQ",J27="DNC")),"",(J27+(5*K27)+(L27*10)-(M27*10)))</f>
        <v>53.05</v>
      </c>
      <c r="O27" s="50">
        <f>IF(N27="",Default_Rank_Score,RANK(N27,N$3:N$31,1))</f>
        <v>17</v>
      </c>
      <c r="P27" s="39">
        <v>46.05</v>
      </c>
      <c r="Q27" s="40">
        <v>2</v>
      </c>
      <c r="R27" s="41">
        <v>0</v>
      </c>
      <c r="S27" s="41">
        <v>0</v>
      </c>
      <c r="T27" s="53">
        <f>IF((OR(P27="",P27="DNF",P27="DQ",P27="DNC")),"",(P27+(5*Q27)+(R27*10)-(S27*10)))</f>
        <v>56.05</v>
      </c>
      <c r="U27" s="54">
        <f>IF(T27="",Default_Rank_Score,RANK(T27,T$3:T$31,1))</f>
        <v>16</v>
      </c>
      <c r="V27" s="39">
        <v>54.81</v>
      </c>
      <c r="W27" s="40">
        <v>2</v>
      </c>
      <c r="X27" s="41">
        <v>0</v>
      </c>
      <c r="Y27" s="41">
        <v>0</v>
      </c>
      <c r="Z27" s="53">
        <f>IF((OR(V27="",V27="DNF",V27="DQ",V27="DNC")),"",(V27+(5*W27)+(X27*10)-(Y27*10)))</f>
        <v>64.81</v>
      </c>
      <c r="AA27" s="54">
        <f>IF(Z27="",Default_Rank_Score,RANK(Z27,Z$3:Z$31,1))</f>
        <v>19</v>
      </c>
      <c r="AB27" s="39">
        <v>999.99</v>
      </c>
      <c r="AC27" s="40">
        <v>8</v>
      </c>
      <c r="AD27" s="41">
        <v>0</v>
      </c>
      <c r="AE27" s="41">
        <v>0</v>
      </c>
      <c r="AF27" s="53">
        <f>IF((OR(AB27="",AB27="DNF",AB27="DQ",AB27="DNC")),"",(AB27+(5*AC27)+(AD27*10)-(AE27*10)))</f>
        <v>1039.99</v>
      </c>
      <c r="AG27" s="54">
        <f>IF(AF27="",Default_Rank_Score,RANK(AF27,AF$3:AF$31,1))</f>
        <v>27</v>
      </c>
      <c r="AH27" s="39">
        <v>72.44</v>
      </c>
      <c r="AI27" s="62">
        <v>0</v>
      </c>
      <c r="AJ27" s="41">
        <v>0</v>
      </c>
      <c r="AK27" s="41">
        <v>0</v>
      </c>
      <c r="AL27" s="53">
        <f>IF((OR(AH27="",AH27="DNF",AH27="DQ",AH27="DNC")),"",(AH27+(5*AI27)+(AJ27*10)-(AK27*10)))</f>
        <v>72.44</v>
      </c>
      <c r="AM27" s="54">
        <f>IF(AL27="",Default_Rank_Score,RANK(AL27,AL$3:AL$31,1))</f>
        <v>18</v>
      </c>
      <c r="AN27" s="1" t="s">
        <v>27</v>
      </c>
    </row>
    <row r="28" spans="1:40" s="1" customFormat="1" ht="12.75">
      <c r="A28" s="12" t="s">
        <v>36</v>
      </c>
      <c r="B28" s="10"/>
      <c r="C28" s="9"/>
      <c r="D28" s="11"/>
      <c r="E28" s="47">
        <f>RANK(F28,F$3:F$31,1)</f>
        <v>24</v>
      </c>
      <c r="F28" s="48">
        <f>O28+U28+AA28+AG28+AM28</f>
        <v>113</v>
      </c>
      <c r="G28" s="49">
        <f>IF(K28=0,1,0)+IF(Q28=0,1,0)+IF(W28=0,1,0)+IF(AC28=0,1,0)+IF(AI28=0,1,0)</f>
        <v>1</v>
      </c>
      <c r="H28" s="50">
        <f>K28+Q28+W28+AC28+AI28</f>
        <v>15</v>
      </c>
      <c r="I28" s="58">
        <f>N28+T28+Z28+AF28+AL28</f>
        <v>452.27</v>
      </c>
      <c r="J28" s="39">
        <v>68.35</v>
      </c>
      <c r="K28" s="40">
        <v>3</v>
      </c>
      <c r="L28" s="41">
        <v>0</v>
      </c>
      <c r="M28" s="41">
        <v>0</v>
      </c>
      <c r="N28" s="51">
        <f>IF((OR(J28="",J28="DNF",J28="DQ",J28="DNC")),"",(J28+(5*K28)+(L28*10)-(M28*10)))</f>
        <v>83.35</v>
      </c>
      <c r="O28" s="50">
        <f>IF(N28="",Default_Rank_Score,RANK(N28,N$3:N$31,1))</f>
        <v>24</v>
      </c>
      <c r="P28" s="39">
        <v>69.83</v>
      </c>
      <c r="Q28" s="62">
        <v>0</v>
      </c>
      <c r="R28" s="41">
        <v>0</v>
      </c>
      <c r="S28" s="41">
        <v>0</v>
      </c>
      <c r="T28" s="53">
        <f>IF((OR(P28="",P28="DNF",P28="DQ",P28="DNC")),"",(P28+(5*Q28)+(R28*10)-(S28*10)))</f>
        <v>69.83</v>
      </c>
      <c r="U28" s="54">
        <f>IF(T28="",Default_Rank_Score,RANK(T28,T$3:T$31,1))</f>
        <v>17</v>
      </c>
      <c r="V28" s="39">
        <v>54.43</v>
      </c>
      <c r="W28" s="40">
        <v>8</v>
      </c>
      <c r="X28" s="41">
        <v>0</v>
      </c>
      <c r="Y28" s="41">
        <v>0</v>
      </c>
      <c r="Z28" s="53">
        <f>IF((OR(V28="",V28="DNF",V28="DQ",V28="DNC")),"",(V28+(5*W28)+(X28*10)-(Y28*10)))</f>
        <v>94.43</v>
      </c>
      <c r="AA28" s="54">
        <f>IF(Z28="",Default_Rank_Score,RANK(Z28,Z$3:Z$31,1))</f>
        <v>23</v>
      </c>
      <c r="AB28" s="39">
        <v>75.95</v>
      </c>
      <c r="AC28" s="40">
        <v>2</v>
      </c>
      <c r="AD28" s="41">
        <v>0</v>
      </c>
      <c r="AE28" s="41">
        <v>0</v>
      </c>
      <c r="AF28" s="53">
        <f>IF((OR(AB28="",AB28="DNF",AB28="DQ",AB28="DNC")),"",(AB28+(5*AC28)+(AD28*10)-(AE28*10)))</f>
        <v>85.95</v>
      </c>
      <c r="AG28" s="54">
        <f>IF(AF28="",Default_Rank_Score,RANK(AF28,AF$3:AF$31,1))</f>
        <v>23</v>
      </c>
      <c r="AH28" s="39">
        <v>98.71</v>
      </c>
      <c r="AI28" s="40">
        <v>2</v>
      </c>
      <c r="AJ28" s="41">
        <v>1</v>
      </c>
      <c r="AK28" s="41">
        <v>0</v>
      </c>
      <c r="AL28" s="53">
        <f>IF((OR(AH28="",AH28="DNF",AH28="DQ",AH28="DNC")),"",(AH28+(5*AI28)+(AJ28*10)-(AK28*10)))</f>
        <v>118.71</v>
      </c>
      <c r="AM28" s="54">
        <f>IF(AL28="",Default_Rank_Score,RANK(AL28,AL$3:AL$31,1))</f>
        <v>26</v>
      </c>
      <c r="AN28" s="1" t="s">
        <v>37</v>
      </c>
    </row>
    <row r="29" spans="1:40" s="1" customFormat="1" ht="12.75">
      <c r="A29" s="12" t="s">
        <v>52</v>
      </c>
      <c r="B29" s="10"/>
      <c r="C29" s="9"/>
      <c r="D29" s="11"/>
      <c r="E29" s="47">
        <f>RANK(F29,F$3:F$31,1)</f>
        <v>25</v>
      </c>
      <c r="F29" s="48">
        <f>O29+U29+AA29+AG29+AM29</f>
        <v>119</v>
      </c>
      <c r="G29" s="49">
        <f>IF(K29=0,1,0)+IF(Q29=0,1,0)+IF(W29=0,1,0)+IF(AC29=0,1,0)+IF(AI29=0,1,0)</f>
        <v>0</v>
      </c>
      <c r="H29" s="50">
        <f>K29+Q29+W29+AC29+AI29</f>
        <v>31</v>
      </c>
      <c r="I29" s="58">
        <f>N29+T29+Z29+AF29+AL29</f>
        <v>470.38</v>
      </c>
      <c r="J29" s="39">
        <v>50.48</v>
      </c>
      <c r="K29" s="40">
        <v>6</v>
      </c>
      <c r="L29" s="41">
        <v>0</v>
      </c>
      <c r="M29" s="41">
        <v>0</v>
      </c>
      <c r="N29" s="51">
        <f>IF((OR(J29="",J29="DNF",J29="DQ",J29="DNC")),"",(J29+(5*K29)+(L29*10)-(M29*10)))</f>
        <v>80.47999999999999</v>
      </c>
      <c r="O29" s="50">
        <f>IF(N29="",Default_Rank_Score,RANK(N29,N$3:N$31,1))</f>
        <v>23</v>
      </c>
      <c r="P29" s="39">
        <v>57.9</v>
      </c>
      <c r="Q29" s="40">
        <v>8</v>
      </c>
      <c r="R29" s="41">
        <v>0</v>
      </c>
      <c r="S29" s="41">
        <v>0</v>
      </c>
      <c r="T29" s="53">
        <f>IF((OR(P29="",P29="DNF",P29="DQ",P29="DNC")),"",(P29+(5*Q29)+(R29*10)-(S29*10)))</f>
        <v>97.9</v>
      </c>
      <c r="U29" s="54">
        <f>IF(T29="",Default_Rank_Score,RANK(T29,T$3:T$31,1))</f>
        <v>25</v>
      </c>
      <c r="V29" s="39">
        <v>75.96</v>
      </c>
      <c r="W29" s="40">
        <v>8</v>
      </c>
      <c r="X29" s="41">
        <v>0</v>
      </c>
      <c r="Y29" s="41">
        <v>0</v>
      </c>
      <c r="Z29" s="53">
        <f>IF((OR(V29="",V29="DNF",V29="DQ",V29="DNC")),"",(V29+(5*W29)+(X29*10)-(Y29*10)))</f>
        <v>115.96</v>
      </c>
      <c r="AA29" s="54">
        <f>IF(Z29="",Default_Rank_Score,RANK(Z29,Z$3:Z$31,1))</f>
        <v>26</v>
      </c>
      <c r="AB29" s="39">
        <v>76.16</v>
      </c>
      <c r="AC29" s="40">
        <v>4</v>
      </c>
      <c r="AD29" s="41">
        <v>0</v>
      </c>
      <c r="AE29" s="41">
        <v>0</v>
      </c>
      <c r="AF29" s="53">
        <f>IF((OR(AB29="",AB29="DNF",AB29="DQ",AB29="DNC")),"",(AB29+(5*AC29)+(AD29*10)-(AE29*10)))</f>
        <v>96.16</v>
      </c>
      <c r="AG29" s="54">
        <f>IF(AF29="",Default_Rank_Score,RANK(AF29,AF$3:AF$31,1))</f>
        <v>24</v>
      </c>
      <c r="AH29" s="39">
        <v>54.88</v>
      </c>
      <c r="AI29" s="40">
        <v>5</v>
      </c>
      <c r="AJ29" s="41">
        <v>0</v>
      </c>
      <c r="AK29" s="41">
        <v>0</v>
      </c>
      <c r="AL29" s="53">
        <f>IF((OR(AH29="",AH29="DNF",AH29="DQ",AH29="DNC")),"",(AH29+(5*AI29)+(AJ29*10)-(AK29*10)))</f>
        <v>79.88</v>
      </c>
      <c r="AM29" s="54">
        <f>IF(AL29="",Default_Rank_Score,RANK(AL29,AL$3:AL$31,1))</f>
        <v>21</v>
      </c>
      <c r="AN29" s="1" t="s">
        <v>48</v>
      </c>
    </row>
    <row r="30" spans="1:40" s="1" customFormat="1" ht="12.75">
      <c r="A30" s="12" t="s">
        <v>54</v>
      </c>
      <c r="B30" s="10"/>
      <c r="C30" s="9"/>
      <c r="D30" s="11"/>
      <c r="E30" s="47">
        <f>RANK(F30,F$3:F$31,1)</f>
        <v>27</v>
      </c>
      <c r="F30" s="48">
        <f>O30+U30+AA30+AG30+AM30</f>
        <v>133</v>
      </c>
      <c r="G30" s="49">
        <f>IF(K30=0,1,0)+IF(Q30=0,1,0)+IF(W30=0,1,0)+IF(AC30=0,1,0)+IF(AI30=0,1,0)</f>
        <v>0</v>
      </c>
      <c r="H30" s="50">
        <f>K30+Q30+W30+AC30+AI30</f>
        <v>23</v>
      </c>
      <c r="I30" s="58">
        <f>N30+T30+Z30+AF30+AL30</f>
        <v>729.8</v>
      </c>
      <c r="J30" s="39">
        <v>117.18</v>
      </c>
      <c r="K30" s="40">
        <v>5</v>
      </c>
      <c r="L30" s="41">
        <v>0</v>
      </c>
      <c r="M30" s="41">
        <v>0</v>
      </c>
      <c r="N30" s="51">
        <f>IF((OR(J30="",J30="DNF",J30="DQ",J30="DNC")),"",(J30+(5*K30)+(L30*10)-(M30*10)))</f>
        <v>142.18</v>
      </c>
      <c r="O30" s="50">
        <f>IF(N30="",Default_Rank_Score,RANK(N30,N$3:N$31,1))</f>
        <v>27</v>
      </c>
      <c r="P30" s="39">
        <v>117.63</v>
      </c>
      <c r="Q30" s="40">
        <v>3</v>
      </c>
      <c r="R30" s="41">
        <v>0</v>
      </c>
      <c r="S30" s="41">
        <v>0</v>
      </c>
      <c r="T30" s="53">
        <f>IF((OR(P30="",P30="DNF",P30="DQ",P30="DNC")),"",(P30+(5*Q30)+(R30*10)-(S30*10)))</f>
        <v>132.63</v>
      </c>
      <c r="U30" s="54">
        <f>IF(T30="",Default_Rank_Score,RANK(T30,T$3:T$31,1))</f>
        <v>27</v>
      </c>
      <c r="V30" s="39">
        <v>117.98</v>
      </c>
      <c r="W30" s="40">
        <v>8</v>
      </c>
      <c r="X30" s="41">
        <v>0</v>
      </c>
      <c r="Y30" s="41">
        <v>0</v>
      </c>
      <c r="Z30" s="53">
        <f>IF((OR(V30="",V30="DNF",V30="DQ",V30="DNC")),"",(V30+(5*W30)+(X30*10)-(Y30*10)))</f>
        <v>157.98000000000002</v>
      </c>
      <c r="AA30" s="54">
        <f>IF(Z30="",Default_Rank_Score,RANK(Z30,Z$3:Z$31,1))</f>
        <v>27</v>
      </c>
      <c r="AB30" s="39">
        <v>105.49</v>
      </c>
      <c r="AC30" s="40">
        <v>1</v>
      </c>
      <c r="AD30" s="41">
        <v>0</v>
      </c>
      <c r="AE30" s="41">
        <v>0</v>
      </c>
      <c r="AF30" s="53">
        <f>IF((OR(AB30="",AB30="DNF",AB30="DQ",AB30="DNC")),"",(AB30+(5*AC30)+(AD30*10)-(AE30*10)))</f>
        <v>110.49</v>
      </c>
      <c r="AG30" s="54">
        <f>IF(AF30="",Default_Rank_Score,RANK(AF30,AF$3:AF$31,1))</f>
        <v>25</v>
      </c>
      <c r="AH30" s="39">
        <v>156.52</v>
      </c>
      <c r="AI30" s="40">
        <v>6</v>
      </c>
      <c r="AJ30" s="41">
        <v>0</v>
      </c>
      <c r="AK30" s="41">
        <v>0</v>
      </c>
      <c r="AL30" s="53">
        <f>IF((OR(AH30="",AH30="DNF",AH30="DQ",AH30="DNC")),"",(AH30+(5*AI30)+(AJ30*10)-(AK30*10)))</f>
        <v>186.52</v>
      </c>
      <c r="AM30" s="54">
        <f>IF(AL30="",Default_Rank_Score,RANK(AL30,AL$3:AL$31,1))</f>
        <v>27</v>
      </c>
      <c r="AN30" s="1" t="s">
        <v>37</v>
      </c>
    </row>
    <row r="31" spans="1:39" s="4" customFormat="1" ht="13.5" thickBot="1">
      <c r="A31" s="26" t="s">
        <v>17</v>
      </c>
      <c r="B31" s="26"/>
      <c r="C31" s="26"/>
      <c r="D31" s="26"/>
      <c r="E31" s="27"/>
      <c r="F31" s="28"/>
      <c r="G31" s="29"/>
      <c r="H31" s="30"/>
      <c r="I31" s="57"/>
      <c r="J31" s="42"/>
      <c r="K31" s="28"/>
      <c r="L31" s="28"/>
      <c r="M31" s="28"/>
      <c r="N31" s="43"/>
      <c r="O31" s="30"/>
      <c r="P31" s="42"/>
      <c r="Q31" s="28"/>
      <c r="R31" s="28"/>
      <c r="S31" s="28"/>
      <c r="T31" s="43"/>
      <c r="U31" s="30"/>
      <c r="V31" s="42"/>
      <c r="W31" s="28"/>
      <c r="X31" s="28"/>
      <c r="Y31" s="28"/>
      <c r="Z31" s="43"/>
      <c r="AA31" s="30"/>
      <c r="AB31" s="42"/>
      <c r="AC31" s="28"/>
      <c r="AD31" s="28"/>
      <c r="AE31" s="28"/>
      <c r="AF31" s="43"/>
      <c r="AG31" s="30"/>
      <c r="AH31" s="42"/>
      <c r="AI31" s="28"/>
      <c r="AJ31" s="28"/>
      <c r="AK31" s="28"/>
      <c r="AL31" s="43"/>
      <c r="AM31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0 R4:S30 AD4:AE30 L4:M30 X4:Y30">
      <formula1>0</formula1>
      <formula2>1</formula2>
    </dataValidation>
    <dataValidation errorStyle="warning" type="decimal" allowBlank="1" showErrorMessage="1" errorTitle="That's a lot of misses" error="It's unusual to miss more than 10" sqref="AI4:AI30 AC4:AC30 W4:W30 Q4:Q30 K4:K30">
      <formula1>0</formula1>
      <formula2>10</formula2>
    </dataValidation>
    <dataValidation errorStyle="warning" type="decimal" allowBlank="1" errorTitle="New Max or Min" error="Please verify your data" sqref="P4:P30 AB4:AB30 V4:V30">
      <formula1>#REF!</formula1>
      <formula2>#REF!</formula2>
    </dataValidation>
    <dataValidation allowBlank="1" showInputMessage="1" sqref="J4:J30"/>
    <dataValidation errorStyle="warning" type="decimal" allowBlank="1" errorTitle="New Max or Min" error="Please verify your data" sqref="AH4:AH30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2" sqref="A12:IV1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41</v>
      </c>
      <c r="B4" s="10"/>
      <c r="C4" s="9"/>
      <c r="D4" s="11"/>
      <c r="E4" s="47">
        <f>RANK(F4,F$3:F$31,1)</f>
        <v>8</v>
      </c>
      <c r="F4" s="48">
        <f>O4+U4+AA4+AG4+AM4</f>
        <v>40</v>
      </c>
      <c r="G4" s="49">
        <f>IF(K4=0,1,0)+IF(Q4=0,1,0)+IF(W4=0,1,0)+IF(AC4=0,1,0)+IF(AI4=0,1,0)</f>
        <v>4</v>
      </c>
      <c r="H4" s="50">
        <f>K4+Q4+W4+AC4+AI4</f>
        <v>4</v>
      </c>
      <c r="I4" s="58">
        <f>N4+T4+Z4+AF4+AL4</f>
        <v>211.56</v>
      </c>
      <c r="J4" s="39">
        <v>35.03</v>
      </c>
      <c r="K4" s="40">
        <v>0</v>
      </c>
      <c r="L4" s="41">
        <v>0</v>
      </c>
      <c r="M4" s="41">
        <v>0</v>
      </c>
      <c r="N4" s="51">
        <f>IF((OR(J4="",J4="DNF",J4="DQ",J4="DNC")),"",(J4+(5*K4)+(L4*10)-(M4*10)))</f>
        <v>35.03</v>
      </c>
      <c r="O4" s="50">
        <f>IF(N4="",Default_Rank_Score,RANK(N4,N$3:N$31,1))</f>
        <v>9</v>
      </c>
      <c r="P4" s="39">
        <v>31.88</v>
      </c>
      <c r="Q4" s="62">
        <v>0</v>
      </c>
      <c r="R4" s="41">
        <v>0</v>
      </c>
      <c r="S4" s="41">
        <v>0</v>
      </c>
      <c r="T4" s="53">
        <f>IF((OR(P4="",P4="DNF",P4="DQ",P4="DNC")),"",(P4+(5*Q4)+(R4*10)-(S4*10)))</f>
        <v>31.88</v>
      </c>
      <c r="U4" s="54">
        <f>IF(T4="",Default_Rank_Score,RANK(T4,T$3:T$31,1))</f>
        <v>4</v>
      </c>
      <c r="V4" s="39">
        <v>39.74</v>
      </c>
      <c r="W4" s="40">
        <v>4</v>
      </c>
      <c r="X4" s="41">
        <v>0</v>
      </c>
      <c r="Y4" s="41">
        <v>0</v>
      </c>
      <c r="Z4" s="53">
        <f>IF((OR(V4="",V4="DNF",V4="DQ",V4="DNC")),"",(V4+(5*W4)+(X4*10)-(Y4*10)))</f>
        <v>59.74</v>
      </c>
      <c r="AA4" s="54">
        <f>IF(Z4="",Default_Rank_Score,RANK(Z4,Z$3:Z$31,1))</f>
        <v>16</v>
      </c>
      <c r="AB4" s="39">
        <v>44.17</v>
      </c>
      <c r="AC4" s="40">
        <v>0</v>
      </c>
      <c r="AD4" s="41">
        <v>0</v>
      </c>
      <c r="AE4" s="41">
        <v>0</v>
      </c>
      <c r="AF4" s="53">
        <f>IF((OR(AB4="",AB4="DNF",AB4="DQ",AB4="DNC")),"",(AB4+(5*AC4)+(AD4*10)-(AE4*10)))</f>
        <v>44.17</v>
      </c>
      <c r="AG4" s="54">
        <f>IF(AF4="",Default_Rank_Score,RANK(AF4,AF$3:AF$31,1))</f>
        <v>8</v>
      </c>
      <c r="AH4" s="39">
        <v>40.74</v>
      </c>
      <c r="AI4" s="40">
        <v>0</v>
      </c>
      <c r="AJ4" s="41">
        <v>0</v>
      </c>
      <c r="AK4" s="41">
        <v>0</v>
      </c>
      <c r="AL4" s="53">
        <f>IF((OR(AH4="",AH4="DNF",AH4="DQ",AH4="DNC")),"",(AH4+(5*AI4)+(AJ4*10)-(AK4*10)))</f>
        <v>40.74</v>
      </c>
      <c r="AM4" s="54">
        <f>IF(AL4="",Default_Rank_Score,RANK(AL4,AL$3:AL$31,1))</f>
        <v>3</v>
      </c>
      <c r="AN4" s="1" t="s">
        <v>42</v>
      </c>
    </row>
    <row r="5" spans="1:40" s="1" customFormat="1" ht="12.75">
      <c r="A5" s="12" t="s">
        <v>57</v>
      </c>
      <c r="B5" s="10"/>
      <c r="C5" s="9"/>
      <c r="D5" s="11"/>
      <c r="E5" s="47">
        <f>RANK(F5,F$3:F$31,1)</f>
        <v>10</v>
      </c>
      <c r="F5" s="48">
        <f>O5+U5+AA5+AG5+AM5</f>
        <v>50</v>
      </c>
      <c r="G5" s="49">
        <f>IF(K5=0,1,0)+IF(Q5=0,1,0)+IF(W5=0,1,0)+IF(AC5=0,1,0)+IF(AI5=0,1,0)</f>
        <v>5</v>
      </c>
      <c r="H5" s="50">
        <f>K5+Q5+W5+AC5+AI5</f>
        <v>0</v>
      </c>
      <c r="I5" s="58">
        <f>N5+T5+Z5+AF5+AL5</f>
        <v>222.1</v>
      </c>
      <c r="J5" s="39">
        <v>38.2</v>
      </c>
      <c r="K5" s="40">
        <v>0</v>
      </c>
      <c r="L5" s="41">
        <v>0</v>
      </c>
      <c r="M5" s="41">
        <v>0</v>
      </c>
      <c r="N5" s="51">
        <f>IF((OR(J5="",J5="DNF",J5="DQ",J5="DNC")),"",(J5+(5*K5)+(L5*10)-(M5*10)))</f>
        <v>38.2</v>
      </c>
      <c r="O5" s="50">
        <f>IF(N5="",Default_Rank_Score,RANK(N5,N$3:N$31,1))</f>
        <v>10</v>
      </c>
      <c r="P5" s="39">
        <v>46.76</v>
      </c>
      <c r="Q5" s="40">
        <v>0</v>
      </c>
      <c r="R5" s="41">
        <v>0</v>
      </c>
      <c r="S5" s="41">
        <v>0</v>
      </c>
      <c r="T5" s="53">
        <f>IF((OR(P5="",P5="DNF",P5="DQ",P5="DNC")),"",(P5+(5*Q5)+(R5*10)-(S5*10)))</f>
        <v>46.76</v>
      </c>
      <c r="U5" s="54">
        <f>IF(T5="",Default_Rank_Score,RANK(T5,T$3:T$31,1))</f>
        <v>11</v>
      </c>
      <c r="V5" s="39">
        <v>44.19</v>
      </c>
      <c r="W5" s="40">
        <v>0</v>
      </c>
      <c r="X5" s="41">
        <v>0</v>
      </c>
      <c r="Y5" s="41">
        <v>0</v>
      </c>
      <c r="Z5" s="53">
        <f>IF((OR(V5="",V5="DNF",V5="DQ",V5="DNC")),"",(V5+(5*W5)+(X5*10)-(Y5*10)))</f>
        <v>44.19</v>
      </c>
      <c r="AA5" s="54">
        <f>IF(Z5="",Default_Rank_Score,RANK(Z5,Z$3:Z$31,1))</f>
        <v>8</v>
      </c>
      <c r="AB5" s="39">
        <v>44.41</v>
      </c>
      <c r="AC5" s="40">
        <v>0</v>
      </c>
      <c r="AD5" s="41">
        <v>0</v>
      </c>
      <c r="AE5" s="41">
        <v>0</v>
      </c>
      <c r="AF5" s="53">
        <f>IF((OR(AB5="",AB5="DNF",AB5="DQ",AB5="DNC")),"",(AB5+(5*AC5)+(AD5*10)-(AE5*10)))</f>
        <v>44.41</v>
      </c>
      <c r="AG5" s="54">
        <f>IF(AF5="",Default_Rank_Score,RANK(AF5,AF$3:AF$31,1))</f>
        <v>10</v>
      </c>
      <c r="AH5" s="39">
        <v>48.54</v>
      </c>
      <c r="AI5" s="40">
        <v>0</v>
      </c>
      <c r="AJ5" s="41">
        <v>0</v>
      </c>
      <c r="AK5" s="41">
        <v>0</v>
      </c>
      <c r="AL5" s="53">
        <f>IF((OR(AH5="",AH5="DNF",AH5="DQ",AH5="DNC")),"",(AH5+(5*AI5)+(AJ5*10)-(AK5*10)))</f>
        <v>48.54</v>
      </c>
      <c r="AM5" s="54">
        <f>IF(AL5="",Default_Rank_Score,RANK(AL5,AL$3:AL$31,1))</f>
        <v>11</v>
      </c>
      <c r="AN5" s="1" t="s">
        <v>42</v>
      </c>
    </row>
    <row r="6" spans="1:40" s="1" customFormat="1" ht="12.75">
      <c r="A6" s="12" t="s">
        <v>24</v>
      </c>
      <c r="B6" s="10"/>
      <c r="C6" s="9"/>
      <c r="D6" s="11"/>
      <c r="E6" s="47">
        <f>RANK(F6,F$3:F$31,1)</f>
        <v>6</v>
      </c>
      <c r="F6" s="48">
        <f>O6+U6+AA6+AG6+AM6</f>
        <v>33</v>
      </c>
      <c r="G6" s="49">
        <f>IF(K6=0,1,0)+IF(Q6=0,1,0)+IF(W6=0,1,0)+IF(AC6=0,1,0)+IF(AI6=0,1,0)</f>
        <v>4</v>
      </c>
      <c r="H6" s="50">
        <f>K6+Q6+W6+AC6+AI6</f>
        <v>1</v>
      </c>
      <c r="I6" s="58">
        <f>N6+T6+Z6+AF6+AL6</f>
        <v>204.12</v>
      </c>
      <c r="J6" s="39">
        <v>34.92</v>
      </c>
      <c r="K6" s="40">
        <v>0</v>
      </c>
      <c r="L6" s="41">
        <v>0</v>
      </c>
      <c r="M6" s="41">
        <v>0</v>
      </c>
      <c r="N6" s="51">
        <f>IF((OR(J6="",J6="DNF",J6="DQ",J6="DNC")),"",(J6+(5*K6)+(L6*10)-(M6*10)))</f>
        <v>34.92</v>
      </c>
      <c r="O6" s="50">
        <f>IF(N6="",Default_Rank_Score,RANK(N6,N$3:N$31,1))</f>
        <v>8</v>
      </c>
      <c r="P6" s="39">
        <v>38.83</v>
      </c>
      <c r="Q6" s="62">
        <v>1</v>
      </c>
      <c r="R6" s="41">
        <v>0</v>
      </c>
      <c r="S6" s="41">
        <v>0</v>
      </c>
      <c r="T6" s="53">
        <f>IF((OR(P6="",P6="DNF",P6="DQ",P6="DNC")),"",(P6+(5*Q6)+(R6*10)-(S6*10)))</f>
        <v>43.83</v>
      </c>
      <c r="U6" s="54">
        <f>IF(T6="",Default_Rank_Score,RANK(T6,T$3:T$31,1))</f>
        <v>9</v>
      </c>
      <c r="V6" s="39">
        <v>41.37</v>
      </c>
      <c r="W6" s="40">
        <v>0</v>
      </c>
      <c r="X6" s="41">
        <v>0</v>
      </c>
      <c r="Y6" s="41">
        <v>0</v>
      </c>
      <c r="Z6" s="53">
        <f>IF((OR(V6="",V6="DNF",V6="DQ",V6="DNC")),"",(V6+(5*W6)+(X6*10)-(Y6*10)))</f>
        <v>41.37</v>
      </c>
      <c r="AA6" s="54">
        <f>IF(Z6="",Default_Rank_Score,RANK(Z6,Z$3:Z$31,1))</f>
        <v>6</v>
      </c>
      <c r="AB6" s="39">
        <v>42.4</v>
      </c>
      <c r="AC6" s="40">
        <v>0</v>
      </c>
      <c r="AD6" s="41">
        <v>0</v>
      </c>
      <c r="AE6" s="41">
        <v>0</v>
      </c>
      <c r="AF6" s="53">
        <f>IF((OR(AB6="",AB6="DNF",AB6="DQ",AB6="DNC")),"",(AB6+(5*AC6)+(AD6*10)-(AE6*10)))</f>
        <v>42.4</v>
      </c>
      <c r="AG6" s="54">
        <f>IF(AF6="",Default_Rank_Score,RANK(AF6,AF$3:AF$31,1))</f>
        <v>6</v>
      </c>
      <c r="AH6" s="39">
        <v>41.6</v>
      </c>
      <c r="AI6" s="40">
        <v>0</v>
      </c>
      <c r="AJ6" s="41">
        <v>0</v>
      </c>
      <c r="AK6" s="41">
        <v>0</v>
      </c>
      <c r="AL6" s="53">
        <f>IF((OR(AH6="",AH6="DNF",AH6="DQ",AH6="DNC")),"",(AH6+(5*AI6)+(AJ6*10)-(AK6*10)))</f>
        <v>41.6</v>
      </c>
      <c r="AM6" s="54">
        <f>IF(AL6="",Default_Rank_Score,RANK(AL6,AL$3:AL$31,1))</f>
        <v>4</v>
      </c>
      <c r="AN6" s="1" t="s">
        <v>25</v>
      </c>
    </row>
    <row r="7" spans="1:40" s="1" customFormat="1" ht="12.75">
      <c r="A7" s="12" t="s">
        <v>32</v>
      </c>
      <c r="B7" s="10"/>
      <c r="C7" s="9"/>
      <c r="D7" s="11"/>
      <c r="E7" s="47">
        <f>RANK(F7,F$3:F$31,1)</f>
        <v>23</v>
      </c>
      <c r="F7" s="48">
        <f>O7+U7+AA7+AG7+AM7</f>
        <v>112</v>
      </c>
      <c r="G7" s="49">
        <f>IF(K7=0,1,0)+IF(Q7=0,1,0)+IF(W7=0,1,0)+IF(AC7=0,1,0)+IF(AI7=0,1,0)</f>
        <v>2</v>
      </c>
      <c r="H7" s="50">
        <f>K7+Q7+W7+AC7+AI7</f>
        <v>4</v>
      </c>
      <c r="I7" s="58">
        <f>N7+T7+Z7+AF7+AL7</f>
        <v>407.36</v>
      </c>
      <c r="J7" s="39">
        <v>71.79</v>
      </c>
      <c r="K7" s="40">
        <v>1</v>
      </c>
      <c r="L7" s="41">
        <v>0</v>
      </c>
      <c r="M7" s="41">
        <v>0</v>
      </c>
      <c r="N7" s="51">
        <f>IF((OR(J7="",J7="DNF",J7="DQ",J7="DNC")),"",(J7+(5*K7)+(L7*10)-(M7*10)))</f>
        <v>76.79</v>
      </c>
      <c r="O7" s="50">
        <f>IF(N7="",Default_Rank_Score,RANK(N7,N$3:N$31,1))</f>
        <v>22</v>
      </c>
      <c r="P7" s="39">
        <v>87.02</v>
      </c>
      <c r="Q7" s="40">
        <v>1</v>
      </c>
      <c r="R7" s="41">
        <v>0</v>
      </c>
      <c r="S7" s="41">
        <v>0</v>
      </c>
      <c r="T7" s="53">
        <f>IF((OR(P7="",P7="DNF",P7="DQ",P7="DNC")),"",(P7+(5*Q7)+(R7*10)-(S7*10)))</f>
        <v>92.02</v>
      </c>
      <c r="U7" s="54">
        <f>IF(T7="",Default_Rank_Score,RANK(T7,T$3:T$31,1))</f>
        <v>24</v>
      </c>
      <c r="V7" s="39">
        <v>71.38</v>
      </c>
      <c r="W7" s="62">
        <v>0</v>
      </c>
      <c r="X7" s="41">
        <v>0</v>
      </c>
      <c r="Y7" s="41">
        <v>0</v>
      </c>
      <c r="Z7" s="53">
        <f>IF((OR(V7="",V7="DNF",V7="DQ",V7="DNC")),"",(V7+(5*W7)+(X7*10)-(Y7*10)))</f>
        <v>71.38</v>
      </c>
      <c r="AA7" s="54">
        <f>IF(Z7="",Default_Rank_Score,RANK(Z7,Z$3:Z$31,1))</f>
        <v>22</v>
      </c>
      <c r="AB7" s="39">
        <v>74.04</v>
      </c>
      <c r="AC7" s="40">
        <v>0</v>
      </c>
      <c r="AD7" s="41">
        <v>0</v>
      </c>
      <c r="AE7" s="41">
        <v>0</v>
      </c>
      <c r="AF7" s="53">
        <f>IF((OR(AB7="",AB7="DNF",AB7="DQ",AB7="DNC")),"",(AB7+(5*AC7)+(AD7*10)-(AE7*10)))</f>
        <v>74.04</v>
      </c>
      <c r="AG7" s="54">
        <f>IF(AF7="",Default_Rank_Score,RANK(AF7,AF$3:AF$31,1))</f>
        <v>21</v>
      </c>
      <c r="AH7" s="39">
        <v>83.13</v>
      </c>
      <c r="AI7" s="40">
        <v>2</v>
      </c>
      <c r="AJ7" s="41">
        <v>0</v>
      </c>
      <c r="AK7" s="41">
        <v>0</v>
      </c>
      <c r="AL7" s="53">
        <f>IF((OR(AH7="",AH7="DNF",AH7="DQ",AH7="DNC")),"",(AH7+(5*AI7)+(AJ7*10)-(AK7*10)))</f>
        <v>93.13</v>
      </c>
      <c r="AM7" s="54">
        <f>IF(AL7="",Default_Rank_Score,RANK(AL7,AL$3:AL$31,1))</f>
        <v>23</v>
      </c>
      <c r="AN7" s="1" t="s">
        <v>33</v>
      </c>
    </row>
    <row r="8" spans="1:40" s="1" customFormat="1" ht="12.75">
      <c r="A8" s="12" t="s">
        <v>55</v>
      </c>
      <c r="B8" s="10"/>
      <c r="C8" s="9"/>
      <c r="D8" s="11"/>
      <c r="E8" s="47">
        <f>RANK(F8,F$3:F$31,1)</f>
        <v>26</v>
      </c>
      <c r="F8" s="48">
        <f>O8+U8+AA8+AG8+AM8</f>
        <v>127</v>
      </c>
      <c r="G8" s="49">
        <f>IF(K8=0,1,0)+IF(Q8=0,1,0)+IF(W8=0,1,0)+IF(AC8=0,1,0)+IF(AI8=0,1,0)</f>
        <v>4</v>
      </c>
      <c r="H8" s="50">
        <f>K8+Q8+W8+AC8+AI8</f>
        <v>1</v>
      </c>
      <c r="I8" s="58">
        <f>N8+T8+Z8+AF8+AL8</f>
        <v>542.91</v>
      </c>
      <c r="J8" s="39">
        <v>108.89</v>
      </c>
      <c r="K8" s="40">
        <v>0</v>
      </c>
      <c r="L8" s="41">
        <v>0</v>
      </c>
      <c r="M8" s="41">
        <v>0</v>
      </c>
      <c r="N8" s="51">
        <f>IF((OR(J8="",J8="DNF",J8="DQ",J8="DNC")),"",(J8+(5*K8)+(L8*10)-(M8*10)))</f>
        <v>108.89</v>
      </c>
      <c r="O8" s="50">
        <f>IF(N8="",Default_Rank_Score,RANK(N8,N$3:N$31,1))</f>
        <v>26</v>
      </c>
      <c r="P8" s="39">
        <v>116.54</v>
      </c>
      <c r="Q8" s="40">
        <v>0</v>
      </c>
      <c r="R8" s="41">
        <v>0</v>
      </c>
      <c r="S8" s="41">
        <v>0</v>
      </c>
      <c r="T8" s="53">
        <f>IF((OR(P8="",P8="DNF",P8="DQ",P8="DNC")),"",(P8+(5*Q8)+(R8*10)-(S8*10)))</f>
        <v>116.54</v>
      </c>
      <c r="U8" s="54">
        <f>IF(T8="",Default_Rank_Score,RANK(T8,T$3:T$31,1))</f>
        <v>26</v>
      </c>
      <c r="V8" s="39">
        <v>99.83</v>
      </c>
      <c r="W8" s="40">
        <v>1</v>
      </c>
      <c r="X8" s="41">
        <v>0</v>
      </c>
      <c r="Y8" s="41">
        <v>0</v>
      </c>
      <c r="Z8" s="53">
        <f>IF((OR(V8="",V8="DNF",V8="DQ",V8="DNC")),"",(V8+(5*W8)+(X8*10)-(Y8*10)))</f>
        <v>104.83</v>
      </c>
      <c r="AA8" s="54">
        <f>IF(Z8="",Default_Rank_Score,RANK(Z8,Z$3:Z$31,1))</f>
        <v>25</v>
      </c>
      <c r="AB8" s="39">
        <v>115.2</v>
      </c>
      <c r="AC8" s="40">
        <v>0</v>
      </c>
      <c r="AD8" s="41">
        <v>0</v>
      </c>
      <c r="AE8" s="41">
        <v>0</v>
      </c>
      <c r="AF8" s="53">
        <f>IF((OR(AB8="",AB8="DNF",AB8="DQ",AB8="DNC")),"",(AB8+(5*AC8)+(AD8*10)-(AE8*10)))</f>
        <v>115.2</v>
      </c>
      <c r="AG8" s="54">
        <f>IF(AF8="",Default_Rank_Score,RANK(AF8,AF$3:AF$31,1))</f>
        <v>26</v>
      </c>
      <c r="AH8" s="39">
        <v>97.45</v>
      </c>
      <c r="AI8" s="40">
        <v>0</v>
      </c>
      <c r="AJ8" s="41">
        <v>0</v>
      </c>
      <c r="AK8" s="41">
        <v>0</v>
      </c>
      <c r="AL8" s="53">
        <f>IF((OR(AH8="",AH8="DNF",AH8="DQ",AH8="DNC")),"",(AH8+(5*AI8)+(AJ8*10)-(AK8*10)))</f>
        <v>97.45</v>
      </c>
      <c r="AM8" s="54">
        <f>IF(AL8="",Default_Rank_Score,RANK(AL8,AL$3:AL$31,1))</f>
        <v>24</v>
      </c>
      <c r="AN8" s="1" t="s">
        <v>33</v>
      </c>
    </row>
    <row r="9" spans="1:40" s="1" customFormat="1" ht="12.75">
      <c r="A9" s="12" t="s">
        <v>26</v>
      </c>
      <c r="B9" s="10"/>
      <c r="C9" s="9"/>
      <c r="D9" s="11"/>
      <c r="E9" s="47">
        <f>RANK(F9,F$3:F$31,1)</f>
        <v>3</v>
      </c>
      <c r="F9" s="48">
        <f>O9+U9+AA9+AG9+AM9</f>
        <v>28</v>
      </c>
      <c r="G9" s="49">
        <f>IF(K9=0,1,0)+IF(Q9=0,1,0)+IF(W9=0,1,0)+IF(AC9=0,1,0)+IF(AI9=0,1,0)</f>
        <v>5</v>
      </c>
      <c r="H9" s="50">
        <f>K9+Q9+W9+AC9+AI9</f>
        <v>0</v>
      </c>
      <c r="I9" s="58">
        <f>N9+T9+Z9+AF9+AL9</f>
        <v>196.68</v>
      </c>
      <c r="J9" s="39">
        <v>33.72</v>
      </c>
      <c r="K9" s="40">
        <v>0</v>
      </c>
      <c r="L9" s="41">
        <v>0</v>
      </c>
      <c r="M9" s="41">
        <v>0</v>
      </c>
      <c r="N9" s="51">
        <f>IF((OR(J9="",J9="DNF",J9="DQ",J9="DNC")),"",(J9+(5*K9)+(L9*10)-(M9*10)))</f>
        <v>33.72</v>
      </c>
      <c r="O9" s="50">
        <f>IF(N9="",Default_Rank_Score,RANK(N9,N$3:N$31,1))</f>
        <v>5</v>
      </c>
      <c r="P9" s="39">
        <v>38.59</v>
      </c>
      <c r="Q9" s="40">
        <v>0</v>
      </c>
      <c r="R9" s="41">
        <v>0</v>
      </c>
      <c r="S9" s="41">
        <v>0</v>
      </c>
      <c r="T9" s="53">
        <f>IF((OR(P9="",P9="DNF",P9="DQ",P9="DNC")),"",(P9+(5*Q9)+(R9*10)-(S9*10)))</f>
        <v>38.59</v>
      </c>
      <c r="U9" s="54">
        <f>IF(T9="",Default_Rank_Score,RANK(T9,T$3:T$31,1))</f>
        <v>6</v>
      </c>
      <c r="V9" s="39">
        <v>38.56</v>
      </c>
      <c r="W9" s="40">
        <v>0</v>
      </c>
      <c r="X9" s="41">
        <v>0</v>
      </c>
      <c r="Y9" s="41">
        <v>0</v>
      </c>
      <c r="Z9" s="53">
        <f>IF((OR(V9="",V9="DNF",V9="DQ",V9="DNC")),"",(V9+(5*W9)+(X9*10)-(Y9*10)))</f>
        <v>38.56</v>
      </c>
      <c r="AA9" s="54">
        <f>IF(Z9="",Default_Rank_Score,RANK(Z9,Z$3:Z$31,1))</f>
        <v>4</v>
      </c>
      <c r="AB9" s="39">
        <v>44.21</v>
      </c>
      <c r="AC9" s="40">
        <v>0</v>
      </c>
      <c r="AD9" s="41">
        <v>0</v>
      </c>
      <c r="AE9" s="41">
        <v>0</v>
      </c>
      <c r="AF9" s="53">
        <f>IF((OR(AB9="",AB9="DNF",AB9="DQ",AB9="DNC")),"",(AB9+(5*AC9)+(AD9*10)-(AE9*10)))</f>
        <v>44.21</v>
      </c>
      <c r="AG9" s="54">
        <f>IF(AF9="",Default_Rank_Score,RANK(AF9,AF$3:AF$31,1))</f>
        <v>9</v>
      </c>
      <c r="AH9" s="39">
        <v>41.6</v>
      </c>
      <c r="AI9" s="40">
        <v>0</v>
      </c>
      <c r="AJ9" s="41">
        <v>0</v>
      </c>
      <c r="AK9" s="41">
        <v>0</v>
      </c>
      <c r="AL9" s="53">
        <f>IF((OR(AH9="",AH9="DNF",AH9="DQ",AH9="DNC")),"",(AH9+(5*AI9)+(AJ9*10)-(AK9*10)))</f>
        <v>41.6</v>
      </c>
      <c r="AM9" s="54">
        <f>IF(AL9="",Default_Rank_Score,RANK(AL9,AL$3:AL$31,1))</f>
        <v>4</v>
      </c>
      <c r="AN9" s="1" t="s">
        <v>27</v>
      </c>
    </row>
    <row r="10" spans="1:40" s="1" customFormat="1" ht="12.75">
      <c r="A10" s="12" t="s">
        <v>45</v>
      </c>
      <c r="B10" s="10"/>
      <c r="C10" s="9"/>
      <c r="D10" s="11"/>
      <c r="E10" s="47">
        <f>RANK(F10,F$3:F$31,1)</f>
        <v>5</v>
      </c>
      <c r="F10" s="48">
        <f>O10+U10+AA10+AG10+AM10</f>
        <v>32</v>
      </c>
      <c r="G10" s="49">
        <f>IF(K10=0,1,0)+IF(Q10=0,1,0)+IF(W10=0,1,0)+IF(AC10=0,1,0)+IF(AI10=0,1,0)</f>
        <v>5</v>
      </c>
      <c r="H10" s="50">
        <f>K10+Q10+W10+AC10+AI10</f>
        <v>0</v>
      </c>
      <c r="I10" s="58">
        <f>N10+T10+Z10+AF10+AL10</f>
        <v>197.9</v>
      </c>
      <c r="J10" s="39">
        <v>34.26</v>
      </c>
      <c r="K10" s="40">
        <v>0</v>
      </c>
      <c r="L10" s="41">
        <v>0</v>
      </c>
      <c r="M10" s="41">
        <v>0</v>
      </c>
      <c r="N10" s="51">
        <f>IF((OR(J10="",J10="DNF",J10="DQ",J10="DNC")),"",(J10+(5*K10)+(L10*10)-(M10*10)))</f>
        <v>34.26</v>
      </c>
      <c r="O10" s="50">
        <f>IF(N10="",Default_Rank_Score,RANK(N10,N$3:N$31,1))</f>
        <v>7</v>
      </c>
      <c r="P10" s="39">
        <v>37.73</v>
      </c>
      <c r="Q10" s="40">
        <v>0</v>
      </c>
      <c r="R10" s="41">
        <v>0</v>
      </c>
      <c r="S10" s="41">
        <v>0</v>
      </c>
      <c r="T10" s="53">
        <f>IF((OR(P10="",P10="DNF",P10="DQ",P10="DNC")),"",(P10+(5*Q10)+(R10*10)-(S10*10)))</f>
        <v>37.73</v>
      </c>
      <c r="U10" s="54">
        <f>IF(T10="",Default_Rank_Score,RANK(T10,T$3:T$31,1))</f>
        <v>5</v>
      </c>
      <c r="V10" s="39">
        <v>46.51</v>
      </c>
      <c r="W10" s="62">
        <v>0</v>
      </c>
      <c r="X10" s="41">
        <v>0</v>
      </c>
      <c r="Y10" s="41">
        <v>0</v>
      </c>
      <c r="Z10" s="53">
        <f>IF((OR(V10="",V10="DNF",V10="DQ",V10="DNC")),"",(V10+(5*W10)+(X10*10)-(Y10*10)))</f>
        <v>46.51</v>
      </c>
      <c r="AA10" s="54">
        <f>IF(Z10="",Default_Rank_Score,RANK(Z10,Z$3:Z$31,1))</f>
        <v>9</v>
      </c>
      <c r="AB10" s="39">
        <v>37.52</v>
      </c>
      <c r="AC10" s="40">
        <v>0</v>
      </c>
      <c r="AD10" s="41">
        <v>0</v>
      </c>
      <c r="AE10" s="41">
        <v>0</v>
      </c>
      <c r="AF10" s="53">
        <f>IF((OR(AB10="",AB10="DNF",AB10="DQ",AB10="DNC")),"",(AB10+(5*AC10)+(AD10*10)-(AE10*10)))</f>
        <v>37.52</v>
      </c>
      <c r="AG10" s="54">
        <f>IF(AF10="",Default_Rank_Score,RANK(AF10,AF$3:AF$31,1))</f>
        <v>5</v>
      </c>
      <c r="AH10" s="39">
        <v>41.88</v>
      </c>
      <c r="AI10" s="62">
        <v>0</v>
      </c>
      <c r="AJ10" s="41">
        <v>0</v>
      </c>
      <c r="AK10" s="41">
        <v>0</v>
      </c>
      <c r="AL10" s="53">
        <f>IF((OR(AH10="",AH10="DNF",AH10="DQ",AH10="DNC")),"",(AH10+(5*AI10)+(AJ10*10)-(AK10*10)))</f>
        <v>41.88</v>
      </c>
      <c r="AM10" s="54">
        <f>IF(AL10="",Default_Rank_Score,RANK(AL10,AL$3:AL$31,1))</f>
        <v>6</v>
      </c>
      <c r="AN10" s="1" t="s">
        <v>27</v>
      </c>
    </row>
    <row r="11" spans="1:40" s="1" customFormat="1" ht="12.75">
      <c r="A11" s="12" t="s">
        <v>56</v>
      </c>
      <c r="B11" s="10"/>
      <c r="C11" s="9"/>
      <c r="D11" s="11"/>
      <c r="E11" s="47">
        <f>RANK(F11,F$3:F$31,1)</f>
        <v>16</v>
      </c>
      <c r="F11" s="48">
        <f>O11+U11+AA11+AG11+AM11</f>
        <v>80</v>
      </c>
      <c r="G11" s="49">
        <f>IF(K11=0,1,0)+IF(Q11=0,1,0)+IF(W11=0,1,0)+IF(AC11=0,1,0)+IF(AI11=0,1,0)</f>
        <v>3</v>
      </c>
      <c r="H11" s="50">
        <f>K11+Q11+W11+AC11+AI11</f>
        <v>2</v>
      </c>
      <c r="I11" s="58">
        <f>N11+T11+Z11+AF11+AL11</f>
        <v>297.43</v>
      </c>
      <c r="J11" s="39">
        <v>48.19</v>
      </c>
      <c r="K11" s="40">
        <v>0</v>
      </c>
      <c r="L11" s="41">
        <v>0</v>
      </c>
      <c r="M11" s="41">
        <v>0</v>
      </c>
      <c r="N11" s="51">
        <f>IF((OR(J11="",J11="DNF",J11="DQ",J11="DNC")),"",(J11+(5*K11)+(L11*10)-(M11*10)))</f>
        <v>48.19</v>
      </c>
      <c r="O11" s="50">
        <f>IF(N11="",Default_Rank_Score,RANK(N11,N$3:N$31,1))</f>
        <v>14</v>
      </c>
      <c r="P11" s="39">
        <v>48.81</v>
      </c>
      <c r="Q11" s="40">
        <v>0</v>
      </c>
      <c r="R11" s="41">
        <v>0</v>
      </c>
      <c r="S11" s="41">
        <v>0</v>
      </c>
      <c r="T11" s="53">
        <f>IF((OR(P11="",P11="DNF",P11="DQ",P11="DNC")),"",(P11+(5*Q11)+(R11*10)-(S11*10)))</f>
        <v>48.81</v>
      </c>
      <c r="U11" s="54">
        <f>IF(T11="",Default_Rank_Score,RANK(T11,T$3:T$31,1))</f>
        <v>13</v>
      </c>
      <c r="V11" s="39">
        <v>54.09</v>
      </c>
      <c r="W11" s="40">
        <v>1</v>
      </c>
      <c r="X11" s="41">
        <v>0</v>
      </c>
      <c r="Y11" s="41">
        <v>0</v>
      </c>
      <c r="Z11" s="53">
        <f>IF((OR(V11="",V11="DNF",V11="DQ",V11="DNC")),"",(V11+(5*W11)+(X11*10)-(Y11*10)))</f>
        <v>59.09</v>
      </c>
      <c r="AA11" s="54">
        <f>IF(Z11="",Default_Rank_Score,RANK(Z11,Z$3:Z$31,1))</f>
        <v>15</v>
      </c>
      <c r="AB11" s="39">
        <v>61.91</v>
      </c>
      <c r="AC11" s="40">
        <v>0</v>
      </c>
      <c r="AD11" s="41">
        <v>0</v>
      </c>
      <c r="AE11" s="41">
        <v>0</v>
      </c>
      <c r="AF11" s="53">
        <f>IF((OR(AB11="",AB11="DNF",AB11="DQ",AB11="DNC")),"",(AB11+(5*AC11)+(AD11*10)-(AE11*10)))</f>
        <v>61.91</v>
      </c>
      <c r="AG11" s="54">
        <f>IF(AF11="",Default_Rank_Score,RANK(AF11,AF$3:AF$31,1))</f>
        <v>18</v>
      </c>
      <c r="AH11" s="39">
        <v>74.43</v>
      </c>
      <c r="AI11" s="40">
        <v>1</v>
      </c>
      <c r="AJ11" s="41">
        <v>0</v>
      </c>
      <c r="AK11" s="41">
        <v>0</v>
      </c>
      <c r="AL11" s="53">
        <f>IF((OR(AH11="",AH11="DNF",AH11="DQ",AH11="DNC")),"",(AH11+(5*AI11)+(AJ11*10)-(AK11*10)))</f>
        <v>79.43</v>
      </c>
      <c r="AM11" s="54">
        <f>IF(AL11="",Default_Rank_Score,RANK(AL11,AL$3:AL$31,1))</f>
        <v>20</v>
      </c>
      <c r="AN11" s="1" t="s">
        <v>27</v>
      </c>
    </row>
    <row r="12" spans="1:40" s="1" customFormat="1" ht="12.75">
      <c r="A12" s="12" t="s">
        <v>58</v>
      </c>
      <c r="B12" s="10"/>
      <c r="C12" s="9"/>
      <c r="D12" s="11"/>
      <c r="E12" s="47">
        <f>RANK(F12,F$3:F$31,1)</f>
        <v>19</v>
      </c>
      <c r="F12" s="48">
        <f>O12+U12+AA12+AG12+AM12</f>
        <v>97</v>
      </c>
      <c r="G12" s="49">
        <f>IF(K12=0,1,0)+IF(Q12=0,1,0)+IF(W12=0,1,0)+IF(AC12=0,1,0)+IF(AI12=0,1,0)</f>
        <v>1</v>
      </c>
      <c r="H12" s="50">
        <f>K12+Q12+W12+AC12+AI12</f>
        <v>13</v>
      </c>
      <c r="I12" s="58">
        <f>N12+T12+Z12+AF12+AL12</f>
        <v>1286.3400000000001</v>
      </c>
      <c r="J12" s="39">
        <v>48.05</v>
      </c>
      <c r="K12" s="40">
        <v>1</v>
      </c>
      <c r="L12" s="41">
        <v>0</v>
      </c>
      <c r="M12" s="41">
        <v>0</v>
      </c>
      <c r="N12" s="51">
        <f>IF((OR(J12="",J12="DNF",J12="DQ",J12="DNC")),"",(J12+(5*K12)+(L12*10)-(M12*10)))</f>
        <v>53.05</v>
      </c>
      <c r="O12" s="50">
        <f>IF(N12="",Default_Rank_Score,RANK(N12,N$3:N$31,1))</f>
        <v>17</v>
      </c>
      <c r="P12" s="39">
        <v>46.05</v>
      </c>
      <c r="Q12" s="40">
        <v>2</v>
      </c>
      <c r="R12" s="41">
        <v>0</v>
      </c>
      <c r="S12" s="41">
        <v>0</v>
      </c>
      <c r="T12" s="53">
        <f>IF((OR(P12="",P12="DNF",P12="DQ",P12="DNC")),"",(P12+(5*Q12)+(R12*10)-(S12*10)))</f>
        <v>56.05</v>
      </c>
      <c r="U12" s="54">
        <f>IF(T12="",Default_Rank_Score,RANK(T12,T$3:T$31,1))</f>
        <v>16</v>
      </c>
      <c r="V12" s="39">
        <v>54.81</v>
      </c>
      <c r="W12" s="40">
        <v>2</v>
      </c>
      <c r="X12" s="41">
        <v>0</v>
      </c>
      <c r="Y12" s="41">
        <v>0</v>
      </c>
      <c r="Z12" s="53">
        <f>IF((OR(V12="",V12="DNF",V12="DQ",V12="DNC")),"",(V12+(5*W12)+(X12*10)-(Y12*10)))</f>
        <v>64.81</v>
      </c>
      <c r="AA12" s="54">
        <f>IF(Z12="",Default_Rank_Score,RANK(Z12,Z$3:Z$31,1))</f>
        <v>19</v>
      </c>
      <c r="AB12" s="39">
        <v>999.99</v>
      </c>
      <c r="AC12" s="40">
        <v>8</v>
      </c>
      <c r="AD12" s="41">
        <v>0</v>
      </c>
      <c r="AE12" s="41">
        <v>0</v>
      </c>
      <c r="AF12" s="53">
        <f>IF((OR(AB12="",AB12="DNF",AB12="DQ",AB12="DNC")),"",(AB12+(5*AC12)+(AD12*10)-(AE12*10)))</f>
        <v>1039.99</v>
      </c>
      <c r="AG12" s="54">
        <f>IF(AF12="",Default_Rank_Score,RANK(AF12,AF$3:AF$31,1))</f>
        <v>27</v>
      </c>
      <c r="AH12" s="39">
        <v>72.44</v>
      </c>
      <c r="AI12" s="62">
        <v>0</v>
      </c>
      <c r="AJ12" s="41">
        <v>0</v>
      </c>
      <c r="AK12" s="41">
        <v>0</v>
      </c>
      <c r="AL12" s="53">
        <f>IF((OR(AH12="",AH12="DNF",AH12="DQ",AH12="DNC")),"",(AH12+(5*AI12)+(AJ12*10)-(AK12*10)))</f>
        <v>72.44</v>
      </c>
      <c r="AM12" s="54">
        <f>IF(AL12="",Default_Rank_Score,RANK(AL12,AL$3:AL$31,1))</f>
        <v>18</v>
      </c>
      <c r="AN12" s="1" t="s">
        <v>27</v>
      </c>
    </row>
    <row r="13" spans="1:40" s="1" customFormat="1" ht="12.75">
      <c r="A13" s="12" t="s">
        <v>49</v>
      </c>
      <c r="B13" s="10"/>
      <c r="C13" s="9"/>
      <c r="D13" s="11"/>
      <c r="E13" s="47">
        <f>RANK(F13,F$3:F$31,1)</f>
        <v>20</v>
      </c>
      <c r="F13" s="48">
        <f>O13+U13+AA13+AG13+AM13</f>
        <v>98</v>
      </c>
      <c r="G13" s="49">
        <f>IF(K13=0,1,0)+IF(Q13=0,1,0)+IF(W13=0,1,0)+IF(AC13=0,1,0)+IF(AI13=0,1,0)</f>
        <v>4</v>
      </c>
      <c r="H13" s="50">
        <f>K13+Q13+W13+AC13+AI13</f>
        <v>1</v>
      </c>
      <c r="I13" s="58">
        <f>N13+T13+Z13+AF13+AL13</f>
        <v>350.89</v>
      </c>
      <c r="J13" s="39">
        <v>88.57</v>
      </c>
      <c r="K13" s="40">
        <v>0</v>
      </c>
      <c r="L13" s="41">
        <v>0</v>
      </c>
      <c r="M13" s="41">
        <v>0</v>
      </c>
      <c r="N13" s="51">
        <f>IF((OR(J13="",J13="DNF",J13="DQ",J13="DNC")),"",(J13+(5*K13)+(L13*10)-(M13*10)))</f>
        <v>88.57</v>
      </c>
      <c r="O13" s="50">
        <f>IF(N13="",Default_Rank_Score,RANK(N13,N$3:N$31,1))</f>
        <v>25</v>
      </c>
      <c r="P13" s="39">
        <v>71.16</v>
      </c>
      <c r="Q13" s="62">
        <v>0</v>
      </c>
      <c r="R13" s="41">
        <v>0</v>
      </c>
      <c r="S13" s="41">
        <v>0</v>
      </c>
      <c r="T13" s="53">
        <f>IF((OR(P13="",P13="DNF",P13="DQ",P13="DNC")),"",(P13+(5*Q13)+(R13*10)-(S13*10)))</f>
        <v>71.16</v>
      </c>
      <c r="U13" s="54">
        <f>IF(T13="",Default_Rank_Score,RANK(T13,T$3:T$31,1))</f>
        <v>19</v>
      </c>
      <c r="V13" s="39">
        <v>59.59</v>
      </c>
      <c r="W13" s="40">
        <v>1</v>
      </c>
      <c r="X13" s="41">
        <v>0</v>
      </c>
      <c r="Y13" s="41">
        <v>0</v>
      </c>
      <c r="Z13" s="53">
        <f>IF((OR(V13="",V13="DNF",V13="DQ",V13="DNC")),"",(V13+(5*W13)+(X13*10)-(Y13*10)))</f>
        <v>64.59</v>
      </c>
      <c r="AA13" s="54">
        <f>IF(Z13="",Default_Rank_Score,RANK(Z13,Z$3:Z$31,1))</f>
        <v>18</v>
      </c>
      <c r="AB13" s="39">
        <v>62.73</v>
      </c>
      <c r="AC13" s="40">
        <v>0</v>
      </c>
      <c r="AD13" s="41">
        <v>0</v>
      </c>
      <c r="AE13" s="41">
        <v>0</v>
      </c>
      <c r="AF13" s="53">
        <f>IF((OR(AB13="",AB13="DNF",AB13="DQ",AB13="DNC")),"",(AB13+(5*AC13)+(AD13*10)-(AE13*10)))</f>
        <v>62.73</v>
      </c>
      <c r="AG13" s="54">
        <f>IF(AF13="",Default_Rank_Score,RANK(AF13,AF$3:AF$31,1))</f>
        <v>20</v>
      </c>
      <c r="AH13" s="39">
        <v>63.84</v>
      </c>
      <c r="AI13" s="40">
        <v>0</v>
      </c>
      <c r="AJ13" s="41">
        <v>0</v>
      </c>
      <c r="AK13" s="41">
        <v>0</v>
      </c>
      <c r="AL13" s="53">
        <f>IF((OR(AH13="",AH13="DNF",AH13="DQ",AH13="DNC")),"",(AH13+(5*AI13)+(AJ13*10)-(AK13*10)))</f>
        <v>63.84</v>
      </c>
      <c r="AM13" s="54">
        <f>IF(AL13="",Default_Rank_Score,RANK(AL13,AL$3:AL$31,1))</f>
        <v>16</v>
      </c>
      <c r="AN13" s="1" t="s">
        <v>27</v>
      </c>
    </row>
    <row r="14" spans="1:40" s="1" customFormat="1" ht="12.75">
      <c r="A14" s="12" t="s">
        <v>53</v>
      </c>
      <c r="B14" s="10"/>
      <c r="C14" s="9"/>
      <c r="D14" s="11"/>
      <c r="E14" s="47">
        <f>RANK(F14,F$3:F$31,1)</f>
        <v>22</v>
      </c>
      <c r="F14" s="48">
        <f>O14+U14+AA14+AG14+AM14</f>
        <v>105</v>
      </c>
      <c r="G14" s="49">
        <f>IF(K14=0,1,0)+IF(Q14=0,1,0)+IF(W14=0,1,0)+IF(AC14=0,1,0)+IF(AI14=0,1,0)</f>
        <v>3</v>
      </c>
      <c r="H14" s="50">
        <f>K14+Q14+W14+AC14+AI14</f>
        <v>4</v>
      </c>
      <c r="I14" s="58">
        <f>N14+T14+Z14+AF14+AL14</f>
        <v>407.54999999999995</v>
      </c>
      <c r="J14" s="39">
        <v>67.82</v>
      </c>
      <c r="K14" s="40">
        <v>0</v>
      </c>
      <c r="L14" s="41">
        <v>0</v>
      </c>
      <c r="M14" s="41">
        <v>0</v>
      </c>
      <c r="N14" s="51">
        <f>IF((OR(J14="",J14="DNF",J14="DQ",J14="DNC")),"",(J14+(5*K14)+(L14*10)-(M14*10)))</f>
        <v>67.82</v>
      </c>
      <c r="O14" s="50">
        <f>IF(N14="",Default_Rank_Score,RANK(N14,N$3:N$31,1))</f>
        <v>20</v>
      </c>
      <c r="P14" s="39">
        <v>75.2</v>
      </c>
      <c r="Q14" s="40">
        <v>1</v>
      </c>
      <c r="R14" s="41">
        <v>1</v>
      </c>
      <c r="S14" s="41">
        <v>0</v>
      </c>
      <c r="T14" s="53">
        <f>IF((OR(P14="",P14="DNF",P14="DQ",P14="DNC")),"",(P14+(5*Q14)+(R14*10)-(S14*10)))</f>
        <v>90.2</v>
      </c>
      <c r="U14" s="54">
        <f>IF(T14="",Default_Rank_Score,RANK(T14,T$3:T$31,1))</f>
        <v>22</v>
      </c>
      <c r="V14" s="39">
        <v>82.7</v>
      </c>
      <c r="W14" s="40">
        <v>3</v>
      </c>
      <c r="X14" s="41">
        <v>0</v>
      </c>
      <c r="Y14" s="41">
        <v>0</v>
      </c>
      <c r="Z14" s="53">
        <f>IF((OR(V14="",V14="DNF",V14="DQ",V14="DNC")),"",(V14+(5*W14)+(X14*10)-(Y14*10)))</f>
        <v>97.7</v>
      </c>
      <c r="AA14" s="54">
        <f>IF(Z14="",Default_Rank_Score,RANK(Z14,Z$3:Z$31,1))</f>
        <v>24</v>
      </c>
      <c r="AB14" s="39">
        <v>59.12</v>
      </c>
      <c r="AC14" s="40">
        <v>0</v>
      </c>
      <c r="AD14" s="41">
        <v>0</v>
      </c>
      <c r="AE14" s="41">
        <v>0</v>
      </c>
      <c r="AF14" s="53">
        <f>IF((OR(AB14="",AB14="DNF",AB14="DQ",AB14="DNC")),"",(AB14+(5*AC14)+(AD14*10)-(AE14*10)))</f>
        <v>59.12</v>
      </c>
      <c r="AG14" s="54">
        <f>IF(AF14="",Default_Rank_Score,RANK(AF14,AF$3:AF$31,1))</f>
        <v>17</v>
      </c>
      <c r="AH14" s="39">
        <v>92.71</v>
      </c>
      <c r="AI14" s="40">
        <v>0</v>
      </c>
      <c r="AJ14" s="41">
        <v>0</v>
      </c>
      <c r="AK14" s="41">
        <v>0</v>
      </c>
      <c r="AL14" s="53">
        <f>IF((OR(AH14="",AH14="DNF",AH14="DQ",AH14="DNC")),"",(AH14+(5*AI14)+(AJ14*10)-(AK14*10)))</f>
        <v>92.71</v>
      </c>
      <c r="AM14" s="54">
        <f>IF(AL14="",Default_Rank_Score,RANK(AL14,AL$3:AL$31,1))</f>
        <v>22</v>
      </c>
      <c r="AN14" s="1" t="s">
        <v>27</v>
      </c>
    </row>
    <row r="15" spans="1:40" s="1" customFormat="1" ht="12.75">
      <c r="A15" s="12" t="s">
        <v>36</v>
      </c>
      <c r="B15" s="10"/>
      <c r="C15" s="9"/>
      <c r="D15" s="11"/>
      <c r="E15" s="47">
        <f>RANK(F15,F$3:F$31,1)</f>
        <v>24</v>
      </c>
      <c r="F15" s="48">
        <f>O15+U15+AA15+AG15+AM15</f>
        <v>113</v>
      </c>
      <c r="G15" s="49">
        <f>IF(K15=0,1,0)+IF(Q15=0,1,0)+IF(W15=0,1,0)+IF(AC15=0,1,0)+IF(AI15=0,1,0)</f>
        <v>1</v>
      </c>
      <c r="H15" s="50">
        <f>K15+Q15+W15+AC15+AI15</f>
        <v>15</v>
      </c>
      <c r="I15" s="58">
        <f>N15+T15+Z15+AF15+AL15</f>
        <v>452.27</v>
      </c>
      <c r="J15" s="39">
        <v>68.35</v>
      </c>
      <c r="K15" s="40">
        <v>3</v>
      </c>
      <c r="L15" s="41">
        <v>0</v>
      </c>
      <c r="M15" s="41">
        <v>0</v>
      </c>
      <c r="N15" s="51">
        <f>IF((OR(J15="",J15="DNF",J15="DQ",J15="DNC")),"",(J15+(5*K15)+(L15*10)-(M15*10)))</f>
        <v>83.35</v>
      </c>
      <c r="O15" s="50">
        <f>IF(N15="",Default_Rank_Score,RANK(N15,N$3:N$31,1))</f>
        <v>24</v>
      </c>
      <c r="P15" s="39">
        <v>69.83</v>
      </c>
      <c r="Q15" s="62">
        <v>0</v>
      </c>
      <c r="R15" s="41">
        <v>0</v>
      </c>
      <c r="S15" s="41">
        <v>0</v>
      </c>
      <c r="T15" s="53">
        <f>IF((OR(P15="",P15="DNF",P15="DQ",P15="DNC")),"",(P15+(5*Q15)+(R15*10)-(S15*10)))</f>
        <v>69.83</v>
      </c>
      <c r="U15" s="54">
        <f>IF(T15="",Default_Rank_Score,RANK(T15,T$3:T$31,1))</f>
        <v>17</v>
      </c>
      <c r="V15" s="39">
        <v>54.43</v>
      </c>
      <c r="W15" s="40">
        <v>8</v>
      </c>
      <c r="X15" s="41">
        <v>0</v>
      </c>
      <c r="Y15" s="41">
        <v>0</v>
      </c>
      <c r="Z15" s="53">
        <f>IF((OR(V15="",V15="DNF",V15="DQ",V15="DNC")),"",(V15+(5*W15)+(X15*10)-(Y15*10)))</f>
        <v>94.43</v>
      </c>
      <c r="AA15" s="54">
        <f>IF(Z15="",Default_Rank_Score,RANK(Z15,Z$3:Z$31,1))</f>
        <v>23</v>
      </c>
      <c r="AB15" s="39">
        <v>75.95</v>
      </c>
      <c r="AC15" s="40">
        <v>2</v>
      </c>
      <c r="AD15" s="41">
        <v>0</v>
      </c>
      <c r="AE15" s="41">
        <v>0</v>
      </c>
      <c r="AF15" s="53">
        <f>IF((OR(AB15="",AB15="DNF",AB15="DQ",AB15="DNC")),"",(AB15+(5*AC15)+(AD15*10)-(AE15*10)))</f>
        <v>85.95</v>
      </c>
      <c r="AG15" s="54">
        <f>IF(AF15="",Default_Rank_Score,RANK(AF15,AF$3:AF$31,1))</f>
        <v>23</v>
      </c>
      <c r="AH15" s="39">
        <v>98.71</v>
      </c>
      <c r="AI15" s="40">
        <v>2</v>
      </c>
      <c r="AJ15" s="41">
        <v>1</v>
      </c>
      <c r="AK15" s="41">
        <v>0</v>
      </c>
      <c r="AL15" s="53">
        <f>IF((OR(AH15="",AH15="DNF",AH15="DQ",AH15="DNC")),"",(AH15+(5*AI15)+(AJ15*10)-(AK15*10)))</f>
        <v>118.71</v>
      </c>
      <c r="AM15" s="54">
        <f>IF(AL15="",Default_Rank_Score,RANK(AL15,AL$3:AL$31,1))</f>
        <v>26</v>
      </c>
      <c r="AN15" s="1" t="s">
        <v>37</v>
      </c>
    </row>
    <row r="16" spans="1:40" s="1" customFormat="1" ht="12.75">
      <c r="A16" s="12" t="s">
        <v>54</v>
      </c>
      <c r="B16" s="10"/>
      <c r="C16" s="9"/>
      <c r="D16" s="11"/>
      <c r="E16" s="47">
        <f>RANK(F16,F$3:F$31,1)</f>
        <v>27</v>
      </c>
      <c r="F16" s="48">
        <f>O16+U16+AA16+AG16+AM16</f>
        <v>133</v>
      </c>
      <c r="G16" s="49">
        <f>IF(K16=0,1,0)+IF(Q16=0,1,0)+IF(W16=0,1,0)+IF(AC16=0,1,0)+IF(AI16=0,1,0)</f>
        <v>0</v>
      </c>
      <c r="H16" s="50">
        <f>K16+Q16+W16+AC16+AI16</f>
        <v>23</v>
      </c>
      <c r="I16" s="58">
        <f>N16+T16+Z16+AF16+AL16</f>
        <v>729.8</v>
      </c>
      <c r="J16" s="39">
        <v>117.18</v>
      </c>
      <c r="K16" s="40">
        <v>5</v>
      </c>
      <c r="L16" s="41">
        <v>0</v>
      </c>
      <c r="M16" s="41">
        <v>0</v>
      </c>
      <c r="N16" s="51">
        <f>IF((OR(J16="",J16="DNF",J16="DQ",J16="DNC")),"",(J16+(5*K16)+(L16*10)-(M16*10)))</f>
        <v>142.18</v>
      </c>
      <c r="O16" s="50">
        <f>IF(N16="",Default_Rank_Score,RANK(N16,N$3:N$31,1))</f>
        <v>27</v>
      </c>
      <c r="P16" s="39">
        <v>117.63</v>
      </c>
      <c r="Q16" s="40">
        <v>3</v>
      </c>
      <c r="R16" s="41">
        <v>0</v>
      </c>
      <c r="S16" s="41">
        <v>0</v>
      </c>
      <c r="T16" s="53">
        <f>IF((OR(P16="",P16="DNF",P16="DQ",P16="DNC")),"",(P16+(5*Q16)+(R16*10)-(S16*10)))</f>
        <v>132.63</v>
      </c>
      <c r="U16" s="54">
        <f>IF(T16="",Default_Rank_Score,RANK(T16,T$3:T$31,1))</f>
        <v>27</v>
      </c>
      <c r="V16" s="39">
        <v>117.98</v>
      </c>
      <c r="W16" s="40">
        <v>8</v>
      </c>
      <c r="X16" s="41">
        <v>0</v>
      </c>
      <c r="Y16" s="41">
        <v>0</v>
      </c>
      <c r="Z16" s="53">
        <f>IF((OR(V16="",V16="DNF",V16="DQ",V16="DNC")),"",(V16+(5*W16)+(X16*10)-(Y16*10)))</f>
        <v>157.98000000000002</v>
      </c>
      <c r="AA16" s="54">
        <f>IF(Z16="",Default_Rank_Score,RANK(Z16,Z$3:Z$31,1))</f>
        <v>27</v>
      </c>
      <c r="AB16" s="39">
        <v>105.49</v>
      </c>
      <c r="AC16" s="40">
        <v>1</v>
      </c>
      <c r="AD16" s="41">
        <v>0</v>
      </c>
      <c r="AE16" s="41">
        <v>0</v>
      </c>
      <c r="AF16" s="53">
        <f>IF((OR(AB16="",AB16="DNF",AB16="DQ",AB16="DNC")),"",(AB16+(5*AC16)+(AD16*10)-(AE16*10)))</f>
        <v>110.49</v>
      </c>
      <c r="AG16" s="54">
        <f>IF(AF16="",Default_Rank_Score,RANK(AF16,AF$3:AF$31,1))</f>
        <v>25</v>
      </c>
      <c r="AH16" s="39">
        <v>156.52</v>
      </c>
      <c r="AI16" s="40">
        <v>6</v>
      </c>
      <c r="AJ16" s="41">
        <v>0</v>
      </c>
      <c r="AK16" s="41">
        <v>0</v>
      </c>
      <c r="AL16" s="53">
        <f>IF((OR(AH16="",AH16="DNF",AH16="DQ",AH16="DNC")),"",(AH16+(5*AI16)+(AJ16*10)-(AK16*10)))</f>
        <v>186.52</v>
      </c>
      <c r="AM16" s="54">
        <f>IF(AL16="",Default_Rank_Score,RANK(AL16,AL$3:AL$31,1))</f>
        <v>27</v>
      </c>
      <c r="AN16" s="1" t="s">
        <v>37</v>
      </c>
    </row>
    <row r="17" spans="1:40" s="1" customFormat="1" ht="12.75">
      <c r="A17" s="12" t="s">
        <v>59</v>
      </c>
      <c r="B17" s="10"/>
      <c r="C17" s="9"/>
      <c r="D17" s="11"/>
      <c r="E17" s="47">
        <f>RANK(F17,F$3:F$31,1)</f>
        <v>2</v>
      </c>
      <c r="F17" s="48">
        <f>O17+U17+AA17+AG17+AM17</f>
        <v>20</v>
      </c>
      <c r="G17" s="49">
        <f>IF(K17=0,1,0)+IF(Q17=0,1,0)+IF(W17=0,1,0)+IF(AC17=0,1,0)+IF(AI17=0,1,0)</f>
        <v>5</v>
      </c>
      <c r="H17" s="50">
        <f>K17+Q17+W17+AC17+AI17</f>
        <v>0</v>
      </c>
      <c r="I17" s="58">
        <f>N17+T17+Z17+AF17+AL17</f>
        <v>177.74</v>
      </c>
      <c r="J17" s="39">
        <v>30.11</v>
      </c>
      <c r="K17" s="40">
        <v>0</v>
      </c>
      <c r="L17" s="41">
        <v>0</v>
      </c>
      <c r="M17" s="41">
        <v>0</v>
      </c>
      <c r="N17" s="51">
        <f>IF((OR(J17="",J17="DNF",J17="DQ",J17="DNC")),"",(J17+(5*K17)+(L17*10)-(M17*10)))</f>
        <v>30.11</v>
      </c>
      <c r="O17" s="50">
        <f>IF(N17="",Default_Rank_Score,RANK(N17,N$3:N$31,1))</f>
        <v>3</v>
      </c>
      <c r="P17" s="39">
        <v>30.82</v>
      </c>
      <c r="Q17" s="62">
        <v>0</v>
      </c>
      <c r="R17" s="41">
        <v>0</v>
      </c>
      <c r="S17" s="41">
        <v>0</v>
      </c>
      <c r="T17" s="53">
        <f>IF((OR(P17="",P17="DNF",P17="DQ",P17="DNC")),"",(P17+(5*Q17)+(R17*10)-(S17*10)))</f>
        <v>30.82</v>
      </c>
      <c r="U17" s="54">
        <f>IF(T17="",Default_Rank_Score,RANK(T17,T$3:T$31,1))</f>
        <v>3</v>
      </c>
      <c r="V17" s="39">
        <v>36.17</v>
      </c>
      <c r="W17" s="40">
        <v>0</v>
      </c>
      <c r="X17" s="41">
        <v>0</v>
      </c>
      <c r="Y17" s="41">
        <v>0</v>
      </c>
      <c r="Z17" s="53">
        <f>IF((OR(V17="",V17="DNF",V17="DQ",V17="DNC")),"",(V17+(5*W17)+(X17*10)-(Y17*10)))</f>
        <v>36.17</v>
      </c>
      <c r="AA17" s="54">
        <f>IF(Z17="",Default_Rank_Score,RANK(Z17,Z$3:Z$31,1))</f>
        <v>3</v>
      </c>
      <c r="AB17" s="39">
        <v>37.47</v>
      </c>
      <c r="AC17" s="40">
        <v>0</v>
      </c>
      <c r="AD17" s="41">
        <v>0</v>
      </c>
      <c r="AE17" s="41">
        <v>0</v>
      </c>
      <c r="AF17" s="53">
        <f>IF((OR(AB17="",AB17="DNF",AB17="DQ",AB17="DNC")),"",(AB17+(5*AC17)+(AD17*10)-(AE17*10)))</f>
        <v>37.47</v>
      </c>
      <c r="AG17" s="54">
        <f>IF(AF17="",Default_Rank_Score,RANK(AF17,AF$3:AF$31,1))</f>
        <v>4</v>
      </c>
      <c r="AH17" s="39">
        <v>43.17</v>
      </c>
      <c r="AI17" s="40">
        <v>0</v>
      </c>
      <c r="AJ17" s="41">
        <v>0</v>
      </c>
      <c r="AK17" s="41">
        <v>0</v>
      </c>
      <c r="AL17" s="53">
        <f>IF((OR(AH17="",AH17="DNF",AH17="DQ",AH17="DNC")),"",(AH17+(5*AI17)+(AJ17*10)-(AK17*10)))</f>
        <v>43.17</v>
      </c>
      <c r="AM17" s="54">
        <f>IF(AL17="",Default_Rank_Score,RANK(AL17,AL$3:AL$31,1))</f>
        <v>7</v>
      </c>
      <c r="AN17" s="1" t="s">
        <v>60</v>
      </c>
    </row>
    <row r="18" spans="1:40" s="1" customFormat="1" ht="12.75">
      <c r="A18" s="12" t="s">
        <v>51</v>
      </c>
      <c r="B18" s="10"/>
      <c r="C18" s="9"/>
      <c r="D18" s="11"/>
      <c r="E18" s="47">
        <f>RANK(F18,F$3:F$31,1)</f>
        <v>1</v>
      </c>
      <c r="F18" s="48">
        <f>O18+U18+AA18+AG18+AM18</f>
        <v>6</v>
      </c>
      <c r="G18" s="49">
        <f>IF(K18=0,1,0)+IF(Q18=0,1,0)+IF(W18=0,1,0)+IF(AC18=0,1,0)+IF(AI18=0,1,0)</f>
        <v>5</v>
      </c>
      <c r="H18" s="50">
        <f>K18+Q18+W18+AC18+AI18</f>
        <v>0</v>
      </c>
      <c r="I18" s="58">
        <f>N18+T18+Z18+AF18+AL18</f>
        <v>154.26999999999998</v>
      </c>
      <c r="J18" s="39">
        <v>28.85</v>
      </c>
      <c r="K18" s="40">
        <v>0</v>
      </c>
      <c r="L18" s="41">
        <v>0</v>
      </c>
      <c r="M18" s="41">
        <v>0</v>
      </c>
      <c r="N18" s="51">
        <f>IF((OR(J18="",J18="DNF",J18="DQ",J18="DNC")),"",(J18+(5*K18)+(L18*10)-(M18*10)))</f>
        <v>28.85</v>
      </c>
      <c r="O18" s="50">
        <f>IF(N18="",Default_Rank_Score,RANK(N18,N$3:N$31,1))</f>
        <v>2</v>
      </c>
      <c r="P18" s="39">
        <v>28.1</v>
      </c>
      <c r="Q18" s="40">
        <v>0</v>
      </c>
      <c r="R18" s="41">
        <v>0</v>
      </c>
      <c r="S18" s="41">
        <v>0</v>
      </c>
      <c r="T18" s="53">
        <f>IF((OR(P18="",P18="DNF",P18="DQ",P18="DNC")),"",(P18+(5*Q18)+(R18*10)-(S18*10)))</f>
        <v>28.1</v>
      </c>
      <c r="U18" s="54">
        <f>IF(T18="",Default_Rank_Score,RANK(T18,T$3:T$31,1))</f>
        <v>1</v>
      </c>
      <c r="V18" s="39">
        <v>32.16</v>
      </c>
      <c r="W18" s="40">
        <v>0</v>
      </c>
      <c r="X18" s="41">
        <v>0</v>
      </c>
      <c r="Y18" s="41">
        <v>0</v>
      </c>
      <c r="Z18" s="53">
        <f>IF((OR(V18="",V18="DNF",V18="DQ",V18="DNC")),"",(V18+(5*W18)+(X18*10)-(Y18*10)))</f>
        <v>32.16</v>
      </c>
      <c r="AA18" s="54">
        <f>IF(Z18="",Default_Rank_Score,RANK(Z18,Z$3:Z$31,1))</f>
        <v>1</v>
      </c>
      <c r="AB18" s="39">
        <v>33.11</v>
      </c>
      <c r="AC18" s="62">
        <v>0</v>
      </c>
      <c r="AD18" s="41">
        <v>0</v>
      </c>
      <c r="AE18" s="41">
        <v>0</v>
      </c>
      <c r="AF18" s="53">
        <f>IF((OR(AB18="",AB18="DNF",AB18="DQ",AB18="DNC")),"",(AB18+(5*AC18)+(AD18*10)-(AE18*10)))</f>
        <v>33.11</v>
      </c>
      <c r="AG18" s="54">
        <f>IF(AF18="",Default_Rank_Score,RANK(AF18,AF$3:AF$31,1))</f>
        <v>1</v>
      </c>
      <c r="AH18" s="39">
        <v>32.05</v>
      </c>
      <c r="AI18" s="40">
        <v>0</v>
      </c>
      <c r="AJ18" s="41">
        <v>0</v>
      </c>
      <c r="AK18" s="41">
        <v>0</v>
      </c>
      <c r="AL18" s="53">
        <f>IF((OR(AH18="",AH18="DNF",AH18="DQ",AH18="DNC")),"",(AH18+(5*AI18)+(AJ18*10)-(AK18*10)))</f>
        <v>32.05</v>
      </c>
      <c r="AM18" s="54">
        <f>IF(AL18="",Default_Rank_Score,RANK(AL18,AL$3:AL$31,1))</f>
        <v>1</v>
      </c>
      <c r="AN18" s="1" t="s">
        <v>31</v>
      </c>
    </row>
    <row r="19" spans="1:40" s="1" customFormat="1" ht="12.75">
      <c r="A19" s="12" t="s">
        <v>39</v>
      </c>
      <c r="B19" s="10"/>
      <c r="C19" s="9"/>
      <c r="D19" s="11"/>
      <c r="E19" s="47">
        <f>RANK(F19,F$3:F$31,1)</f>
        <v>4</v>
      </c>
      <c r="F19" s="48">
        <f>O19+U19+AA19+AG19+AM19</f>
        <v>29</v>
      </c>
      <c r="G19" s="49">
        <f>IF(K19=0,1,0)+IF(Q19=0,1,0)+IF(W19=0,1,0)+IF(AC19=0,1,0)+IF(AI19=0,1,0)</f>
        <v>3</v>
      </c>
      <c r="H19" s="50">
        <f>K19+Q19+W19+AC19+AI19</f>
        <v>5</v>
      </c>
      <c r="I19" s="58">
        <f>N19+T19+Z19+AF19+AL19</f>
        <v>192.42000000000002</v>
      </c>
      <c r="J19" s="39">
        <v>28.4</v>
      </c>
      <c r="K19" s="40">
        <v>0</v>
      </c>
      <c r="L19" s="41">
        <v>0</v>
      </c>
      <c r="M19" s="41">
        <v>0</v>
      </c>
      <c r="N19" s="51">
        <f>IF((OR(J19="",J19="DNF",J19="DQ",J19="DNC")),"",(J19+(5*K19)+(L19*10)-(M19*10)))</f>
        <v>28.4</v>
      </c>
      <c r="O19" s="50">
        <f>IF(N19="",Default_Rank_Score,RANK(N19,N$3:N$31,1))</f>
        <v>1</v>
      </c>
      <c r="P19" s="39">
        <v>29.49</v>
      </c>
      <c r="Q19" s="40">
        <v>0</v>
      </c>
      <c r="R19" s="41">
        <v>0</v>
      </c>
      <c r="S19" s="41">
        <v>0</v>
      </c>
      <c r="T19" s="53">
        <f>IF((OR(P19="",P19="DNF",P19="DQ",P19="DNC")),"",(P19+(5*Q19)+(R19*10)-(S19*10)))</f>
        <v>29.49</v>
      </c>
      <c r="U19" s="54">
        <f>IF(T19="",Default_Rank_Score,RANK(T19,T$3:T$31,1))</f>
        <v>2</v>
      </c>
      <c r="V19" s="39">
        <v>37.94</v>
      </c>
      <c r="W19" s="62">
        <v>3</v>
      </c>
      <c r="X19" s="41">
        <v>0</v>
      </c>
      <c r="Y19" s="41">
        <v>0</v>
      </c>
      <c r="Z19" s="53">
        <f>IF((OR(V19="",V19="DNF",V19="DQ",V19="DNC")),"",(V19+(5*W19)+(X19*10)-(Y19*10)))</f>
        <v>52.94</v>
      </c>
      <c r="AA19" s="54">
        <f>IF(Z19="",Default_Rank_Score,RANK(Z19,Z$3:Z$31,1))</f>
        <v>12</v>
      </c>
      <c r="AB19" s="39">
        <v>37.2</v>
      </c>
      <c r="AC19" s="40">
        <v>2</v>
      </c>
      <c r="AD19" s="41">
        <v>0</v>
      </c>
      <c r="AE19" s="41">
        <v>0</v>
      </c>
      <c r="AF19" s="53">
        <f>IF((OR(AB19="",AB19="DNF",AB19="DQ",AB19="DNC")),"",(AB19+(5*AC19)+(AD19*10)-(AE19*10)))</f>
        <v>47.2</v>
      </c>
      <c r="AG19" s="54">
        <f>IF(AF19="",Default_Rank_Score,RANK(AF19,AF$3:AF$31,1))</f>
        <v>12</v>
      </c>
      <c r="AH19" s="39">
        <v>34.39</v>
      </c>
      <c r="AI19" s="40">
        <v>0</v>
      </c>
      <c r="AJ19" s="41">
        <v>0</v>
      </c>
      <c r="AK19" s="41">
        <v>0</v>
      </c>
      <c r="AL19" s="53">
        <f>IF((OR(AH19="",AH19="DNF",AH19="DQ",AH19="DNC")),"",(AH19+(5*AI19)+(AJ19*10)-(AK19*10)))</f>
        <v>34.39</v>
      </c>
      <c r="AM19" s="54">
        <f>IF(AL19="",Default_Rank_Score,RANK(AL19,AL$3:AL$31,1))</f>
        <v>2</v>
      </c>
      <c r="AN19" s="1" t="s">
        <v>31</v>
      </c>
    </row>
    <row r="20" spans="1:40" s="1" customFormat="1" ht="12.75">
      <c r="A20" s="12" t="s">
        <v>38</v>
      </c>
      <c r="B20" s="10"/>
      <c r="C20" s="9"/>
      <c r="D20" s="11"/>
      <c r="E20" s="47">
        <f>RANK(F20,F$3:F$31,1)</f>
        <v>9</v>
      </c>
      <c r="F20" s="48">
        <f>O20+U20+AA20+AG20+AM20</f>
        <v>47</v>
      </c>
      <c r="G20" s="49">
        <f>IF(K20=0,1,0)+IF(Q20=0,1,0)+IF(W20=0,1,0)+IF(AC20=0,1,0)+IF(AI20=0,1,0)</f>
        <v>3</v>
      </c>
      <c r="H20" s="50">
        <f>K20+Q20+W20+AC20+AI20</f>
        <v>16</v>
      </c>
      <c r="I20" s="58">
        <f>N20+T20+Z20+AF20+AL20</f>
        <v>242.44</v>
      </c>
      <c r="J20" s="39">
        <v>30.51</v>
      </c>
      <c r="K20" s="40">
        <v>0</v>
      </c>
      <c r="L20" s="41">
        <v>0</v>
      </c>
      <c r="M20" s="41">
        <v>0</v>
      </c>
      <c r="N20" s="51">
        <f>IF((OR(J20="",J20="DNF",J20="DQ",J20="DNC")),"",(J20+(5*K20)+(L20*10)-(M20*10)))</f>
        <v>30.51</v>
      </c>
      <c r="O20" s="50">
        <f>IF(N20="",Default_Rank_Score,RANK(N20,N$3:N$31,1))</f>
        <v>4</v>
      </c>
      <c r="P20" s="39">
        <v>8.93</v>
      </c>
      <c r="Q20" s="40">
        <v>14</v>
      </c>
      <c r="R20" s="41">
        <v>0</v>
      </c>
      <c r="S20" s="41">
        <v>0</v>
      </c>
      <c r="T20" s="53">
        <f>IF((OR(P20="",P20="DNF",P20="DQ",P20="DNC")),"",(P20+(5*Q20)+(R20*10)-(S20*10)))</f>
        <v>78.93</v>
      </c>
      <c r="U20" s="54">
        <f>IF(T20="",Default_Rank_Score,RANK(T20,T$3:T$31,1))</f>
        <v>21</v>
      </c>
      <c r="V20" s="39">
        <v>40.72</v>
      </c>
      <c r="W20" s="40">
        <v>0</v>
      </c>
      <c r="X20" s="41">
        <v>0</v>
      </c>
      <c r="Y20" s="41">
        <v>0</v>
      </c>
      <c r="Z20" s="53">
        <f>IF((OR(V20="",V20="DNF",V20="DQ",V20="DNC")),"",(V20+(5*W20)+(X20*10)-(Y20*10)))</f>
        <v>40.72</v>
      </c>
      <c r="AA20" s="54">
        <f>IF(Z20="",Default_Rank_Score,RANK(Z20,Z$3:Z$31,1))</f>
        <v>5</v>
      </c>
      <c r="AB20" s="39">
        <v>37.45</v>
      </c>
      <c r="AC20" s="62">
        <v>0</v>
      </c>
      <c r="AD20" s="41">
        <v>0</v>
      </c>
      <c r="AE20" s="41">
        <v>0</v>
      </c>
      <c r="AF20" s="53">
        <f>IF((OR(AB20="",AB20="DNF",AB20="DQ",AB20="DNC")),"",(AB20+(5*AC20)+(AD20*10)-(AE20*10)))</f>
        <v>37.45</v>
      </c>
      <c r="AG20" s="54">
        <f>IF(AF20="",Default_Rank_Score,RANK(AF20,AF$3:AF$31,1))</f>
        <v>3</v>
      </c>
      <c r="AH20" s="39">
        <v>44.83</v>
      </c>
      <c r="AI20" s="40">
        <v>2</v>
      </c>
      <c r="AJ20" s="41">
        <v>0</v>
      </c>
      <c r="AK20" s="41">
        <v>0</v>
      </c>
      <c r="AL20" s="53">
        <f>IF((OR(AH20="",AH20="DNF",AH20="DQ",AH20="DNC")),"",(AH20+(5*AI20)+(AJ20*10)-(AK20*10)))</f>
        <v>54.83</v>
      </c>
      <c r="AM20" s="54">
        <f>IF(AL20="",Default_Rank_Score,RANK(AL20,AL$3:AL$31,1))</f>
        <v>14</v>
      </c>
      <c r="AN20" s="1" t="s">
        <v>31</v>
      </c>
    </row>
    <row r="21" spans="1:40" s="1" customFormat="1" ht="12.75">
      <c r="A21" s="12" t="s">
        <v>46</v>
      </c>
      <c r="B21" s="10"/>
      <c r="C21" s="9"/>
      <c r="D21" s="11"/>
      <c r="E21" s="47">
        <f>RANK(F21,F$3:F$31,1)</f>
        <v>12</v>
      </c>
      <c r="F21" s="48">
        <f>O21+U21+AA21+AG21+AM21</f>
        <v>62</v>
      </c>
      <c r="G21" s="49">
        <f>IF(K21=0,1,0)+IF(Q21=0,1,0)+IF(W21=0,1,0)+IF(AC21=0,1,0)+IF(AI21=0,1,0)</f>
        <v>3</v>
      </c>
      <c r="H21" s="50">
        <f>K21+Q21+W21+AC21+AI21</f>
        <v>2</v>
      </c>
      <c r="I21" s="58">
        <f>N21+T21+Z21+AF21+AL21</f>
        <v>243.01000000000002</v>
      </c>
      <c r="J21" s="39">
        <v>41.7</v>
      </c>
      <c r="K21" s="62">
        <v>0</v>
      </c>
      <c r="L21" s="41">
        <v>0</v>
      </c>
      <c r="M21" s="41">
        <v>0</v>
      </c>
      <c r="N21" s="51">
        <f>IF((OR(J21="",J21="DNF",J21="DQ",J21="DNC")),"",(J21+(5*K21)+(L21*10)-(M21*10)))</f>
        <v>41.7</v>
      </c>
      <c r="O21" s="50">
        <f>IF(N21="",Default_Rank_Score,RANK(N21,N$3:N$31,1))</f>
        <v>13</v>
      </c>
      <c r="P21" s="39">
        <v>46.83</v>
      </c>
      <c r="Q21" s="40">
        <v>0</v>
      </c>
      <c r="R21" s="41">
        <v>0</v>
      </c>
      <c r="S21" s="41">
        <v>0</v>
      </c>
      <c r="T21" s="53">
        <f>IF((OR(P21="",P21="DNF",P21="DQ",P21="DNC")),"",(P21+(5*Q21)+(R21*10)-(S21*10)))</f>
        <v>46.83</v>
      </c>
      <c r="U21" s="54">
        <f>IF(T21="",Default_Rank_Score,RANK(T21,T$3:T$31,1))</f>
        <v>12</v>
      </c>
      <c r="V21" s="39">
        <v>49.99</v>
      </c>
      <c r="W21" s="40">
        <v>1</v>
      </c>
      <c r="X21" s="41">
        <v>0</v>
      </c>
      <c r="Y21" s="41">
        <v>0</v>
      </c>
      <c r="Z21" s="53">
        <f>IF((OR(V21="",V21="DNF",V21="DQ",V21="DNC")),"",(V21+(5*W21)+(X21*10)-(Y21*10)))</f>
        <v>54.99</v>
      </c>
      <c r="AA21" s="54">
        <f>IF(Z21="",Default_Rank_Score,RANK(Z21,Z$3:Z$31,1))</f>
        <v>13</v>
      </c>
      <c r="AB21" s="39">
        <v>49.24</v>
      </c>
      <c r="AC21" s="40">
        <v>1</v>
      </c>
      <c r="AD21" s="41">
        <v>0</v>
      </c>
      <c r="AE21" s="41">
        <v>0</v>
      </c>
      <c r="AF21" s="53">
        <f>IF((OR(AB21="",AB21="DNF",AB21="DQ",AB21="DNC")),"",(AB21+(5*AC21)+(AD21*10)-(AE21*10)))</f>
        <v>54.24</v>
      </c>
      <c r="AG21" s="54">
        <f>IF(AF21="",Default_Rank_Score,RANK(AF21,AF$3:AF$31,1))</f>
        <v>14</v>
      </c>
      <c r="AH21" s="39">
        <v>45.25</v>
      </c>
      <c r="AI21" s="40">
        <v>0</v>
      </c>
      <c r="AJ21" s="41">
        <v>0</v>
      </c>
      <c r="AK21" s="41">
        <v>0</v>
      </c>
      <c r="AL21" s="53">
        <f>IF((OR(AH21="",AH21="DNF",AH21="DQ",AH21="DNC")),"",(AH21+(5*AI21)+(AJ21*10)-(AK21*10)))</f>
        <v>45.25</v>
      </c>
      <c r="AM21" s="54">
        <f>IF(AL21="",Default_Rank_Score,RANK(AL21,AL$3:AL$31,1))</f>
        <v>10</v>
      </c>
      <c r="AN21" s="1" t="s">
        <v>31</v>
      </c>
    </row>
    <row r="22" spans="1:40" s="1" customFormat="1" ht="12.75">
      <c r="A22" s="12" t="s">
        <v>30</v>
      </c>
      <c r="B22" s="10"/>
      <c r="C22" s="9"/>
      <c r="D22" s="11"/>
      <c r="E22" s="47">
        <f>RANK(F22,F$3:F$31,1)</f>
        <v>15</v>
      </c>
      <c r="F22" s="48">
        <f>O22+U22+AA22+AG22+AM22</f>
        <v>70</v>
      </c>
      <c r="G22" s="49">
        <f>IF(K22=0,1,0)+IF(Q22=0,1,0)+IF(W22=0,1,0)+IF(AC22=0,1,0)+IF(AI22=0,1,0)</f>
        <v>5</v>
      </c>
      <c r="H22" s="50">
        <f>K22+Q22+W22+AC22+AI22</f>
        <v>0</v>
      </c>
      <c r="I22" s="58">
        <f>N22+T22+Z22+AF22+AL22</f>
        <v>265.28000000000003</v>
      </c>
      <c r="J22" s="39">
        <v>49.56</v>
      </c>
      <c r="K22" s="40">
        <v>0</v>
      </c>
      <c r="L22" s="41">
        <v>0</v>
      </c>
      <c r="M22" s="41">
        <v>0</v>
      </c>
      <c r="N22" s="51">
        <f>IF((OR(J22="",J22="DNF",J22="DQ",J22="DNC")),"",(J22+(5*K22)+(L22*10)-(M22*10)))</f>
        <v>49.56</v>
      </c>
      <c r="O22" s="50">
        <f>IF(N22="",Default_Rank_Score,RANK(N22,N$3:N$31,1))</f>
        <v>15</v>
      </c>
      <c r="P22" s="39">
        <v>50.93</v>
      </c>
      <c r="Q22" s="40">
        <v>0</v>
      </c>
      <c r="R22" s="41">
        <v>0</v>
      </c>
      <c r="S22" s="41">
        <v>0</v>
      </c>
      <c r="T22" s="53">
        <f>IF((OR(P22="",P22="DNF",P22="DQ",P22="DNC")),"",(P22+(5*Q22)+(R22*10)-(S22*10)))</f>
        <v>50.93</v>
      </c>
      <c r="U22" s="54">
        <f>IF(T22="",Default_Rank_Score,RANK(T22,T$3:T$31,1))</f>
        <v>14</v>
      </c>
      <c r="V22" s="39">
        <v>52.05</v>
      </c>
      <c r="W22" s="40">
        <v>0</v>
      </c>
      <c r="X22" s="41">
        <v>0</v>
      </c>
      <c r="Y22" s="41">
        <v>0</v>
      </c>
      <c r="Z22" s="53">
        <f>IF((OR(V22="",V22="DNF",V22="DQ",V22="DNC")),"",(V22+(5*W22)+(X22*10)-(Y22*10)))</f>
        <v>52.05</v>
      </c>
      <c r="AA22" s="54">
        <f>IF(Z22="",Default_Rank_Score,RANK(Z22,Z$3:Z$31,1))</f>
        <v>11</v>
      </c>
      <c r="AB22" s="39">
        <v>54.25</v>
      </c>
      <c r="AC22" s="40">
        <v>0</v>
      </c>
      <c r="AD22" s="41">
        <v>0</v>
      </c>
      <c r="AE22" s="41">
        <v>0</v>
      </c>
      <c r="AF22" s="53">
        <f>IF((OR(AB22="",AB22="DNF",AB22="DQ",AB22="DNC")),"",(AB22+(5*AC22)+(AD22*10)-(AE22*10)))</f>
        <v>54.25</v>
      </c>
      <c r="AG22" s="54">
        <f>IF(AF22="",Default_Rank_Score,RANK(AF22,AF$3:AF$31,1))</f>
        <v>15</v>
      </c>
      <c r="AH22" s="39">
        <v>58.49</v>
      </c>
      <c r="AI22" s="62">
        <v>0</v>
      </c>
      <c r="AJ22" s="41">
        <v>0</v>
      </c>
      <c r="AK22" s="41">
        <v>0</v>
      </c>
      <c r="AL22" s="53">
        <f>IF((OR(AH22="",AH22="DNF",AH22="DQ",AH22="DNC")),"",(AH22+(5*AI22)+(AJ22*10)-(AK22*10)))</f>
        <v>58.49</v>
      </c>
      <c r="AM22" s="54">
        <f>IF(AL22="",Default_Rank_Score,RANK(AL22,AL$3:AL$31,1))</f>
        <v>15</v>
      </c>
      <c r="AN22" s="1" t="s">
        <v>31</v>
      </c>
    </row>
    <row r="23" spans="1:40" s="1" customFormat="1" ht="12.75">
      <c r="A23" s="12" t="s">
        <v>22</v>
      </c>
      <c r="B23" s="10"/>
      <c r="C23" s="9"/>
      <c r="D23" s="11"/>
      <c r="E23" s="47">
        <f>RANK(F23,F$3:F$31,1)</f>
        <v>12</v>
      </c>
      <c r="F23" s="48">
        <f>O23+U23+AA23+AG23+AM23</f>
        <v>62</v>
      </c>
      <c r="G23" s="49">
        <f>IF(K23=0,1,0)+IF(Q23=0,1,0)+IF(W23=0,1,0)+IF(AC23=0,1,0)+IF(AI23=0,1,0)</f>
        <v>5</v>
      </c>
      <c r="H23" s="50">
        <f>K23+Q23+W23+AC23+AI23</f>
        <v>0</v>
      </c>
      <c r="I23" s="58">
        <f>N23+T23+Z23+AF23+AL23</f>
        <v>254.76999999999998</v>
      </c>
      <c r="J23" s="39">
        <v>51.51</v>
      </c>
      <c r="K23" s="40">
        <v>0</v>
      </c>
      <c r="L23" s="41">
        <v>0</v>
      </c>
      <c r="M23" s="41">
        <v>0</v>
      </c>
      <c r="N23" s="51">
        <f>IF((OR(J23="",J23="DNF",J23="DQ",J23="DNC")),"",(J23+(5*K23)+(L23*10)-(M23*10)))</f>
        <v>51.51</v>
      </c>
      <c r="O23" s="50">
        <f>IF(N23="",Default_Rank_Score,RANK(N23,N$3:N$31,1))</f>
        <v>16</v>
      </c>
      <c r="P23" s="39">
        <v>44.88</v>
      </c>
      <c r="Q23" s="40">
        <v>0</v>
      </c>
      <c r="R23" s="41">
        <v>0</v>
      </c>
      <c r="S23" s="41">
        <v>0</v>
      </c>
      <c r="T23" s="53">
        <f>IF((OR(P23="",P23="DNF",P23="DQ",P23="DNC")),"",(P23+(5*Q23)+(R23*10)-(S23*10)))</f>
        <v>44.88</v>
      </c>
      <c r="U23" s="54">
        <f>IF(T23="",Default_Rank_Score,RANK(T23,T$3:T$31,1))</f>
        <v>10</v>
      </c>
      <c r="V23" s="39">
        <v>50</v>
      </c>
      <c r="W23" s="40">
        <v>0</v>
      </c>
      <c r="X23" s="41">
        <v>0</v>
      </c>
      <c r="Y23" s="41">
        <v>0</v>
      </c>
      <c r="Z23" s="53">
        <f>IF((OR(V23="",V23="DNF",V23="DQ",V23="DNC")),"",(V23+(5*W23)+(X23*10)-(Y23*10)))</f>
        <v>50</v>
      </c>
      <c r="AA23" s="54">
        <f>IF(Z23="",Default_Rank_Score,RANK(Z23,Z$3:Z$31,1))</f>
        <v>10</v>
      </c>
      <c r="AB23" s="39">
        <v>53.83</v>
      </c>
      <c r="AC23" s="40">
        <v>0</v>
      </c>
      <c r="AD23" s="41">
        <v>0</v>
      </c>
      <c r="AE23" s="41">
        <v>0</v>
      </c>
      <c r="AF23" s="53">
        <f>IF((OR(AB23="",AB23="DNF",AB23="DQ",AB23="DNC")),"",(AB23+(5*AC23)+(AD23*10)-(AE23*10)))</f>
        <v>53.83</v>
      </c>
      <c r="AG23" s="54">
        <f>IF(AF23="",Default_Rank_Score,RANK(AF23,AF$3:AF$31,1))</f>
        <v>13</v>
      </c>
      <c r="AH23" s="39">
        <v>54.55</v>
      </c>
      <c r="AI23" s="40">
        <v>0</v>
      </c>
      <c r="AJ23" s="41">
        <v>0</v>
      </c>
      <c r="AK23" s="41">
        <v>0</v>
      </c>
      <c r="AL23" s="53">
        <f>IF((OR(AH23="",AH23="DNF",AH23="DQ",AH23="DNC")),"",(AH23+(5*AI23)+(AJ23*10)-(AK23*10)))</f>
        <v>54.55</v>
      </c>
      <c r="AM23" s="54">
        <f>IF(AL23="",Default_Rank_Score,RANK(AL23,AL$3:AL$31,1))</f>
        <v>13</v>
      </c>
      <c r="AN23" s="1" t="s">
        <v>23</v>
      </c>
    </row>
    <row r="24" spans="1:40" s="1" customFormat="1" ht="12.75">
      <c r="A24" s="12" t="s">
        <v>40</v>
      </c>
      <c r="B24" s="10"/>
      <c r="C24" s="9"/>
      <c r="D24" s="11"/>
      <c r="E24" s="47">
        <f>RANK(F24,F$3:F$31,1)</f>
        <v>18</v>
      </c>
      <c r="F24" s="48">
        <f>O24+U24+AA24+AG24+AM24</f>
        <v>83</v>
      </c>
      <c r="G24" s="49">
        <f>IF(K24=0,1,0)+IF(Q24=0,1,0)+IF(W24=0,1,0)+IF(AC24=0,1,0)+IF(AI24=0,1,0)</f>
        <v>2</v>
      </c>
      <c r="H24" s="50">
        <f>K24+Q24+W24+AC24+AI24</f>
        <v>13</v>
      </c>
      <c r="I24" s="58">
        <f>N24+T24+Z24+AF24+AL24</f>
        <v>310.08</v>
      </c>
      <c r="J24" s="39">
        <v>40.92</v>
      </c>
      <c r="K24" s="40">
        <v>0</v>
      </c>
      <c r="L24" s="41">
        <v>0</v>
      </c>
      <c r="M24" s="41">
        <v>0</v>
      </c>
      <c r="N24" s="51">
        <f>IF((OR(J24="",J24="DNF",J24="DQ",J24="DNC")),"",(J24+(5*K24)+(L24*10)-(M24*10)))</f>
        <v>40.92</v>
      </c>
      <c r="O24" s="50">
        <f>IF(N24="",Default_Rank_Score,RANK(N24,N$3:N$31,1))</f>
        <v>12</v>
      </c>
      <c r="P24" s="39">
        <v>45.48</v>
      </c>
      <c r="Q24" s="40">
        <v>9</v>
      </c>
      <c r="R24" s="41">
        <v>0</v>
      </c>
      <c r="S24" s="41">
        <v>0</v>
      </c>
      <c r="T24" s="53">
        <f>IF((OR(P24="",P24="DNF",P24="DQ",P24="DNC")),"",(P24+(5*Q24)+(R24*10)-(S24*10)))</f>
        <v>90.47999999999999</v>
      </c>
      <c r="U24" s="54">
        <f>IF(T24="",Default_Rank_Score,RANK(T24,T$3:T$31,1))</f>
        <v>23</v>
      </c>
      <c r="V24" s="39">
        <v>52.06</v>
      </c>
      <c r="W24" s="40">
        <v>2</v>
      </c>
      <c r="X24" s="41">
        <v>0</v>
      </c>
      <c r="Y24" s="41">
        <v>0</v>
      </c>
      <c r="Z24" s="53">
        <f>IF((OR(V24="",V24="DNF",V24="DQ",V24="DNC")),"",(V24+(5*W24)+(X24*10)-(Y24*10)))</f>
        <v>62.06</v>
      </c>
      <c r="AA24" s="54">
        <f>IF(Z24="",Default_Rank_Score,RANK(Z24,Z$3:Z$31,1))</f>
        <v>17</v>
      </c>
      <c r="AB24" s="39">
        <v>52.37</v>
      </c>
      <c r="AC24" s="40">
        <v>2</v>
      </c>
      <c r="AD24" s="41">
        <v>0</v>
      </c>
      <c r="AE24" s="41">
        <v>0</v>
      </c>
      <c r="AF24" s="53">
        <f>IF((OR(AB24="",AB24="DNF",AB24="DQ",AB24="DNC")),"",(AB24+(5*AC24)+(AD24*10)-(AE24*10)))</f>
        <v>62.37</v>
      </c>
      <c r="AG24" s="54">
        <f>IF(AF24="",Default_Rank_Score,RANK(AF24,AF$3:AF$31,1))</f>
        <v>19</v>
      </c>
      <c r="AH24" s="39">
        <v>54.25</v>
      </c>
      <c r="AI24" s="40">
        <v>0</v>
      </c>
      <c r="AJ24" s="41">
        <v>0</v>
      </c>
      <c r="AK24" s="41">
        <v>0</v>
      </c>
      <c r="AL24" s="53">
        <f>IF((OR(AH24="",AH24="DNF",AH24="DQ",AH24="DNC")),"",(AH24+(5*AI24)+(AJ24*10)-(AK24*10)))</f>
        <v>54.25</v>
      </c>
      <c r="AM24" s="54">
        <f>IF(AL24="",Default_Rank_Score,RANK(AL24,AL$3:AL$31,1))</f>
        <v>12</v>
      </c>
      <c r="AN24" s="1" t="s">
        <v>23</v>
      </c>
    </row>
    <row r="25" spans="1:40" s="1" customFormat="1" ht="12.75">
      <c r="A25" s="12" t="s">
        <v>43</v>
      </c>
      <c r="B25" s="10"/>
      <c r="C25" s="9"/>
      <c r="D25" s="11"/>
      <c r="E25" s="47">
        <f>RANK(F25,F$3:F$31,1)</f>
        <v>17</v>
      </c>
      <c r="F25" s="48">
        <f>O25+U25+AA25+AG25+AM25</f>
        <v>81</v>
      </c>
      <c r="G25" s="49">
        <f>IF(K25=0,1,0)+IF(Q25=0,1,0)+IF(W25=0,1,0)+IF(AC25=0,1,0)+IF(AI25=0,1,0)</f>
        <v>4</v>
      </c>
      <c r="H25" s="50">
        <f>K25+Q25+W25+AC25+AI25</f>
        <v>2</v>
      </c>
      <c r="I25" s="58">
        <f>N25+T25+Z25+AF25+AL25</f>
        <v>300.68</v>
      </c>
      <c r="J25" s="39">
        <v>54.89</v>
      </c>
      <c r="K25" s="40">
        <v>2</v>
      </c>
      <c r="L25" s="41">
        <v>0</v>
      </c>
      <c r="M25" s="41">
        <v>0</v>
      </c>
      <c r="N25" s="51">
        <f>IF((OR(J25="",J25="DNF",J25="DQ",J25="DNC")),"",(J25+(5*K25)+(L25*10)-(M25*10)))</f>
        <v>64.89</v>
      </c>
      <c r="O25" s="50">
        <f>IF(N25="",Default_Rank_Score,RANK(N25,N$3:N$31,1))</f>
        <v>19</v>
      </c>
      <c r="P25" s="39">
        <v>52.55</v>
      </c>
      <c r="Q25" s="40">
        <v>0</v>
      </c>
      <c r="R25" s="41">
        <v>0</v>
      </c>
      <c r="S25" s="41">
        <v>0</v>
      </c>
      <c r="T25" s="53">
        <f>IF((OR(P25="",P25="DNF",P25="DQ",P25="DNC")),"",(P25+(5*Q25)+(R25*10)-(S25*10)))</f>
        <v>52.55</v>
      </c>
      <c r="U25" s="54">
        <f>IF(T25="",Default_Rank_Score,RANK(T25,T$3:T$31,1))</f>
        <v>15</v>
      </c>
      <c r="V25" s="39">
        <v>55.92</v>
      </c>
      <c r="W25" s="40">
        <v>0</v>
      </c>
      <c r="X25" s="41">
        <v>0</v>
      </c>
      <c r="Y25" s="41">
        <v>0</v>
      </c>
      <c r="Z25" s="53">
        <f>IF((OR(V25="",V25="DNF",V25="DQ",V25="DNC")),"",(V25+(5*W25)+(X25*10)-(Y25*10)))</f>
        <v>55.92</v>
      </c>
      <c r="AA25" s="54">
        <f>IF(Z25="",Default_Rank_Score,RANK(Z25,Z$3:Z$31,1))</f>
        <v>14</v>
      </c>
      <c r="AB25" s="39">
        <v>56.28</v>
      </c>
      <c r="AC25" s="40">
        <v>0</v>
      </c>
      <c r="AD25" s="41">
        <v>0</v>
      </c>
      <c r="AE25" s="41">
        <v>0</v>
      </c>
      <c r="AF25" s="53">
        <f>IF((OR(AB25="",AB25="DNF",AB25="DQ",AB25="DNC")),"",(AB25+(5*AC25)+(AD25*10)-(AE25*10)))</f>
        <v>56.28</v>
      </c>
      <c r="AG25" s="54">
        <f>IF(AF25="",Default_Rank_Score,RANK(AF25,AF$3:AF$31,1))</f>
        <v>16</v>
      </c>
      <c r="AH25" s="39">
        <v>71.04</v>
      </c>
      <c r="AI25" s="40">
        <v>0</v>
      </c>
      <c r="AJ25" s="41">
        <v>0</v>
      </c>
      <c r="AK25" s="41">
        <v>0</v>
      </c>
      <c r="AL25" s="53">
        <f>IF((OR(AH25="",AH25="DNF",AH25="DQ",AH25="DNC")),"",(AH25+(5*AI25)+(AJ25*10)-(AK25*10)))</f>
        <v>71.04</v>
      </c>
      <c r="AM25" s="54">
        <f>IF(AL25="",Default_Rank_Score,RANK(AL25,AL$3:AL$31,1))</f>
        <v>17</v>
      </c>
      <c r="AN25" s="1" t="s">
        <v>44</v>
      </c>
    </row>
    <row r="26" spans="1:40" s="1" customFormat="1" ht="12.75">
      <c r="A26" s="12" t="s">
        <v>47</v>
      </c>
      <c r="B26" s="10"/>
      <c r="C26" s="9"/>
      <c r="D26" s="11"/>
      <c r="E26" s="47">
        <f>RANK(F26,F$3:F$31,1)</f>
        <v>21</v>
      </c>
      <c r="F26" s="48">
        <f>O26+U26+AA26+AG26+AM26</f>
        <v>104</v>
      </c>
      <c r="G26" s="49">
        <f>IF(K26=0,1,0)+IF(Q26=0,1,0)+IF(W26=0,1,0)+IF(AC26=0,1,0)+IF(AI26=0,1,0)</f>
        <v>2</v>
      </c>
      <c r="H26" s="50">
        <f>K26+Q26+W26+AC26+AI26</f>
        <v>6</v>
      </c>
      <c r="I26" s="58">
        <f>N26+T26+Z26+AF26+AL26</f>
        <v>387.80999999999995</v>
      </c>
      <c r="J26" s="39">
        <v>56.46</v>
      </c>
      <c r="K26" s="40">
        <v>1</v>
      </c>
      <c r="L26" s="41">
        <v>0</v>
      </c>
      <c r="M26" s="41">
        <v>0</v>
      </c>
      <c r="N26" s="51">
        <f>IF((OR(J26="",J26="DNF",J26="DQ",J26="DNC")),"",(J26+(5*K26)+(L26*10)-(M26*10)))</f>
        <v>61.46</v>
      </c>
      <c r="O26" s="50">
        <f>IF(N26="",Default_Rank_Score,RANK(N26,N$3:N$31,1))</f>
        <v>18</v>
      </c>
      <c r="P26" s="39">
        <v>60.79</v>
      </c>
      <c r="Q26" s="40">
        <v>2</v>
      </c>
      <c r="R26" s="41">
        <v>0</v>
      </c>
      <c r="S26" s="41">
        <v>0</v>
      </c>
      <c r="T26" s="53">
        <f>IF((OR(P26="",P26="DNF",P26="DQ",P26="DNC")),"",(P26+(5*Q26)+(R26*10)-(S26*10)))</f>
        <v>70.78999999999999</v>
      </c>
      <c r="U26" s="54">
        <f>IF(T26="",Default_Rank_Score,RANK(T26,T$3:T$31,1))</f>
        <v>18</v>
      </c>
      <c r="V26" s="39">
        <v>54.23</v>
      </c>
      <c r="W26" s="40">
        <v>3</v>
      </c>
      <c r="X26" s="41">
        <v>0</v>
      </c>
      <c r="Y26" s="41">
        <v>0</v>
      </c>
      <c r="Z26" s="53">
        <f>IF((OR(V26="",V26="DNF",V26="DQ",V26="DNC")),"",(V26+(5*W26)+(X26*10)-(Y26*10)))</f>
        <v>69.22999999999999</v>
      </c>
      <c r="AA26" s="54">
        <f>IF(Z26="",Default_Rank_Score,RANK(Z26,Z$3:Z$31,1))</f>
        <v>21</v>
      </c>
      <c r="AB26" s="39">
        <v>75.92</v>
      </c>
      <c r="AC26" s="40">
        <v>0</v>
      </c>
      <c r="AD26" s="41">
        <v>0</v>
      </c>
      <c r="AE26" s="41">
        <v>0</v>
      </c>
      <c r="AF26" s="53">
        <f>IF((OR(AB26="",AB26="DNF",AB26="DQ",AB26="DNC")),"",(AB26+(5*AC26)+(AD26*10)-(AE26*10)))</f>
        <v>75.92</v>
      </c>
      <c r="AG26" s="54">
        <f>IF(AF26="",Default_Rank_Score,RANK(AF26,AF$3:AF$31,1))</f>
        <v>22</v>
      </c>
      <c r="AH26" s="39">
        <v>110.41</v>
      </c>
      <c r="AI26" s="40">
        <v>0</v>
      </c>
      <c r="AJ26" s="41">
        <v>0</v>
      </c>
      <c r="AK26" s="41">
        <v>0</v>
      </c>
      <c r="AL26" s="53">
        <f>IF((OR(AH26="",AH26="DNF",AH26="DQ",AH26="DNC")),"",(AH26+(5*AI26)+(AJ26*10)-(AK26*10)))</f>
        <v>110.41</v>
      </c>
      <c r="AM26" s="54">
        <f>IF(AL26="",Default_Rank_Score,RANK(AL26,AL$3:AL$31,1))</f>
        <v>25</v>
      </c>
      <c r="AN26" s="1" t="s">
        <v>48</v>
      </c>
    </row>
    <row r="27" spans="1:40" s="1" customFormat="1" ht="12.75">
      <c r="A27" s="12" t="s">
        <v>52</v>
      </c>
      <c r="B27" s="10"/>
      <c r="C27" s="9"/>
      <c r="D27" s="11"/>
      <c r="E27" s="47">
        <f>RANK(F27,F$3:F$31,1)</f>
        <v>25</v>
      </c>
      <c r="F27" s="48">
        <f>O27+U27+AA27+AG27+AM27</f>
        <v>119</v>
      </c>
      <c r="G27" s="49">
        <f>IF(K27=0,1,0)+IF(Q27=0,1,0)+IF(W27=0,1,0)+IF(AC27=0,1,0)+IF(AI27=0,1,0)</f>
        <v>0</v>
      </c>
      <c r="H27" s="50">
        <f>K27+Q27+W27+AC27+AI27</f>
        <v>31</v>
      </c>
      <c r="I27" s="58">
        <f>N27+T27+Z27+AF27+AL27</f>
        <v>470.38</v>
      </c>
      <c r="J27" s="39">
        <v>50.48</v>
      </c>
      <c r="K27" s="40">
        <v>6</v>
      </c>
      <c r="L27" s="41">
        <v>0</v>
      </c>
      <c r="M27" s="41">
        <v>0</v>
      </c>
      <c r="N27" s="51">
        <f>IF((OR(J27="",J27="DNF",J27="DQ",J27="DNC")),"",(J27+(5*K27)+(L27*10)-(M27*10)))</f>
        <v>80.47999999999999</v>
      </c>
      <c r="O27" s="50">
        <f>IF(N27="",Default_Rank_Score,RANK(N27,N$3:N$31,1))</f>
        <v>23</v>
      </c>
      <c r="P27" s="39">
        <v>57.9</v>
      </c>
      <c r="Q27" s="40">
        <v>8</v>
      </c>
      <c r="R27" s="41">
        <v>0</v>
      </c>
      <c r="S27" s="41">
        <v>0</v>
      </c>
      <c r="T27" s="53">
        <f>IF((OR(P27="",P27="DNF",P27="DQ",P27="DNC")),"",(P27+(5*Q27)+(R27*10)-(S27*10)))</f>
        <v>97.9</v>
      </c>
      <c r="U27" s="54">
        <f>IF(T27="",Default_Rank_Score,RANK(T27,T$3:T$31,1))</f>
        <v>25</v>
      </c>
      <c r="V27" s="39">
        <v>75.96</v>
      </c>
      <c r="W27" s="40">
        <v>8</v>
      </c>
      <c r="X27" s="41">
        <v>0</v>
      </c>
      <c r="Y27" s="41">
        <v>0</v>
      </c>
      <c r="Z27" s="53">
        <f>IF((OR(V27="",V27="DNF",V27="DQ",V27="DNC")),"",(V27+(5*W27)+(X27*10)-(Y27*10)))</f>
        <v>115.96</v>
      </c>
      <c r="AA27" s="54">
        <f>IF(Z27="",Default_Rank_Score,RANK(Z27,Z$3:Z$31,1))</f>
        <v>26</v>
      </c>
      <c r="AB27" s="39">
        <v>76.16</v>
      </c>
      <c r="AC27" s="40">
        <v>4</v>
      </c>
      <c r="AD27" s="41">
        <v>0</v>
      </c>
      <c r="AE27" s="41">
        <v>0</v>
      </c>
      <c r="AF27" s="53">
        <f>IF((OR(AB27="",AB27="DNF",AB27="DQ",AB27="DNC")),"",(AB27+(5*AC27)+(AD27*10)-(AE27*10)))</f>
        <v>96.16</v>
      </c>
      <c r="AG27" s="54">
        <f>IF(AF27="",Default_Rank_Score,RANK(AF27,AF$3:AF$31,1))</f>
        <v>24</v>
      </c>
      <c r="AH27" s="39">
        <v>54.88</v>
      </c>
      <c r="AI27" s="40">
        <v>5</v>
      </c>
      <c r="AJ27" s="41">
        <v>0</v>
      </c>
      <c r="AK27" s="41">
        <v>0</v>
      </c>
      <c r="AL27" s="53">
        <f>IF((OR(AH27="",AH27="DNF",AH27="DQ",AH27="DNC")),"",(AH27+(5*AI27)+(AJ27*10)-(AK27*10)))</f>
        <v>79.88</v>
      </c>
      <c r="AM27" s="54">
        <f>IF(AL27="",Default_Rank_Score,RANK(AL27,AL$3:AL$31,1))</f>
        <v>21</v>
      </c>
      <c r="AN27" s="1" t="s">
        <v>48</v>
      </c>
    </row>
    <row r="28" spans="1:40" s="1" customFormat="1" ht="12.75">
      <c r="A28" s="12" t="s">
        <v>28</v>
      </c>
      <c r="B28" s="10"/>
      <c r="C28" s="9"/>
      <c r="D28" s="11"/>
      <c r="E28" s="47">
        <f>RANK(F28,F$3:F$31,1)</f>
        <v>7</v>
      </c>
      <c r="F28" s="48">
        <f>O28+U28+AA28+AG28+AM28</f>
        <v>39</v>
      </c>
      <c r="G28" s="49">
        <f>IF(K28=0,1,0)+IF(Q28=0,1,0)+IF(W28=0,1,0)+IF(AC28=0,1,0)+IF(AI28=0,1,0)</f>
        <v>3</v>
      </c>
      <c r="H28" s="50">
        <f>K28+Q28+W28+AC28+AI28</f>
        <v>9</v>
      </c>
      <c r="I28" s="58">
        <f>N28+T28+Z28+AF28+AL28</f>
        <v>221.57000000000002</v>
      </c>
      <c r="J28" s="39">
        <v>33.89</v>
      </c>
      <c r="K28" s="40">
        <v>0</v>
      </c>
      <c r="L28" s="41">
        <v>0</v>
      </c>
      <c r="M28" s="41">
        <v>0</v>
      </c>
      <c r="N28" s="51">
        <f>IF((OR(J28="",J28="DNF",J28="DQ",J28="DNC")),"",(J28+(5*K28)+(L28*10)-(M28*10)))</f>
        <v>33.89</v>
      </c>
      <c r="O28" s="50">
        <f>IF(N28="",Default_Rank_Score,RANK(N28,N$3:N$31,1))</f>
        <v>6</v>
      </c>
      <c r="P28" s="39">
        <v>37.05</v>
      </c>
      <c r="Q28" s="40">
        <v>7</v>
      </c>
      <c r="R28" s="41">
        <v>0</v>
      </c>
      <c r="S28" s="41">
        <v>0</v>
      </c>
      <c r="T28" s="53">
        <f>IF((OR(P28="",P28="DNF",P28="DQ",P28="DNC")),"",(P28+(5*Q28)+(R28*10)-(S28*10)))</f>
        <v>72.05</v>
      </c>
      <c r="U28" s="54">
        <f>IF(T28="",Default_Rank_Score,RANK(T28,T$3:T$31,1))</f>
        <v>20</v>
      </c>
      <c r="V28" s="39">
        <v>35.67</v>
      </c>
      <c r="W28" s="62">
        <v>0</v>
      </c>
      <c r="X28" s="41">
        <v>0</v>
      </c>
      <c r="Y28" s="41">
        <v>0</v>
      </c>
      <c r="Z28" s="53">
        <f>IF((OR(V28="",V28="DNF",V28="DQ",V28="DNC")),"",(V28+(5*W28)+(X28*10)-(Y28*10)))</f>
        <v>35.67</v>
      </c>
      <c r="AA28" s="54">
        <f>IF(Z28="",Default_Rank_Score,RANK(Z28,Z$3:Z$31,1))</f>
        <v>2</v>
      </c>
      <c r="AB28" s="39">
        <v>34.93</v>
      </c>
      <c r="AC28" s="40">
        <v>0</v>
      </c>
      <c r="AD28" s="41">
        <v>0</v>
      </c>
      <c r="AE28" s="41">
        <v>0</v>
      </c>
      <c r="AF28" s="53">
        <f>IF((OR(AB28="",AB28="DNF",AB28="DQ",AB28="DNC")),"",(AB28+(5*AC28)+(AD28*10)-(AE28*10)))</f>
        <v>34.93</v>
      </c>
      <c r="AG28" s="54">
        <f>IF(AF28="",Default_Rank_Score,RANK(AF28,AF$3:AF$31,1))</f>
        <v>2</v>
      </c>
      <c r="AH28" s="39">
        <v>35.03</v>
      </c>
      <c r="AI28" s="40">
        <v>2</v>
      </c>
      <c r="AJ28" s="41">
        <v>0</v>
      </c>
      <c r="AK28" s="41">
        <v>0</v>
      </c>
      <c r="AL28" s="53">
        <f>IF((OR(AH28="",AH28="DNF",AH28="DQ",AH28="DNC")),"",(AH28+(5*AI28)+(AJ28*10)-(AK28*10)))</f>
        <v>45.03</v>
      </c>
      <c r="AM28" s="54">
        <f>IF(AL28="",Default_Rank_Score,RANK(AL28,AL$3:AL$31,1))</f>
        <v>9</v>
      </c>
      <c r="AN28" s="1" t="s">
        <v>29</v>
      </c>
    </row>
    <row r="29" spans="1:40" s="1" customFormat="1" ht="12.75">
      <c r="A29" s="12" t="s">
        <v>50</v>
      </c>
      <c r="B29" s="10"/>
      <c r="C29" s="9"/>
      <c r="D29" s="11"/>
      <c r="E29" s="47">
        <f>RANK(F29,F$3:F$31,1)</f>
        <v>11</v>
      </c>
      <c r="F29" s="48">
        <f>O29+U29+AA29+AG29+AM29</f>
        <v>51</v>
      </c>
      <c r="G29" s="49">
        <f>IF(K29=0,1,0)+IF(Q29=0,1,0)+IF(W29=0,1,0)+IF(AC29=0,1,0)+IF(AI29=0,1,0)</f>
        <v>5</v>
      </c>
      <c r="H29" s="50">
        <f>K29+Q29+W29+AC29+AI29</f>
        <v>0</v>
      </c>
      <c r="I29" s="58">
        <f>N29+T29+Z29+AF29+AL29</f>
        <v>245.92999999999998</v>
      </c>
      <c r="J29" s="39">
        <v>75.16</v>
      </c>
      <c r="K29" s="40">
        <v>0</v>
      </c>
      <c r="L29" s="41">
        <v>0</v>
      </c>
      <c r="M29" s="41">
        <v>0</v>
      </c>
      <c r="N29" s="51">
        <f>IF((OR(J29="",J29="DNF",J29="DQ",J29="DNC")),"",(J29+(5*K29)+(L29*10)-(M29*10)))</f>
        <v>75.16</v>
      </c>
      <c r="O29" s="50">
        <f>IF(N29="",Default_Rank_Score,RANK(N29,N$3:N$31,1))</f>
        <v>21</v>
      </c>
      <c r="P29" s="39">
        <v>40.01</v>
      </c>
      <c r="Q29" s="40">
        <v>0</v>
      </c>
      <c r="R29" s="41">
        <v>0</v>
      </c>
      <c r="S29" s="41">
        <v>0</v>
      </c>
      <c r="T29" s="53">
        <f>IF((OR(P29="",P29="DNF",P29="DQ",P29="DNC")),"",(P29+(5*Q29)+(R29*10)-(S29*10)))</f>
        <v>40.01</v>
      </c>
      <c r="U29" s="54">
        <f>IF(T29="",Default_Rank_Score,RANK(T29,T$3:T$31,1))</f>
        <v>8</v>
      </c>
      <c r="V29" s="39">
        <v>42.72</v>
      </c>
      <c r="W29" s="62">
        <v>0</v>
      </c>
      <c r="X29" s="41">
        <v>0</v>
      </c>
      <c r="Y29" s="41">
        <v>0</v>
      </c>
      <c r="Z29" s="53">
        <f>IF((OR(V29="",V29="DNF",V29="DQ",V29="DNC")),"",(V29+(5*W29)+(X29*10)-(Y29*10)))</f>
        <v>42.72</v>
      </c>
      <c r="AA29" s="54">
        <f>IF(Z29="",Default_Rank_Score,RANK(Z29,Z$3:Z$31,1))</f>
        <v>7</v>
      </c>
      <c r="AB29" s="39">
        <v>43.53</v>
      </c>
      <c r="AC29" s="40">
        <v>0</v>
      </c>
      <c r="AD29" s="41">
        <v>0</v>
      </c>
      <c r="AE29" s="41">
        <v>0</v>
      </c>
      <c r="AF29" s="53">
        <f>IF((OR(AB29="",AB29="DNF",AB29="DQ",AB29="DNC")),"",(AB29+(5*AC29)+(AD29*10)-(AE29*10)))</f>
        <v>43.53</v>
      </c>
      <c r="AG29" s="54">
        <f>IF(AF29="",Default_Rank_Score,RANK(AF29,AF$3:AF$31,1))</f>
        <v>7</v>
      </c>
      <c r="AH29" s="39">
        <v>44.51</v>
      </c>
      <c r="AI29" s="40">
        <v>0</v>
      </c>
      <c r="AJ29" s="41">
        <v>0</v>
      </c>
      <c r="AK29" s="41">
        <v>0</v>
      </c>
      <c r="AL29" s="53">
        <f>IF((OR(AH29="",AH29="DNF",AH29="DQ",AH29="DNC")),"",(AH29+(5*AI29)+(AJ29*10)-(AK29*10)))</f>
        <v>44.51</v>
      </c>
      <c r="AM29" s="54">
        <f>IF(AL29="",Default_Rank_Score,RANK(AL29,AL$3:AL$31,1))</f>
        <v>8</v>
      </c>
      <c r="AN29" s="1" t="s">
        <v>29</v>
      </c>
    </row>
    <row r="30" spans="1:40" s="1" customFormat="1" ht="12.75">
      <c r="A30" s="12" t="s">
        <v>34</v>
      </c>
      <c r="B30" s="10"/>
      <c r="C30" s="9"/>
      <c r="D30" s="11"/>
      <c r="E30" s="47">
        <f>RANK(F30,F$3:F$31,1)</f>
        <v>14</v>
      </c>
      <c r="F30" s="48">
        <f>O30+U30+AA30+AG30+AM30</f>
        <v>68</v>
      </c>
      <c r="G30" s="49">
        <f>IF(K30=0,1,0)+IF(Q30=0,1,0)+IF(W30=0,1,0)+IF(AC30=0,1,0)+IF(AI30=0,1,0)</f>
        <v>3</v>
      </c>
      <c r="H30" s="50">
        <f>K30+Q30+W30+AC30+AI30</f>
        <v>6</v>
      </c>
      <c r="I30" s="58">
        <f>N30+T30+Z30+AF30+AL30</f>
        <v>266.3</v>
      </c>
      <c r="J30" s="39">
        <v>39.25</v>
      </c>
      <c r="K30" s="40">
        <v>0</v>
      </c>
      <c r="L30" s="41">
        <v>0</v>
      </c>
      <c r="M30" s="41">
        <v>0</v>
      </c>
      <c r="N30" s="51">
        <f>IF((OR(J30="",J30="DNF",J30="DQ",J30="DNC")),"",(J30+(5*K30)+(L30*10)-(M30*10)))</f>
        <v>39.25</v>
      </c>
      <c r="O30" s="50">
        <f>IF(N30="",Default_Rank_Score,RANK(N30,N$3:N$31,1))</f>
        <v>11</v>
      </c>
      <c r="P30" s="39">
        <v>39.19</v>
      </c>
      <c r="Q30" s="40">
        <v>0</v>
      </c>
      <c r="R30" s="41">
        <v>0</v>
      </c>
      <c r="S30" s="41">
        <v>0</v>
      </c>
      <c r="T30" s="53">
        <f>IF((OR(P30="",P30="DNF",P30="DQ",P30="DNC")),"",(P30+(5*Q30)+(R30*10)-(S30*10)))</f>
        <v>39.19</v>
      </c>
      <c r="U30" s="54">
        <f>IF(T30="",Default_Rank_Score,RANK(T30,T$3:T$31,1))</f>
        <v>7</v>
      </c>
      <c r="V30" s="39">
        <v>52.09</v>
      </c>
      <c r="W30" s="40">
        <v>3</v>
      </c>
      <c r="X30" s="41">
        <v>0</v>
      </c>
      <c r="Y30" s="41">
        <v>0</v>
      </c>
      <c r="Z30" s="53">
        <f>IF((OR(V30="",V30="DNF",V30="DQ",V30="DNC")),"",(V30+(5*W30)+(X30*10)-(Y30*10)))</f>
        <v>67.09</v>
      </c>
      <c r="AA30" s="54">
        <f>IF(Z30="",Default_Rank_Score,RANK(Z30,Z$3:Z$31,1))</f>
        <v>20</v>
      </c>
      <c r="AB30" s="39">
        <v>46.81</v>
      </c>
      <c r="AC30" s="40">
        <v>0</v>
      </c>
      <c r="AD30" s="41">
        <v>0</v>
      </c>
      <c r="AE30" s="41">
        <v>0</v>
      </c>
      <c r="AF30" s="53">
        <f>IF((OR(AB30="",AB30="DNF",AB30="DQ",AB30="DNC")),"",(AB30+(5*AC30)+(AD30*10)-(AE30*10)))</f>
        <v>46.81</v>
      </c>
      <c r="AG30" s="54">
        <f>IF(AF30="",Default_Rank_Score,RANK(AF30,AF$3:AF$31,1))</f>
        <v>11</v>
      </c>
      <c r="AH30" s="39">
        <v>58.96</v>
      </c>
      <c r="AI30" s="40">
        <v>3</v>
      </c>
      <c r="AJ30" s="41">
        <v>0</v>
      </c>
      <c r="AK30" s="41">
        <v>0</v>
      </c>
      <c r="AL30" s="53">
        <f>IF((OR(AH30="",AH30="DNF",AH30="DQ",AH30="DNC")),"",(AH30+(5*AI30)+(AJ30*10)-(AK30*10)))</f>
        <v>73.96000000000001</v>
      </c>
      <c r="AM30" s="54">
        <f>IF(AL30="",Default_Rank_Score,RANK(AL30,AL$3:AL$31,1))</f>
        <v>19</v>
      </c>
      <c r="AN30" s="1" t="s">
        <v>35</v>
      </c>
    </row>
    <row r="31" spans="1:39" s="4" customFormat="1" ht="13.5" thickBot="1">
      <c r="A31" s="26" t="s">
        <v>17</v>
      </c>
      <c r="B31" s="26"/>
      <c r="C31" s="26"/>
      <c r="D31" s="26"/>
      <c r="E31" s="27"/>
      <c r="F31" s="28"/>
      <c r="G31" s="29"/>
      <c r="H31" s="30"/>
      <c r="I31" s="57"/>
      <c r="J31" s="42"/>
      <c r="K31" s="28"/>
      <c r="L31" s="28"/>
      <c r="M31" s="28"/>
      <c r="N31" s="43"/>
      <c r="O31" s="30"/>
      <c r="P31" s="42"/>
      <c r="Q31" s="28"/>
      <c r="R31" s="28"/>
      <c r="S31" s="28"/>
      <c r="T31" s="43"/>
      <c r="U31" s="30"/>
      <c r="V31" s="42"/>
      <c r="W31" s="28"/>
      <c r="X31" s="28"/>
      <c r="Y31" s="28"/>
      <c r="Z31" s="43"/>
      <c r="AA31" s="30"/>
      <c r="AB31" s="42"/>
      <c r="AC31" s="28"/>
      <c r="AD31" s="28"/>
      <c r="AE31" s="28"/>
      <c r="AF31" s="43"/>
      <c r="AG31" s="30"/>
      <c r="AH31" s="42"/>
      <c r="AI31" s="28"/>
      <c r="AJ31" s="28"/>
      <c r="AK31" s="28"/>
      <c r="AL31" s="43"/>
      <c r="AM31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0 R4:S30 AD4:AE30 L4:M30 X4:Y30">
      <formula1>0</formula1>
      <formula2>1</formula2>
    </dataValidation>
    <dataValidation errorStyle="warning" type="decimal" allowBlank="1" showErrorMessage="1" errorTitle="That's a lot of misses" error="It's unusual to miss more than 10" sqref="AI4:AI30 AC4:AC30 W4:W30 Q4:Q30 K4:K30">
      <formula1>0</formula1>
      <formula2>10</formula2>
    </dataValidation>
    <dataValidation errorStyle="warning" type="decimal" allowBlank="1" errorTitle="New Max or Min" error="Please verify your data" sqref="P4:P30 AB4:AB30 V4:V30">
      <formula1>#REF!</formula1>
      <formula2>#REF!</formula2>
    </dataValidation>
    <dataValidation allowBlank="1" showInputMessage="1" sqref="J4:J30"/>
    <dataValidation errorStyle="warning" type="decimal" allowBlank="1" errorTitle="New Max or Min" error="Please verify your data" sqref="AH4:AH30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7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51</v>
      </c>
      <c r="B4" s="10"/>
      <c r="C4" s="9"/>
      <c r="D4" s="11"/>
      <c r="E4" s="47">
        <f>RANK(F4,F$3:F$31,1)</f>
        <v>1</v>
      </c>
      <c r="F4" s="48">
        <f>O4+U4+AA4+AG4+AM4</f>
        <v>6</v>
      </c>
      <c r="G4" s="49">
        <f>IF(K4=0,1,0)+IF(Q4=0,1,0)+IF(W4=0,1,0)+IF(AC4=0,1,0)+IF(AI4=0,1,0)</f>
        <v>5</v>
      </c>
      <c r="H4" s="50">
        <f>K4+Q4+W4+AC4+AI4</f>
        <v>0</v>
      </c>
      <c r="I4" s="58">
        <f>N4+T4+Z4+AF4+AL4</f>
        <v>154.26999999999998</v>
      </c>
      <c r="J4" s="39">
        <v>28.85</v>
      </c>
      <c r="K4" s="40">
        <v>0</v>
      </c>
      <c r="L4" s="41">
        <v>0</v>
      </c>
      <c r="M4" s="41">
        <v>0</v>
      </c>
      <c r="N4" s="51">
        <f>IF((OR(J4="",J4="DNF",J4="DQ",J4="DNC")),"",(J4+(5*K4)+(L4*10)-(M4*10)))</f>
        <v>28.85</v>
      </c>
      <c r="O4" s="50">
        <f>IF(N4="",Default_Rank_Score,RANK(N4,N$3:N$31,1))</f>
        <v>2</v>
      </c>
      <c r="P4" s="39">
        <v>28.1</v>
      </c>
      <c r="Q4" s="40">
        <v>0</v>
      </c>
      <c r="R4" s="41">
        <v>0</v>
      </c>
      <c r="S4" s="41">
        <v>0</v>
      </c>
      <c r="T4" s="53">
        <f>IF((OR(P4="",P4="DNF",P4="DQ",P4="DNC")),"",(P4+(5*Q4)+(R4*10)-(S4*10)))</f>
        <v>28.1</v>
      </c>
      <c r="U4" s="54">
        <f>IF(T4="",Default_Rank_Score,RANK(T4,T$3:T$31,1))</f>
        <v>1</v>
      </c>
      <c r="V4" s="39">
        <v>32.16</v>
      </c>
      <c r="W4" s="40">
        <v>0</v>
      </c>
      <c r="X4" s="41">
        <v>0</v>
      </c>
      <c r="Y4" s="41">
        <v>0</v>
      </c>
      <c r="Z4" s="53">
        <f>IF((OR(V4="",V4="DNF",V4="DQ",V4="DNC")),"",(V4+(5*W4)+(X4*10)-(Y4*10)))</f>
        <v>32.16</v>
      </c>
      <c r="AA4" s="54">
        <f>IF(Z4="",Default_Rank_Score,RANK(Z4,Z$3:Z$31,1))</f>
        <v>1</v>
      </c>
      <c r="AB4" s="39">
        <v>33.11</v>
      </c>
      <c r="AC4" s="62">
        <v>0</v>
      </c>
      <c r="AD4" s="41">
        <v>0</v>
      </c>
      <c r="AE4" s="41">
        <v>0</v>
      </c>
      <c r="AF4" s="53">
        <f>IF((OR(AB4="",AB4="DNF",AB4="DQ",AB4="DNC")),"",(AB4+(5*AC4)+(AD4*10)-(AE4*10)))</f>
        <v>33.11</v>
      </c>
      <c r="AG4" s="54">
        <f>IF(AF4="",Default_Rank_Score,RANK(AF4,AF$3:AF$31,1))</f>
        <v>1</v>
      </c>
      <c r="AH4" s="39">
        <v>32.05</v>
      </c>
      <c r="AI4" s="40">
        <v>0</v>
      </c>
      <c r="AJ4" s="41">
        <v>0</v>
      </c>
      <c r="AK4" s="41">
        <v>0</v>
      </c>
      <c r="AL4" s="53">
        <f>IF((OR(AH4="",AH4="DNF",AH4="DQ",AH4="DNC")),"",(AH4+(5*AI4)+(AJ4*10)-(AK4*10)))</f>
        <v>32.05</v>
      </c>
      <c r="AM4" s="54">
        <f>IF(AL4="",Default_Rank_Score,RANK(AL4,AL$3:AL$31,1))</f>
        <v>1</v>
      </c>
      <c r="AN4" s="1" t="s">
        <v>31</v>
      </c>
    </row>
    <row r="5" spans="1:40" s="1" customFormat="1" ht="12.75">
      <c r="A5" s="12" t="s">
        <v>59</v>
      </c>
      <c r="B5" s="10"/>
      <c r="C5" s="9"/>
      <c r="D5" s="11"/>
      <c r="E5" s="47">
        <f>RANK(F5,F$3:F$31,1)</f>
        <v>2</v>
      </c>
      <c r="F5" s="48">
        <f>O5+U5+AA5+AG5+AM5</f>
        <v>20</v>
      </c>
      <c r="G5" s="49">
        <f>IF(K5=0,1,0)+IF(Q5=0,1,0)+IF(W5=0,1,0)+IF(AC5=0,1,0)+IF(AI5=0,1,0)</f>
        <v>5</v>
      </c>
      <c r="H5" s="50">
        <f>K5+Q5+W5+AC5+AI5</f>
        <v>0</v>
      </c>
      <c r="I5" s="58">
        <f>N5+T5+Z5+AF5+AL5</f>
        <v>177.74</v>
      </c>
      <c r="J5" s="39">
        <v>30.11</v>
      </c>
      <c r="K5" s="40">
        <v>0</v>
      </c>
      <c r="L5" s="41">
        <v>0</v>
      </c>
      <c r="M5" s="41">
        <v>0</v>
      </c>
      <c r="N5" s="51">
        <f>IF((OR(J5="",J5="DNF",J5="DQ",J5="DNC")),"",(J5+(5*K5)+(L5*10)-(M5*10)))</f>
        <v>30.11</v>
      </c>
      <c r="O5" s="50">
        <f>IF(N5="",Default_Rank_Score,RANK(N5,N$3:N$31,1))</f>
        <v>3</v>
      </c>
      <c r="P5" s="39">
        <v>30.82</v>
      </c>
      <c r="Q5" s="62">
        <v>0</v>
      </c>
      <c r="R5" s="41">
        <v>0</v>
      </c>
      <c r="S5" s="41">
        <v>0</v>
      </c>
      <c r="T5" s="53">
        <f>IF((OR(P5="",P5="DNF",P5="DQ",P5="DNC")),"",(P5+(5*Q5)+(R5*10)-(S5*10)))</f>
        <v>30.82</v>
      </c>
      <c r="U5" s="54">
        <f>IF(T5="",Default_Rank_Score,RANK(T5,T$3:T$31,1))</f>
        <v>3</v>
      </c>
      <c r="V5" s="39">
        <v>36.17</v>
      </c>
      <c r="W5" s="40">
        <v>0</v>
      </c>
      <c r="X5" s="41">
        <v>0</v>
      </c>
      <c r="Y5" s="41">
        <v>0</v>
      </c>
      <c r="Z5" s="53">
        <f>IF((OR(V5="",V5="DNF",V5="DQ",V5="DNC")),"",(V5+(5*W5)+(X5*10)-(Y5*10)))</f>
        <v>36.17</v>
      </c>
      <c r="AA5" s="54">
        <f>IF(Z5="",Default_Rank_Score,RANK(Z5,Z$3:Z$31,1))</f>
        <v>3</v>
      </c>
      <c r="AB5" s="39">
        <v>37.47</v>
      </c>
      <c r="AC5" s="40">
        <v>0</v>
      </c>
      <c r="AD5" s="41">
        <v>0</v>
      </c>
      <c r="AE5" s="41">
        <v>0</v>
      </c>
      <c r="AF5" s="53">
        <f>IF((OR(AB5="",AB5="DNF",AB5="DQ",AB5="DNC")),"",(AB5+(5*AC5)+(AD5*10)-(AE5*10)))</f>
        <v>37.47</v>
      </c>
      <c r="AG5" s="54">
        <f>IF(AF5="",Default_Rank_Score,RANK(AF5,AF$3:AF$31,1))</f>
        <v>4</v>
      </c>
      <c r="AH5" s="39">
        <v>43.17</v>
      </c>
      <c r="AI5" s="40">
        <v>0</v>
      </c>
      <c r="AJ5" s="41">
        <v>0</v>
      </c>
      <c r="AK5" s="41">
        <v>0</v>
      </c>
      <c r="AL5" s="53">
        <f>IF((OR(AH5="",AH5="DNF",AH5="DQ",AH5="DNC")),"",(AH5+(5*AI5)+(AJ5*10)-(AK5*10)))</f>
        <v>43.17</v>
      </c>
      <c r="AM5" s="54">
        <f>IF(AL5="",Default_Rank_Score,RANK(AL5,AL$3:AL$31,1))</f>
        <v>7</v>
      </c>
      <c r="AN5" s="1" t="s">
        <v>60</v>
      </c>
    </row>
    <row r="6" spans="1:40" s="1" customFormat="1" ht="12.75">
      <c r="A6" s="12" t="s">
        <v>26</v>
      </c>
      <c r="B6" s="10"/>
      <c r="C6" s="9"/>
      <c r="D6" s="11"/>
      <c r="E6" s="47">
        <f>RANK(F6,F$3:F$31,1)</f>
        <v>3</v>
      </c>
      <c r="F6" s="48">
        <f>O6+U6+AA6+AG6+AM6</f>
        <v>28</v>
      </c>
      <c r="G6" s="49">
        <f>IF(K6=0,1,0)+IF(Q6=0,1,0)+IF(W6=0,1,0)+IF(AC6=0,1,0)+IF(AI6=0,1,0)</f>
        <v>5</v>
      </c>
      <c r="H6" s="50">
        <f>K6+Q6+W6+AC6+AI6</f>
        <v>0</v>
      </c>
      <c r="I6" s="58">
        <f>N6+T6+Z6+AF6+AL6</f>
        <v>196.68</v>
      </c>
      <c r="J6" s="39">
        <v>33.72</v>
      </c>
      <c r="K6" s="40">
        <v>0</v>
      </c>
      <c r="L6" s="41">
        <v>0</v>
      </c>
      <c r="M6" s="41">
        <v>0</v>
      </c>
      <c r="N6" s="51">
        <f>IF((OR(J6="",J6="DNF",J6="DQ",J6="DNC")),"",(J6+(5*K6)+(L6*10)-(M6*10)))</f>
        <v>33.72</v>
      </c>
      <c r="O6" s="50">
        <f>IF(N6="",Default_Rank_Score,RANK(N6,N$3:N$31,1))</f>
        <v>5</v>
      </c>
      <c r="P6" s="39">
        <v>38.59</v>
      </c>
      <c r="Q6" s="40">
        <v>0</v>
      </c>
      <c r="R6" s="41">
        <v>0</v>
      </c>
      <c r="S6" s="41">
        <v>0</v>
      </c>
      <c r="T6" s="53">
        <f>IF((OR(P6="",P6="DNF",P6="DQ",P6="DNC")),"",(P6+(5*Q6)+(R6*10)-(S6*10)))</f>
        <v>38.59</v>
      </c>
      <c r="U6" s="54">
        <f>IF(T6="",Default_Rank_Score,RANK(T6,T$3:T$31,1))</f>
        <v>6</v>
      </c>
      <c r="V6" s="39">
        <v>38.56</v>
      </c>
      <c r="W6" s="40">
        <v>0</v>
      </c>
      <c r="X6" s="41">
        <v>0</v>
      </c>
      <c r="Y6" s="41">
        <v>0</v>
      </c>
      <c r="Z6" s="53">
        <f>IF((OR(V6="",V6="DNF",V6="DQ",V6="DNC")),"",(V6+(5*W6)+(X6*10)-(Y6*10)))</f>
        <v>38.56</v>
      </c>
      <c r="AA6" s="54">
        <f>IF(Z6="",Default_Rank_Score,RANK(Z6,Z$3:Z$31,1))</f>
        <v>4</v>
      </c>
      <c r="AB6" s="39">
        <v>44.21</v>
      </c>
      <c r="AC6" s="40">
        <v>0</v>
      </c>
      <c r="AD6" s="41">
        <v>0</v>
      </c>
      <c r="AE6" s="41">
        <v>0</v>
      </c>
      <c r="AF6" s="53">
        <f>IF((OR(AB6="",AB6="DNF",AB6="DQ",AB6="DNC")),"",(AB6+(5*AC6)+(AD6*10)-(AE6*10)))</f>
        <v>44.21</v>
      </c>
      <c r="AG6" s="54">
        <f>IF(AF6="",Default_Rank_Score,RANK(AF6,AF$3:AF$31,1))</f>
        <v>9</v>
      </c>
      <c r="AH6" s="39">
        <v>41.6</v>
      </c>
      <c r="AI6" s="40">
        <v>0</v>
      </c>
      <c r="AJ6" s="41">
        <v>0</v>
      </c>
      <c r="AK6" s="41">
        <v>0</v>
      </c>
      <c r="AL6" s="53">
        <f>IF((OR(AH6="",AH6="DNF",AH6="DQ",AH6="DNC")),"",(AH6+(5*AI6)+(AJ6*10)-(AK6*10)))</f>
        <v>41.6</v>
      </c>
      <c r="AM6" s="54">
        <f>IF(AL6="",Default_Rank_Score,RANK(AL6,AL$3:AL$31,1))</f>
        <v>4</v>
      </c>
      <c r="AN6" s="1" t="s">
        <v>27</v>
      </c>
    </row>
    <row r="7" spans="1:40" s="1" customFormat="1" ht="12.75">
      <c r="A7" s="12" t="s">
        <v>39</v>
      </c>
      <c r="B7" s="10"/>
      <c r="C7" s="9"/>
      <c r="D7" s="11"/>
      <c r="E7" s="47">
        <f>RANK(F7,F$3:F$31,1)</f>
        <v>4</v>
      </c>
      <c r="F7" s="48">
        <f>O7+U7+AA7+AG7+AM7</f>
        <v>29</v>
      </c>
      <c r="G7" s="49">
        <f>IF(K7=0,1,0)+IF(Q7=0,1,0)+IF(W7=0,1,0)+IF(AC7=0,1,0)+IF(AI7=0,1,0)</f>
        <v>3</v>
      </c>
      <c r="H7" s="50">
        <f>K7+Q7+W7+AC7+AI7</f>
        <v>5</v>
      </c>
      <c r="I7" s="58">
        <f>N7+T7+Z7+AF7+AL7</f>
        <v>192.42000000000002</v>
      </c>
      <c r="J7" s="39">
        <v>28.4</v>
      </c>
      <c r="K7" s="40">
        <v>0</v>
      </c>
      <c r="L7" s="41">
        <v>0</v>
      </c>
      <c r="M7" s="41">
        <v>0</v>
      </c>
      <c r="N7" s="51">
        <f>IF((OR(J7="",J7="DNF",J7="DQ",J7="DNC")),"",(J7+(5*K7)+(L7*10)-(M7*10)))</f>
        <v>28.4</v>
      </c>
      <c r="O7" s="50">
        <f>IF(N7="",Default_Rank_Score,RANK(N7,N$3:N$31,1))</f>
        <v>1</v>
      </c>
      <c r="P7" s="39">
        <v>29.49</v>
      </c>
      <c r="Q7" s="40">
        <v>0</v>
      </c>
      <c r="R7" s="41">
        <v>0</v>
      </c>
      <c r="S7" s="41">
        <v>0</v>
      </c>
      <c r="T7" s="53">
        <f>IF((OR(P7="",P7="DNF",P7="DQ",P7="DNC")),"",(P7+(5*Q7)+(R7*10)-(S7*10)))</f>
        <v>29.49</v>
      </c>
      <c r="U7" s="54">
        <f>IF(T7="",Default_Rank_Score,RANK(T7,T$3:T$31,1))</f>
        <v>2</v>
      </c>
      <c r="V7" s="39">
        <v>37.94</v>
      </c>
      <c r="W7" s="62">
        <v>3</v>
      </c>
      <c r="X7" s="41">
        <v>0</v>
      </c>
      <c r="Y7" s="41">
        <v>0</v>
      </c>
      <c r="Z7" s="53">
        <f>IF((OR(V7="",V7="DNF",V7="DQ",V7="DNC")),"",(V7+(5*W7)+(X7*10)-(Y7*10)))</f>
        <v>52.94</v>
      </c>
      <c r="AA7" s="54">
        <f>IF(Z7="",Default_Rank_Score,RANK(Z7,Z$3:Z$31,1))</f>
        <v>12</v>
      </c>
      <c r="AB7" s="39">
        <v>37.2</v>
      </c>
      <c r="AC7" s="40">
        <v>2</v>
      </c>
      <c r="AD7" s="41">
        <v>0</v>
      </c>
      <c r="AE7" s="41">
        <v>0</v>
      </c>
      <c r="AF7" s="53">
        <f>IF((OR(AB7="",AB7="DNF",AB7="DQ",AB7="DNC")),"",(AB7+(5*AC7)+(AD7*10)-(AE7*10)))</f>
        <v>47.2</v>
      </c>
      <c r="AG7" s="54">
        <f>IF(AF7="",Default_Rank_Score,RANK(AF7,AF$3:AF$31,1))</f>
        <v>12</v>
      </c>
      <c r="AH7" s="39">
        <v>34.39</v>
      </c>
      <c r="AI7" s="40">
        <v>0</v>
      </c>
      <c r="AJ7" s="41">
        <v>0</v>
      </c>
      <c r="AK7" s="41">
        <v>0</v>
      </c>
      <c r="AL7" s="53">
        <f>IF((OR(AH7="",AH7="DNF",AH7="DQ",AH7="DNC")),"",(AH7+(5*AI7)+(AJ7*10)-(AK7*10)))</f>
        <v>34.39</v>
      </c>
      <c r="AM7" s="54">
        <f>IF(AL7="",Default_Rank_Score,RANK(AL7,AL$3:AL$31,1))</f>
        <v>2</v>
      </c>
      <c r="AN7" s="1" t="s">
        <v>31</v>
      </c>
    </row>
    <row r="8" spans="1:40" s="1" customFormat="1" ht="12.75">
      <c r="A8" s="12" t="s">
        <v>45</v>
      </c>
      <c r="B8" s="10"/>
      <c r="C8" s="9"/>
      <c r="D8" s="11"/>
      <c r="E8" s="47">
        <f>RANK(F8,F$3:F$31,1)</f>
        <v>5</v>
      </c>
      <c r="F8" s="48">
        <f>O8+U8+AA8+AG8+AM8</f>
        <v>32</v>
      </c>
      <c r="G8" s="49">
        <f>IF(K8=0,1,0)+IF(Q8=0,1,0)+IF(W8=0,1,0)+IF(AC8=0,1,0)+IF(AI8=0,1,0)</f>
        <v>5</v>
      </c>
      <c r="H8" s="50">
        <f>K8+Q8+W8+AC8+AI8</f>
        <v>0</v>
      </c>
      <c r="I8" s="58">
        <f>N8+T8+Z8+AF8+AL8</f>
        <v>197.9</v>
      </c>
      <c r="J8" s="39">
        <v>34.26</v>
      </c>
      <c r="K8" s="40">
        <v>0</v>
      </c>
      <c r="L8" s="41">
        <v>0</v>
      </c>
      <c r="M8" s="41">
        <v>0</v>
      </c>
      <c r="N8" s="51">
        <f>IF((OR(J8="",J8="DNF",J8="DQ",J8="DNC")),"",(J8+(5*K8)+(L8*10)-(M8*10)))</f>
        <v>34.26</v>
      </c>
      <c r="O8" s="50">
        <f>IF(N8="",Default_Rank_Score,RANK(N8,N$3:N$31,1))</f>
        <v>7</v>
      </c>
      <c r="P8" s="39">
        <v>37.73</v>
      </c>
      <c r="Q8" s="40">
        <v>0</v>
      </c>
      <c r="R8" s="41">
        <v>0</v>
      </c>
      <c r="S8" s="41">
        <v>0</v>
      </c>
      <c r="T8" s="53">
        <f>IF((OR(P8="",P8="DNF",P8="DQ",P8="DNC")),"",(P8+(5*Q8)+(R8*10)-(S8*10)))</f>
        <v>37.73</v>
      </c>
      <c r="U8" s="54">
        <f>IF(T8="",Default_Rank_Score,RANK(T8,T$3:T$31,1))</f>
        <v>5</v>
      </c>
      <c r="V8" s="39">
        <v>46.51</v>
      </c>
      <c r="W8" s="62">
        <v>0</v>
      </c>
      <c r="X8" s="41">
        <v>0</v>
      </c>
      <c r="Y8" s="41">
        <v>0</v>
      </c>
      <c r="Z8" s="53">
        <f>IF((OR(V8="",V8="DNF",V8="DQ",V8="DNC")),"",(V8+(5*W8)+(X8*10)-(Y8*10)))</f>
        <v>46.51</v>
      </c>
      <c r="AA8" s="54">
        <f>IF(Z8="",Default_Rank_Score,RANK(Z8,Z$3:Z$31,1))</f>
        <v>9</v>
      </c>
      <c r="AB8" s="39">
        <v>37.52</v>
      </c>
      <c r="AC8" s="40">
        <v>0</v>
      </c>
      <c r="AD8" s="41">
        <v>0</v>
      </c>
      <c r="AE8" s="41">
        <v>0</v>
      </c>
      <c r="AF8" s="53">
        <f>IF((OR(AB8="",AB8="DNF",AB8="DQ",AB8="DNC")),"",(AB8+(5*AC8)+(AD8*10)-(AE8*10)))</f>
        <v>37.52</v>
      </c>
      <c r="AG8" s="54">
        <f>IF(AF8="",Default_Rank_Score,RANK(AF8,AF$3:AF$31,1))</f>
        <v>5</v>
      </c>
      <c r="AH8" s="39">
        <v>41.88</v>
      </c>
      <c r="AI8" s="62">
        <v>0</v>
      </c>
      <c r="AJ8" s="41">
        <v>0</v>
      </c>
      <c r="AK8" s="41">
        <v>0</v>
      </c>
      <c r="AL8" s="53">
        <f>IF((OR(AH8="",AH8="DNF",AH8="DQ",AH8="DNC")),"",(AH8+(5*AI8)+(AJ8*10)-(AK8*10)))</f>
        <v>41.88</v>
      </c>
      <c r="AM8" s="54">
        <f>IF(AL8="",Default_Rank_Score,RANK(AL8,AL$3:AL$31,1))</f>
        <v>6</v>
      </c>
      <c r="AN8" s="1" t="s">
        <v>27</v>
      </c>
    </row>
    <row r="9" spans="1:40" s="1" customFormat="1" ht="12.75">
      <c r="A9" s="12" t="s">
        <v>24</v>
      </c>
      <c r="B9" s="10"/>
      <c r="C9" s="9"/>
      <c r="D9" s="11"/>
      <c r="E9" s="47">
        <f>RANK(F9,F$3:F$31,1)</f>
        <v>6</v>
      </c>
      <c r="F9" s="48">
        <f>O9+U9+AA9+AG9+AM9</f>
        <v>33</v>
      </c>
      <c r="G9" s="49">
        <f>IF(K9=0,1,0)+IF(Q9=0,1,0)+IF(W9=0,1,0)+IF(AC9=0,1,0)+IF(AI9=0,1,0)</f>
        <v>4</v>
      </c>
      <c r="H9" s="50">
        <f>K9+Q9+W9+AC9+AI9</f>
        <v>1</v>
      </c>
      <c r="I9" s="58">
        <f>N9+T9+Z9+AF9+AL9</f>
        <v>204.12</v>
      </c>
      <c r="J9" s="39">
        <v>34.92</v>
      </c>
      <c r="K9" s="40">
        <v>0</v>
      </c>
      <c r="L9" s="41">
        <v>0</v>
      </c>
      <c r="M9" s="41">
        <v>0</v>
      </c>
      <c r="N9" s="51">
        <f>IF((OR(J9="",J9="DNF",J9="DQ",J9="DNC")),"",(J9+(5*K9)+(L9*10)-(M9*10)))</f>
        <v>34.92</v>
      </c>
      <c r="O9" s="50">
        <f>IF(N9="",Default_Rank_Score,RANK(N9,N$3:N$31,1))</f>
        <v>8</v>
      </c>
      <c r="P9" s="39">
        <v>38.83</v>
      </c>
      <c r="Q9" s="62">
        <v>1</v>
      </c>
      <c r="R9" s="41">
        <v>0</v>
      </c>
      <c r="S9" s="41">
        <v>0</v>
      </c>
      <c r="T9" s="53">
        <f>IF((OR(P9="",P9="DNF",P9="DQ",P9="DNC")),"",(P9+(5*Q9)+(R9*10)-(S9*10)))</f>
        <v>43.83</v>
      </c>
      <c r="U9" s="54">
        <f>IF(T9="",Default_Rank_Score,RANK(T9,T$3:T$31,1))</f>
        <v>9</v>
      </c>
      <c r="V9" s="39">
        <v>41.37</v>
      </c>
      <c r="W9" s="40">
        <v>0</v>
      </c>
      <c r="X9" s="41">
        <v>0</v>
      </c>
      <c r="Y9" s="41">
        <v>0</v>
      </c>
      <c r="Z9" s="53">
        <f>IF((OR(V9="",V9="DNF",V9="DQ",V9="DNC")),"",(V9+(5*W9)+(X9*10)-(Y9*10)))</f>
        <v>41.37</v>
      </c>
      <c r="AA9" s="54">
        <f>IF(Z9="",Default_Rank_Score,RANK(Z9,Z$3:Z$31,1))</f>
        <v>6</v>
      </c>
      <c r="AB9" s="39">
        <v>42.4</v>
      </c>
      <c r="AC9" s="40">
        <v>0</v>
      </c>
      <c r="AD9" s="41">
        <v>0</v>
      </c>
      <c r="AE9" s="41">
        <v>0</v>
      </c>
      <c r="AF9" s="53">
        <f>IF((OR(AB9="",AB9="DNF",AB9="DQ",AB9="DNC")),"",(AB9+(5*AC9)+(AD9*10)-(AE9*10)))</f>
        <v>42.4</v>
      </c>
      <c r="AG9" s="54">
        <f>IF(AF9="",Default_Rank_Score,RANK(AF9,AF$3:AF$31,1))</f>
        <v>6</v>
      </c>
      <c r="AH9" s="39">
        <v>41.6</v>
      </c>
      <c r="AI9" s="40">
        <v>0</v>
      </c>
      <c r="AJ9" s="41">
        <v>0</v>
      </c>
      <c r="AK9" s="41">
        <v>0</v>
      </c>
      <c r="AL9" s="53">
        <f>IF((OR(AH9="",AH9="DNF",AH9="DQ",AH9="DNC")),"",(AH9+(5*AI9)+(AJ9*10)-(AK9*10)))</f>
        <v>41.6</v>
      </c>
      <c r="AM9" s="54">
        <f>IF(AL9="",Default_Rank_Score,RANK(AL9,AL$3:AL$31,1))</f>
        <v>4</v>
      </c>
      <c r="AN9" s="1" t="s">
        <v>25</v>
      </c>
    </row>
    <row r="10" spans="1:40" s="1" customFormat="1" ht="12.75">
      <c r="A10" s="12" t="s">
        <v>28</v>
      </c>
      <c r="B10" s="10"/>
      <c r="C10" s="9"/>
      <c r="D10" s="11"/>
      <c r="E10" s="47">
        <f>RANK(F10,F$3:F$31,1)</f>
        <v>7</v>
      </c>
      <c r="F10" s="48">
        <f>O10+U10+AA10+AG10+AM10</f>
        <v>39</v>
      </c>
      <c r="G10" s="49">
        <f>IF(K10=0,1,0)+IF(Q10=0,1,0)+IF(W10=0,1,0)+IF(AC10=0,1,0)+IF(AI10=0,1,0)</f>
        <v>3</v>
      </c>
      <c r="H10" s="50">
        <f>K10+Q10+W10+AC10+AI10</f>
        <v>9</v>
      </c>
      <c r="I10" s="58">
        <f>N10+T10+Z10+AF10+AL10</f>
        <v>221.57000000000002</v>
      </c>
      <c r="J10" s="39">
        <v>33.89</v>
      </c>
      <c r="K10" s="40">
        <v>0</v>
      </c>
      <c r="L10" s="41">
        <v>0</v>
      </c>
      <c r="M10" s="41">
        <v>0</v>
      </c>
      <c r="N10" s="51">
        <f>IF((OR(J10="",J10="DNF",J10="DQ",J10="DNC")),"",(J10+(5*K10)+(L10*10)-(M10*10)))</f>
        <v>33.89</v>
      </c>
      <c r="O10" s="50">
        <f>IF(N10="",Default_Rank_Score,RANK(N10,N$3:N$31,1))</f>
        <v>6</v>
      </c>
      <c r="P10" s="39">
        <v>37.05</v>
      </c>
      <c r="Q10" s="40">
        <v>7</v>
      </c>
      <c r="R10" s="41">
        <v>0</v>
      </c>
      <c r="S10" s="41">
        <v>0</v>
      </c>
      <c r="T10" s="53">
        <f>IF((OR(P10="",P10="DNF",P10="DQ",P10="DNC")),"",(P10+(5*Q10)+(R10*10)-(S10*10)))</f>
        <v>72.05</v>
      </c>
      <c r="U10" s="54">
        <f>IF(T10="",Default_Rank_Score,RANK(T10,T$3:T$31,1))</f>
        <v>20</v>
      </c>
      <c r="V10" s="39">
        <v>35.67</v>
      </c>
      <c r="W10" s="62">
        <v>0</v>
      </c>
      <c r="X10" s="41">
        <v>0</v>
      </c>
      <c r="Y10" s="41">
        <v>0</v>
      </c>
      <c r="Z10" s="53">
        <f>IF((OR(V10="",V10="DNF",V10="DQ",V10="DNC")),"",(V10+(5*W10)+(X10*10)-(Y10*10)))</f>
        <v>35.67</v>
      </c>
      <c r="AA10" s="54">
        <f>IF(Z10="",Default_Rank_Score,RANK(Z10,Z$3:Z$31,1))</f>
        <v>2</v>
      </c>
      <c r="AB10" s="39">
        <v>34.93</v>
      </c>
      <c r="AC10" s="40">
        <v>0</v>
      </c>
      <c r="AD10" s="41">
        <v>0</v>
      </c>
      <c r="AE10" s="41">
        <v>0</v>
      </c>
      <c r="AF10" s="53">
        <f>IF((OR(AB10="",AB10="DNF",AB10="DQ",AB10="DNC")),"",(AB10+(5*AC10)+(AD10*10)-(AE10*10)))</f>
        <v>34.93</v>
      </c>
      <c r="AG10" s="54">
        <f>IF(AF10="",Default_Rank_Score,RANK(AF10,AF$3:AF$31,1))</f>
        <v>2</v>
      </c>
      <c r="AH10" s="39">
        <v>35.03</v>
      </c>
      <c r="AI10" s="40">
        <v>2</v>
      </c>
      <c r="AJ10" s="41">
        <v>0</v>
      </c>
      <c r="AK10" s="41">
        <v>0</v>
      </c>
      <c r="AL10" s="53">
        <f>IF((OR(AH10="",AH10="DNF",AH10="DQ",AH10="DNC")),"",(AH10+(5*AI10)+(AJ10*10)-(AK10*10)))</f>
        <v>45.03</v>
      </c>
      <c r="AM10" s="54">
        <f>IF(AL10="",Default_Rank_Score,RANK(AL10,AL$3:AL$31,1))</f>
        <v>9</v>
      </c>
      <c r="AN10" s="1" t="s">
        <v>29</v>
      </c>
    </row>
    <row r="11" spans="1:40" s="1" customFormat="1" ht="12.75">
      <c r="A11" s="12" t="s">
        <v>41</v>
      </c>
      <c r="B11" s="10"/>
      <c r="C11" s="9"/>
      <c r="D11" s="11"/>
      <c r="E11" s="47">
        <f>RANK(F11,F$3:F$31,1)</f>
        <v>8</v>
      </c>
      <c r="F11" s="48">
        <f>O11+U11+AA11+AG11+AM11</f>
        <v>40</v>
      </c>
      <c r="G11" s="49">
        <f>IF(K11=0,1,0)+IF(Q11=0,1,0)+IF(W11=0,1,0)+IF(AC11=0,1,0)+IF(AI11=0,1,0)</f>
        <v>4</v>
      </c>
      <c r="H11" s="50">
        <f>K11+Q11+W11+AC11+AI11</f>
        <v>4</v>
      </c>
      <c r="I11" s="58">
        <f>N11+T11+Z11+AF11+AL11</f>
        <v>211.56</v>
      </c>
      <c r="J11" s="39">
        <v>35.03</v>
      </c>
      <c r="K11" s="40">
        <v>0</v>
      </c>
      <c r="L11" s="41">
        <v>0</v>
      </c>
      <c r="M11" s="41">
        <v>0</v>
      </c>
      <c r="N11" s="51">
        <f>IF((OR(J11="",J11="DNF",J11="DQ",J11="DNC")),"",(J11+(5*K11)+(L11*10)-(M11*10)))</f>
        <v>35.03</v>
      </c>
      <c r="O11" s="50">
        <f>IF(N11="",Default_Rank_Score,RANK(N11,N$3:N$31,1))</f>
        <v>9</v>
      </c>
      <c r="P11" s="39">
        <v>31.88</v>
      </c>
      <c r="Q11" s="62">
        <v>0</v>
      </c>
      <c r="R11" s="41">
        <v>0</v>
      </c>
      <c r="S11" s="41">
        <v>0</v>
      </c>
      <c r="T11" s="53">
        <f>IF((OR(P11="",P11="DNF",P11="DQ",P11="DNC")),"",(P11+(5*Q11)+(R11*10)-(S11*10)))</f>
        <v>31.88</v>
      </c>
      <c r="U11" s="54">
        <f>IF(T11="",Default_Rank_Score,RANK(T11,T$3:T$31,1))</f>
        <v>4</v>
      </c>
      <c r="V11" s="39">
        <v>39.74</v>
      </c>
      <c r="W11" s="40">
        <v>4</v>
      </c>
      <c r="X11" s="41">
        <v>0</v>
      </c>
      <c r="Y11" s="41">
        <v>0</v>
      </c>
      <c r="Z11" s="53">
        <f>IF((OR(V11="",V11="DNF",V11="DQ",V11="DNC")),"",(V11+(5*W11)+(X11*10)-(Y11*10)))</f>
        <v>59.74</v>
      </c>
      <c r="AA11" s="54">
        <f>IF(Z11="",Default_Rank_Score,RANK(Z11,Z$3:Z$31,1))</f>
        <v>16</v>
      </c>
      <c r="AB11" s="39">
        <v>44.17</v>
      </c>
      <c r="AC11" s="40">
        <v>0</v>
      </c>
      <c r="AD11" s="41">
        <v>0</v>
      </c>
      <c r="AE11" s="41">
        <v>0</v>
      </c>
      <c r="AF11" s="53">
        <f>IF((OR(AB11="",AB11="DNF",AB11="DQ",AB11="DNC")),"",(AB11+(5*AC11)+(AD11*10)-(AE11*10)))</f>
        <v>44.17</v>
      </c>
      <c r="AG11" s="54">
        <f>IF(AF11="",Default_Rank_Score,RANK(AF11,AF$3:AF$31,1))</f>
        <v>8</v>
      </c>
      <c r="AH11" s="39">
        <v>40.74</v>
      </c>
      <c r="AI11" s="40">
        <v>0</v>
      </c>
      <c r="AJ11" s="41">
        <v>0</v>
      </c>
      <c r="AK11" s="41">
        <v>0</v>
      </c>
      <c r="AL11" s="53">
        <f>IF((OR(AH11="",AH11="DNF",AH11="DQ",AH11="DNC")),"",(AH11+(5*AI11)+(AJ11*10)-(AK11*10)))</f>
        <v>40.74</v>
      </c>
      <c r="AM11" s="54">
        <f>IF(AL11="",Default_Rank_Score,RANK(AL11,AL$3:AL$31,1))</f>
        <v>3</v>
      </c>
      <c r="AN11" s="1" t="s">
        <v>42</v>
      </c>
    </row>
    <row r="12" spans="1:40" s="1" customFormat="1" ht="12.75">
      <c r="A12" s="12" t="s">
        <v>38</v>
      </c>
      <c r="B12" s="10"/>
      <c r="C12" s="9"/>
      <c r="D12" s="11"/>
      <c r="E12" s="47">
        <f>RANK(F12,F$3:F$31,1)</f>
        <v>9</v>
      </c>
      <c r="F12" s="48">
        <f>O12+U12+AA12+AG12+AM12</f>
        <v>47</v>
      </c>
      <c r="G12" s="49">
        <f>IF(K12=0,1,0)+IF(Q12=0,1,0)+IF(W12=0,1,0)+IF(AC12=0,1,0)+IF(AI12=0,1,0)</f>
        <v>3</v>
      </c>
      <c r="H12" s="50">
        <f>K12+Q12+W12+AC12+AI12</f>
        <v>16</v>
      </c>
      <c r="I12" s="58">
        <f>N12+T12+Z12+AF12+AL12</f>
        <v>242.44</v>
      </c>
      <c r="J12" s="39">
        <v>30.51</v>
      </c>
      <c r="K12" s="40">
        <v>0</v>
      </c>
      <c r="L12" s="41">
        <v>0</v>
      </c>
      <c r="M12" s="41">
        <v>0</v>
      </c>
      <c r="N12" s="51">
        <f>IF((OR(J12="",J12="DNF",J12="DQ",J12="DNC")),"",(J12+(5*K12)+(L12*10)-(M12*10)))</f>
        <v>30.51</v>
      </c>
      <c r="O12" s="50">
        <f>IF(N12="",Default_Rank_Score,RANK(N12,N$3:N$31,1))</f>
        <v>4</v>
      </c>
      <c r="P12" s="39">
        <v>8.93</v>
      </c>
      <c r="Q12" s="40">
        <v>14</v>
      </c>
      <c r="R12" s="41">
        <v>0</v>
      </c>
      <c r="S12" s="41">
        <v>0</v>
      </c>
      <c r="T12" s="53">
        <f>IF((OR(P12="",P12="DNF",P12="DQ",P12="DNC")),"",(P12+(5*Q12)+(R12*10)-(S12*10)))</f>
        <v>78.93</v>
      </c>
      <c r="U12" s="54">
        <f>IF(T12="",Default_Rank_Score,RANK(T12,T$3:T$31,1))</f>
        <v>21</v>
      </c>
      <c r="V12" s="39">
        <v>40.72</v>
      </c>
      <c r="W12" s="40">
        <v>0</v>
      </c>
      <c r="X12" s="41">
        <v>0</v>
      </c>
      <c r="Y12" s="41">
        <v>0</v>
      </c>
      <c r="Z12" s="53">
        <f>IF((OR(V12="",V12="DNF",V12="DQ",V12="DNC")),"",(V12+(5*W12)+(X12*10)-(Y12*10)))</f>
        <v>40.72</v>
      </c>
      <c r="AA12" s="54">
        <f>IF(Z12="",Default_Rank_Score,RANK(Z12,Z$3:Z$31,1))</f>
        <v>5</v>
      </c>
      <c r="AB12" s="39">
        <v>37.45</v>
      </c>
      <c r="AC12" s="62">
        <v>0</v>
      </c>
      <c r="AD12" s="41">
        <v>0</v>
      </c>
      <c r="AE12" s="41">
        <v>0</v>
      </c>
      <c r="AF12" s="53">
        <f>IF((OR(AB12="",AB12="DNF",AB12="DQ",AB12="DNC")),"",(AB12+(5*AC12)+(AD12*10)-(AE12*10)))</f>
        <v>37.45</v>
      </c>
      <c r="AG12" s="54">
        <f>IF(AF12="",Default_Rank_Score,RANK(AF12,AF$3:AF$31,1))</f>
        <v>3</v>
      </c>
      <c r="AH12" s="39">
        <v>44.83</v>
      </c>
      <c r="AI12" s="40">
        <v>2</v>
      </c>
      <c r="AJ12" s="41">
        <v>0</v>
      </c>
      <c r="AK12" s="41">
        <v>0</v>
      </c>
      <c r="AL12" s="53">
        <f>IF((OR(AH12="",AH12="DNF",AH12="DQ",AH12="DNC")),"",(AH12+(5*AI12)+(AJ12*10)-(AK12*10)))</f>
        <v>54.83</v>
      </c>
      <c r="AM12" s="54">
        <f>IF(AL12="",Default_Rank_Score,RANK(AL12,AL$3:AL$31,1))</f>
        <v>14</v>
      </c>
      <c r="AN12" s="1" t="s">
        <v>31</v>
      </c>
    </row>
    <row r="13" spans="1:40" s="1" customFormat="1" ht="12.75">
      <c r="A13" s="12" t="s">
        <v>57</v>
      </c>
      <c r="B13" s="10"/>
      <c r="C13" s="9"/>
      <c r="D13" s="11"/>
      <c r="E13" s="47">
        <f>RANK(F13,F$3:F$31,1)</f>
        <v>10</v>
      </c>
      <c r="F13" s="48">
        <f>O13+U13+AA13+AG13+AM13</f>
        <v>50</v>
      </c>
      <c r="G13" s="49">
        <f>IF(K13=0,1,0)+IF(Q13=0,1,0)+IF(W13=0,1,0)+IF(AC13=0,1,0)+IF(AI13=0,1,0)</f>
        <v>5</v>
      </c>
      <c r="H13" s="50">
        <f>K13+Q13+W13+AC13+AI13</f>
        <v>0</v>
      </c>
      <c r="I13" s="58">
        <f>N13+T13+Z13+AF13+AL13</f>
        <v>222.1</v>
      </c>
      <c r="J13" s="39">
        <v>38.2</v>
      </c>
      <c r="K13" s="40">
        <v>0</v>
      </c>
      <c r="L13" s="41">
        <v>0</v>
      </c>
      <c r="M13" s="41">
        <v>0</v>
      </c>
      <c r="N13" s="51">
        <f>IF((OR(J13="",J13="DNF",J13="DQ",J13="DNC")),"",(J13+(5*K13)+(L13*10)-(M13*10)))</f>
        <v>38.2</v>
      </c>
      <c r="O13" s="50">
        <f>IF(N13="",Default_Rank_Score,RANK(N13,N$3:N$31,1))</f>
        <v>10</v>
      </c>
      <c r="P13" s="39">
        <v>46.76</v>
      </c>
      <c r="Q13" s="40">
        <v>0</v>
      </c>
      <c r="R13" s="41">
        <v>0</v>
      </c>
      <c r="S13" s="41">
        <v>0</v>
      </c>
      <c r="T13" s="53">
        <f>IF((OR(P13="",P13="DNF",P13="DQ",P13="DNC")),"",(P13+(5*Q13)+(R13*10)-(S13*10)))</f>
        <v>46.76</v>
      </c>
      <c r="U13" s="54">
        <f>IF(T13="",Default_Rank_Score,RANK(T13,T$3:T$31,1))</f>
        <v>11</v>
      </c>
      <c r="V13" s="39">
        <v>44.19</v>
      </c>
      <c r="W13" s="40">
        <v>0</v>
      </c>
      <c r="X13" s="41">
        <v>0</v>
      </c>
      <c r="Y13" s="41">
        <v>0</v>
      </c>
      <c r="Z13" s="53">
        <f>IF((OR(V13="",V13="DNF",V13="DQ",V13="DNC")),"",(V13+(5*W13)+(X13*10)-(Y13*10)))</f>
        <v>44.19</v>
      </c>
      <c r="AA13" s="54">
        <f>IF(Z13="",Default_Rank_Score,RANK(Z13,Z$3:Z$31,1))</f>
        <v>8</v>
      </c>
      <c r="AB13" s="39">
        <v>44.41</v>
      </c>
      <c r="AC13" s="40">
        <v>0</v>
      </c>
      <c r="AD13" s="41">
        <v>0</v>
      </c>
      <c r="AE13" s="41">
        <v>0</v>
      </c>
      <c r="AF13" s="53">
        <f>IF((OR(AB13="",AB13="DNF",AB13="DQ",AB13="DNC")),"",(AB13+(5*AC13)+(AD13*10)-(AE13*10)))</f>
        <v>44.41</v>
      </c>
      <c r="AG13" s="54">
        <f>IF(AF13="",Default_Rank_Score,RANK(AF13,AF$3:AF$31,1))</f>
        <v>10</v>
      </c>
      <c r="AH13" s="39">
        <v>48.54</v>
      </c>
      <c r="AI13" s="40">
        <v>0</v>
      </c>
      <c r="AJ13" s="41">
        <v>0</v>
      </c>
      <c r="AK13" s="41">
        <v>0</v>
      </c>
      <c r="AL13" s="53">
        <f>IF((OR(AH13="",AH13="DNF",AH13="DQ",AH13="DNC")),"",(AH13+(5*AI13)+(AJ13*10)-(AK13*10)))</f>
        <v>48.54</v>
      </c>
      <c r="AM13" s="54">
        <f>IF(AL13="",Default_Rank_Score,RANK(AL13,AL$3:AL$31,1))</f>
        <v>11</v>
      </c>
      <c r="AN13" s="1" t="s">
        <v>42</v>
      </c>
    </row>
    <row r="14" spans="1:40" s="1" customFormat="1" ht="12.75">
      <c r="A14" s="12" t="s">
        <v>50</v>
      </c>
      <c r="B14" s="10"/>
      <c r="C14" s="9"/>
      <c r="D14" s="11"/>
      <c r="E14" s="47">
        <f>RANK(F14,F$3:F$31,1)</f>
        <v>11</v>
      </c>
      <c r="F14" s="48">
        <f>O14+U14+AA14+AG14+AM14</f>
        <v>51</v>
      </c>
      <c r="G14" s="49">
        <f>IF(K14=0,1,0)+IF(Q14=0,1,0)+IF(W14=0,1,0)+IF(AC14=0,1,0)+IF(AI14=0,1,0)</f>
        <v>5</v>
      </c>
      <c r="H14" s="50">
        <f>K14+Q14+W14+AC14+AI14</f>
        <v>0</v>
      </c>
      <c r="I14" s="58">
        <f>N14+T14+Z14+AF14+AL14</f>
        <v>245.92999999999998</v>
      </c>
      <c r="J14" s="39">
        <v>75.16</v>
      </c>
      <c r="K14" s="40">
        <v>0</v>
      </c>
      <c r="L14" s="41">
        <v>0</v>
      </c>
      <c r="M14" s="41">
        <v>0</v>
      </c>
      <c r="N14" s="51">
        <f>IF((OR(J14="",J14="DNF",J14="DQ",J14="DNC")),"",(J14+(5*K14)+(L14*10)-(M14*10)))</f>
        <v>75.16</v>
      </c>
      <c r="O14" s="50">
        <f>IF(N14="",Default_Rank_Score,RANK(N14,N$3:N$31,1))</f>
        <v>21</v>
      </c>
      <c r="P14" s="39">
        <v>40.01</v>
      </c>
      <c r="Q14" s="40">
        <v>0</v>
      </c>
      <c r="R14" s="41">
        <v>0</v>
      </c>
      <c r="S14" s="41">
        <v>0</v>
      </c>
      <c r="T14" s="53">
        <f>IF((OR(P14="",P14="DNF",P14="DQ",P14="DNC")),"",(P14+(5*Q14)+(R14*10)-(S14*10)))</f>
        <v>40.01</v>
      </c>
      <c r="U14" s="54">
        <f>IF(T14="",Default_Rank_Score,RANK(T14,T$3:T$31,1))</f>
        <v>8</v>
      </c>
      <c r="V14" s="39">
        <v>42.72</v>
      </c>
      <c r="W14" s="62">
        <v>0</v>
      </c>
      <c r="X14" s="41">
        <v>0</v>
      </c>
      <c r="Y14" s="41">
        <v>0</v>
      </c>
      <c r="Z14" s="53">
        <f>IF((OR(V14="",V14="DNF",V14="DQ",V14="DNC")),"",(V14+(5*W14)+(X14*10)-(Y14*10)))</f>
        <v>42.72</v>
      </c>
      <c r="AA14" s="54">
        <f>IF(Z14="",Default_Rank_Score,RANK(Z14,Z$3:Z$31,1))</f>
        <v>7</v>
      </c>
      <c r="AB14" s="39">
        <v>43.53</v>
      </c>
      <c r="AC14" s="40">
        <v>0</v>
      </c>
      <c r="AD14" s="41">
        <v>0</v>
      </c>
      <c r="AE14" s="41">
        <v>0</v>
      </c>
      <c r="AF14" s="53">
        <f>IF((OR(AB14="",AB14="DNF",AB14="DQ",AB14="DNC")),"",(AB14+(5*AC14)+(AD14*10)-(AE14*10)))</f>
        <v>43.53</v>
      </c>
      <c r="AG14" s="54">
        <f>IF(AF14="",Default_Rank_Score,RANK(AF14,AF$3:AF$31,1))</f>
        <v>7</v>
      </c>
      <c r="AH14" s="39">
        <v>44.51</v>
      </c>
      <c r="AI14" s="40">
        <v>0</v>
      </c>
      <c r="AJ14" s="41">
        <v>0</v>
      </c>
      <c r="AK14" s="41">
        <v>0</v>
      </c>
      <c r="AL14" s="53">
        <f>IF((OR(AH14="",AH14="DNF",AH14="DQ",AH14="DNC")),"",(AH14+(5*AI14)+(AJ14*10)-(AK14*10)))</f>
        <v>44.51</v>
      </c>
      <c r="AM14" s="54">
        <f>IF(AL14="",Default_Rank_Score,RANK(AL14,AL$3:AL$31,1))</f>
        <v>8</v>
      </c>
      <c r="AN14" s="1" t="s">
        <v>29</v>
      </c>
    </row>
    <row r="15" spans="1:40" s="1" customFormat="1" ht="12.75">
      <c r="A15" s="12" t="s">
        <v>46</v>
      </c>
      <c r="B15" s="10"/>
      <c r="C15" s="9"/>
      <c r="D15" s="11"/>
      <c r="E15" s="47">
        <f>RANK(F15,F$3:F$31,1)</f>
        <v>12</v>
      </c>
      <c r="F15" s="48">
        <f>O15+U15+AA15+AG15+AM15</f>
        <v>62</v>
      </c>
      <c r="G15" s="49">
        <f>IF(K15=0,1,0)+IF(Q15=0,1,0)+IF(W15=0,1,0)+IF(AC15=0,1,0)+IF(AI15=0,1,0)</f>
        <v>3</v>
      </c>
      <c r="H15" s="50">
        <f>K15+Q15+W15+AC15+AI15</f>
        <v>2</v>
      </c>
      <c r="I15" s="58">
        <f>N15+T15+Z15+AF15+AL15</f>
        <v>243.01000000000002</v>
      </c>
      <c r="J15" s="39">
        <v>41.7</v>
      </c>
      <c r="K15" s="62">
        <v>0</v>
      </c>
      <c r="L15" s="41">
        <v>0</v>
      </c>
      <c r="M15" s="41">
        <v>0</v>
      </c>
      <c r="N15" s="51">
        <f>IF((OR(J15="",J15="DNF",J15="DQ",J15="DNC")),"",(J15+(5*K15)+(L15*10)-(M15*10)))</f>
        <v>41.7</v>
      </c>
      <c r="O15" s="50">
        <f>IF(N15="",Default_Rank_Score,RANK(N15,N$3:N$31,1))</f>
        <v>13</v>
      </c>
      <c r="P15" s="39">
        <v>46.83</v>
      </c>
      <c r="Q15" s="40">
        <v>0</v>
      </c>
      <c r="R15" s="41">
        <v>0</v>
      </c>
      <c r="S15" s="41">
        <v>0</v>
      </c>
      <c r="T15" s="53">
        <f>IF((OR(P15="",P15="DNF",P15="DQ",P15="DNC")),"",(P15+(5*Q15)+(R15*10)-(S15*10)))</f>
        <v>46.83</v>
      </c>
      <c r="U15" s="54">
        <f>IF(T15="",Default_Rank_Score,RANK(T15,T$3:T$31,1))</f>
        <v>12</v>
      </c>
      <c r="V15" s="39">
        <v>49.99</v>
      </c>
      <c r="W15" s="40">
        <v>1</v>
      </c>
      <c r="X15" s="41">
        <v>0</v>
      </c>
      <c r="Y15" s="41">
        <v>0</v>
      </c>
      <c r="Z15" s="53">
        <f>IF((OR(V15="",V15="DNF",V15="DQ",V15="DNC")),"",(V15+(5*W15)+(X15*10)-(Y15*10)))</f>
        <v>54.99</v>
      </c>
      <c r="AA15" s="54">
        <f>IF(Z15="",Default_Rank_Score,RANK(Z15,Z$3:Z$31,1))</f>
        <v>13</v>
      </c>
      <c r="AB15" s="39">
        <v>49.24</v>
      </c>
      <c r="AC15" s="40">
        <v>1</v>
      </c>
      <c r="AD15" s="41">
        <v>0</v>
      </c>
      <c r="AE15" s="41">
        <v>0</v>
      </c>
      <c r="AF15" s="53">
        <f>IF((OR(AB15="",AB15="DNF",AB15="DQ",AB15="DNC")),"",(AB15+(5*AC15)+(AD15*10)-(AE15*10)))</f>
        <v>54.24</v>
      </c>
      <c r="AG15" s="54">
        <f>IF(AF15="",Default_Rank_Score,RANK(AF15,AF$3:AF$31,1))</f>
        <v>14</v>
      </c>
      <c r="AH15" s="39">
        <v>45.25</v>
      </c>
      <c r="AI15" s="40">
        <v>0</v>
      </c>
      <c r="AJ15" s="41">
        <v>0</v>
      </c>
      <c r="AK15" s="41">
        <v>0</v>
      </c>
      <c r="AL15" s="53">
        <f>IF((OR(AH15="",AH15="DNF",AH15="DQ",AH15="DNC")),"",(AH15+(5*AI15)+(AJ15*10)-(AK15*10)))</f>
        <v>45.25</v>
      </c>
      <c r="AM15" s="54">
        <f>IF(AL15="",Default_Rank_Score,RANK(AL15,AL$3:AL$31,1))</f>
        <v>10</v>
      </c>
      <c r="AN15" s="1" t="s">
        <v>31</v>
      </c>
    </row>
    <row r="16" spans="1:40" s="1" customFormat="1" ht="12.75">
      <c r="A16" s="12" t="s">
        <v>22</v>
      </c>
      <c r="B16" s="10"/>
      <c r="C16" s="9"/>
      <c r="D16" s="11"/>
      <c r="E16" s="47">
        <f>RANK(F16,F$3:F$31,1)</f>
        <v>12</v>
      </c>
      <c r="F16" s="48">
        <f>O16+U16+AA16+AG16+AM16</f>
        <v>62</v>
      </c>
      <c r="G16" s="49">
        <f>IF(K16=0,1,0)+IF(Q16=0,1,0)+IF(W16=0,1,0)+IF(AC16=0,1,0)+IF(AI16=0,1,0)</f>
        <v>5</v>
      </c>
      <c r="H16" s="50">
        <f>K16+Q16+W16+AC16+AI16</f>
        <v>0</v>
      </c>
      <c r="I16" s="58">
        <f>N16+T16+Z16+AF16+AL16</f>
        <v>254.76999999999998</v>
      </c>
      <c r="J16" s="39">
        <v>51.51</v>
      </c>
      <c r="K16" s="40">
        <v>0</v>
      </c>
      <c r="L16" s="41">
        <v>0</v>
      </c>
      <c r="M16" s="41">
        <v>0</v>
      </c>
      <c r="N16" s="51">
        <f>IF((OR(J16="",J16="DNF",J16="DQ",J16="DNC")),"",(J16+(5*K16)+(L16*10)-(M16*10)))</f>
        <v>51.51</v>
      </c>
      <c r="O16" s="50">
        <f>IF(N16="",Default_Rank_Score,RANK(N16,N$3:N$31,1))</f>
        <v>16</v>
      </c>
      <c r="P16" s="39">
        <v>44.88</v>
      </c>
      <c r="Q16" s="40">
        <v>0</v>
      </c>
      <c r="R16" s="41">
        <v>0</v>
      </c>
      <c r="S16" s="41">
        <v>0</v>
      </c>
      <c r="T16" s="53">
        <f>IF((OR(P16="",P16="DNF",P16="DQ",P16="DNC")),"",(P16+(5*Q16)+(R16*10)-(S16*10)))</f>
        <v>44.88</v>
      </c>
      <c r="U16" s="54">
        <f>IF(T16="",Default_Rank_Score,RANK(T16,T$3:T$31,1))</f>
        <v>10</v>
      </c>
      <c r="V16" s="39">
        <v>50</v>
      </c>
      <c r="W16" s="40">
        <v>0</v>
      </c>
      <c r="X16" s="41">
        <v>0</v>
      </c>
      <c r="Y16" s="41">
        <v>0</v>
      </c>
      <c r="Z16" s="53">
        <f>IF((OR(V16="",V16="DNF",V16="DQ",V16="DNC")),"",(V16+(5*W16)+(X16*10)-(Y16*10)))</f>
        <v>50</v>
      </c>
      <c r="AA16" s="54">
        <f>IF(Z16="",Default_Rank_Score,RANK(Z16,Z$3:Z$31,1))</f>
        <v>10</v>
      </c>
      <c r="AB16" s="39">
        <v>53.83</v>
      </c>
      <c r="AC16" s="40">
        <v>0</v>
      </c>
      <c r="AD16" s="41">
        <v>0</v>
      </c>
      <c r="AE16" s="41">
        <v>0</v>
      </c>
      <c r="AF16" s="53">
        <f>IF((OR(AB16="",AB16="DNF",AB16="DQ",AB16="DNC")),"",(AB16+(5*AC16)+(AD16*10)-(AE16*10)))</f>
        <v>53.83</v>
      </c>
      <c r="AG16" s="54">
        <f>IF(AF16="",Default_Rank_Score,RANK(AF16,AF$3:AF$31,1))</f>
        <v>13</v>
      </c>
      <c r="AH16" s="39">
        <v>54.55</v>
      </c>
      <c r="AI16" s="40">
        <v>0</v>
      </c>
      <c r="AJ16" s="41">
        <v>0</v>
      </c>
      <c r="AK16" s="41">
        <v>0</v>
      </c>
      <c r="AL16" s="53">
        <f>IF((OR(AH16="",AH16="DNF",AH16="DQ",AH16="DNC")),"",(AH16+(5*AI16)+(AJ16*10)-(AK16*10)))</f>
        <v>54.55</v>
      </c>
      <c r="AM16" s="54">
        <f>IF(AL16="",Default_Rank_Score,RANK(AL16,AL$3:AL$31,1))</f>
        <v>13</v>
      </c>
      <c r="AN16" s="1" t="s">
        <v>23</v>
      </c>
    </row>
    <row r="17" spans="1:40" s="1" customFormat="1" ht="12.75">
      <c r="A17" s="12" t="s">
        <v>34</v>
      </c>
      <c r="B17" s="10"/>
      <c r="C17" s="9"/>
      <c r="D17" s="11"/>
      <c r="E17" s="47">
        <f>RANK(F17,F$3:F$31,1)</f>
        <v>14</v>
      </c>
      <c r="F17" s="48">
        <f>O17+U17+AA17+AG17+AM17</f>
        <v>68</v>
      </c>
      <c r="G17" s="49">
        <f>IF(K17=0,1,0)+IF(Q17=0,1,0)+IF(W17=0,1,0)+IF(AC17=0,1,0)+IF(AI17=0,1,0)</f>
        <v>3</v>
      </c>
      <c r="H17" s="50">
        <f>K17+Q17+W17+AC17+AI17</f>
        <v>6</v>
      </c>
      <c r="I17" s="58">
        <f>N17+T17+Z17+AF17+AL17</f>
        <v>266.3</v>
      </c>
      <c r="J17" s="39">
        <v>39.25</v>
      </c>
      <c r="K17" s="40">
        <v>0</v>
      </c>
      <c r="L17" s="41">
        <v>0</v>
      </c>
      <c r="M17" s="41">
        <v>0</v>
      </c>
      <c r="N17" s="51">
        <f>IF((OR(J17="",J17="DNF",J17="DQ",J17="DNC")),"",(J17+(5*K17)+(L17*10)-(M17*10)))</f>
        <v>39.25</v>
      </c>
      <c r="O17" s="50">
        <f>IF(N17="",Default_Rank_Score,RANK(N17,N$3:N$31,1))</f>
        <v>11</v>
      </c>
      <c r="P17" s="39">
        <v>39.19</v>
      </c>
      <c r="Q17" s="40">
        <v>0</v>
      </c>
      <c r="R17" s="41">
        <v>0</v>
      </c>
      <c r="S17" s="41">
        <v>0</v>
      </c>
      <c r="T17" s="53">
        <f>IF((OR(P17="",P17="DNF",P17="DQ",P17="DNC")),"",(P17+(5*Q17)+(R17*10)-(S17*10)))</f>
        <v>39.19</v>
      </c>
      <c r="U17" s="54">
        <f>IF(T17="",Default_Rank_Score,RANK(T17,T$3:T$31,1))</f>
        <v>7</v>
      </c>
      <c r="V17" s="39">
        <v>52.09</v>
      </c>
      <c r="W17" s="40">
        <v>3</v>
      </c>
      <c r="X17" s="41">
        <v>0</v>
      </c>
      <c r="Y17" s="41">
        <v>0</v>
      </c>
      <c r="Z17" s="53">
        <f>IF((OR(V17="",V17="DNF",V17="DQ",V17="DNC")),"",(V17+(5*W17)+(X17*10)-(Y17*10)))</f>
        <v>67.09</v>
      </c>
      <c r="AA17" s="54">
        <f>IF(Z17="",Default_Rank_Score,RANK(Z17,Z$3:Z$31,1))</f>
        <v>20</v>
      </c>
      <c r="AB17" s="39">
        <v>46.81</v>
      </c>
      <c r="AC17" s="40">
        <v>0</v>
      </c>
      <c r="AD17" s="41">
        <v>0</v>
      </c>
      <c r="AE17" s="41">
        <v>0</v>
      </c>
      <c r="AF17" s="53">
        <f>IF((OR(AB17="",AB17="DNF",AB17="DQ",AB17="DNC")),"",(AB17+(5*AC17)+(AD17*10)-(AE17*10)))</f>
        <v>46.81</v>
      </c>
      <c r="AG17" s="54">
        <f>IF(AF17="",Default_Rank_Score,RANK(AF17,AF$3:AF$31,1))</f>
        <v>11</v>
      </c>
      <c r="AH17" s="39">
        <v>58.96</v>
      </c>
      <c r="AI17" s="40">
        <v>3</v>
      </c>
      <c r="AJ17" s="41">
        <v>0</v>
      </c>
      <c r="AK17" s="41">
        <v>0</v>
      </c>
      <c r="AL17" s="53">
        <f>IF((OR(AH17="",AH17="DNF",AH17="DQ",AH17="DNC")),"",(AH17+(5*AI17)+(AJ17*10)-(AK17*10)))</f>
        <v>73.96000000000001</v>
      </c>
      <c r="AM17" s="54">
        <f>IF(AL17="",Default_Rank_Score,RANK(AL17,AL$3:AL$31,1))</f>
        <v>19</v>
      </c>
      <c r="AN17" s="1" t="s">
        <v>35</v>
      </c>
    </row>
    <row r="18" spans="1:40" s="1" customFormat="1" ht="12.75">
      <c r="A18" s="12" t="s">
        <v>30</v>
      </c>
      <c r="B18" s="10"/>
      <c r="C18" s="9"/>
      <c r="D18" s="11"/>
      <c r="E18" s="47">
        <f>RANK(F18,F$3:F$31,1)</f>
        <v>15</v>
      </c>
      <c r="F18" s="48">
        <f>O18+U18+AA18+AG18+AM18</f>
        <v>70</v>
      </c>
      <c r="G18" s="49">
        <f>IF(K18=0,1,0)+IF(Q18=0,1,0)+IF(W18=0,1,0)+IF(AC18=0,1,0)+IF(AI18=0,1,0)</f>
        <v>5</v>
      </c>
      <c r="H18" s="50">
        <f>K18+Q18+W18+AC18+AI18</f>
        <v>0</v>
      </c>
      <c r="I18" s="58">
        <f>N18+T18+Z18+AF18+AL18</f>
        <v>265.28000000000003</v>
      </c>
      <c r="J18" s="39">
        <v>49.56</v>
      </c>
      <c r="K18" s="40">
        <v>0</v>
      </c>
      <c r="L18" s="41">
        <v>0</v>
      </c>
      <c r="M18" s="41">
        <v>0</v>
      </c>
      <c r="N18" s="51">
        <f>IF((OR(J18="",J18="DNF",J18="DQ",J18="DNC")),"",(J18+(5*K18)+(L18*10)-(M18*10)))</f>
        <v>49.56</v>
      </c>
      <c r="O18" s="50">
        <f>IF(N18="",Default_Rank_Score,RANK(N18,N$3:N$31,1))</f>
        <v>15</v>
      </c>
      <c r="P18" s="39">
        <v>50.93</v>
      </c>
      <c r="Q18" s="40">
        <v>0</v>
      </c>
      <c r="R18" s="41">
        <v>0</v>
      </c>
      <c r="S18" s="41">
        <v>0</v>
      </c>
      <c r="T18" s="53">
        <f>IF((OR(P18="",P18="DNF",P18="DQ",P18="DNC")),"",(P18+(5*Q18)+(R18*10)-(S18*10)))</f>
        <v>50.93</v>
      </c>
      <c r="U18" s="54">
        <f>IF(T18="",Default_Rank_Score,RANK(T18,T$3:T$31,1))</f>
        <v>14</v>
      </c>
      <c r="V18" s="39">
        <v>52.05</v>
      </c>
      <c r="W18" s="40">
        <v>0</v>
      </c>
      <c r="X18" s="41">
        <v>0</v>
      </c>
      <c r="Y18" s="41">
        <v>0</v>
      </c>
      <c r="Z18" s="53">
        <f>IF((OR(V18="",V18="DNF",V18="DQ",V18="DNC")),"",(V18+(5*W18)+(X18*10)-(Y18*10)))</f>
        <v>52.05</v>
      </c>
      <c r="AA18" s="54">
        <f>IF(Z18="",Default_Rank_Score,RANK(Z18,Z$3:Z$31,1))</f>
        <v>11</v>
      </c>
      <c r="AB18" s="39">
        <v>54.25</v>
      </c>
      <c r="AC18" s="40">
        <v>0</v>
      </c>
      <c r="AD18" s="41">
        <v>0</v>
      </c>
      <c r="AE18" s="41">
        <v>0</v>
      </c>
      <c r="AF18" s="53">
        <f>IF((OR(AB18="",AB18="DNF",AB18="DQ",AB18="DNC")),"",(AB18+(5*AC18)+(AD18*10)-(AE18*10)))</f>
        <v>54.25</v>
      </c>
      <c r="AG18" s="54">
        <f>IF(AF18="",Default_Rank_Score,RANK(AF18,AF$3:AF$31,1))</f>
        <v>15</v>
      </c>
      <c r="AH18" s="39">
        <v>58.49</v>
      </c>
      <c r="AI18" s="62">
        <v>0</v>
      </c>
      <c r="AJ18" s="41">
        <v>0</v>
      </c>
      <c r="AK18" s="41">
        <v>0</v>
      </c>
      <c r="AL18" s="53">
        <f>IF((OR(AH18="",AH18="DNF",AH18="DQ",AH18="DNC")),"",(AH18+(5*AI18)+(AJ18*10)-(AK18*10)))</f>
        <v>58.49</v>
      </c>
      <c r="AM18" s="54">
        <f>IF(AL18="",Default_Rank_Score,RANK(AL18,AL$3:AL$31,1))</f>
        <v>15</v>
      </c>
      <c r="AN18" s="1" t="s">
        <v>31</v>
      </c>
    </row>
    <row r="19" spans="1:40" s="1" customFormat="1" ht="12.75">
      <c r="A19" s="12" t="s">
        <v>56</v>
      </c>
      <c r="B19" s="10"/>
      <c r="C19" s="9"/>
      <c r="D19" s="11"/>
      <c r="E19" s="47">
        <f>RANK(F19,F$3:F$31,1)</f>
        <v>16</v>
      </c>
      <c r="F19" s="48">
        <f>O19+U19+AA19+AG19+AM19</f>
        <v>80</v>
      </c>
      <c r="G19" s="49">
        <f>IF(K19=0,1,0)+IF(Q19=0,1,0)+IF(W19=0,1,0)+IF(AC19=0,1,0)+IF(AI19=0,1,0)</f>
        <v>3</v>
      </c>
      <c r="H19" s="50">
        <f>K19+Q19+W19+AC19+AI19</f>
        <v>2</v>
      </c>
      <c r="I19" s="58">
        <f>N19+T19+Z19+AF19+AL19</f>
        <v>297.43</v>
      </c>
      <c r="J19" s="39">
        <v>48.19</v>
      </c>
      <c r="K19" s="40">
        <v>0</v>
      </c>
      <c r="L19" s="41">
        <v>0</v>
      </c>
      <c r="M19" s="41">
        <v>0</v>
      </c>
      <c r="N19" s="51">
        <f>IF((OR(J19="",J19="DNF",J19="DQ",J19="DNC")),"",(J19+(5*K19)+(L19*10)-(M19*10)))</f>
        <v>48.19</v>
      </c>
      <c r="O19" s="50">
        <f>IF(N19="",Default_Rank_Score,RANK(N19,N$3:N$31,1))</f>
        <v>14</v>
      </c>
      <c r="P19" s="39">
        <v>48.81</v>
      </c>
      <c r="Q19" s="40">
        <v>0</v>
      </c>
      <c r="R19" s="41">
        <v>0</v>
      </c>
      <c r="S19" s="41">
        <v>0</v>
      </c>
      <c r="T19" s="53">
        <f>IF((OR(P19="",P19="DNF",P19="DQ",P19="DNC")),"",(P19+(5*Q19)+(R19*10)-(S19*10)))</f>
        <v>48.81</v>
      </c>
      <c r="U19" s="54">
        <f>IF(T19="",Default_Rank_Score,RANK(T19,T$3:T$31,1))</f>
        <v>13</v>
      </c>
      <c r="V19" s="39">
        <v>54.09</v>
      </c>
      <c r="W19" s="40">
        <v>1</v>
      </c>
      <c r="X19" s="41">
        <v>0</v>
      </c>
      <c r="Y19" s="41">
        <v>0</v>
      </c>
      <c r="Z19" s="53">
        <f>IF((OR(V19="",V19="DNF",V19="DQ",V19="DNC")),"",(V19+(5*W19)+(X19*10)-(Y19*10)))</f>
        <v>59.09</v>
      </c>
      <c r="AA19" s="54">
        <f>IF(Z19="",Default_Rank_Score,RANK(Z19,Z$3:Z$31,1))</f>
        <v>15</v>
      </c>
      <c r="AB19" s="39">
        <v>61.91</v>
      </c>
      <c r="AC19" s="40">
        <v>0</v>
      </c>
      <c r="AD19" s="41">
        <v>0</v>
      </c>
      <c r="AE19" s="41">
        <v>0</v>
      </c>
      <c r="AF19" s="53">
        <f>IF((OR(AB19="",AB19="DNF",AB19="DQ",AB19="DNC")),"",(AB19+(5*AC19)+(AD19*10)-(AE19*10)))</f>
        <v>61.91</v>
      </c>
      <c r="AG19" s="54">
        <f>IF(AF19="",Default_Rank_Score,RANK(AF19,AF$3:AF$31,1))</f>
        <v>18</v>
      </c>
      <c r="AH19" s="39">
        <v>74.43</v>
      </c>
      <c r="AI19" s="40">
        <v>1</v>
      </c>
      <c r="AJ19" s="41">
        <v>0</v>
      </c>
      <c r="AK19" s="41">
        <v>0</v>
      </c>
      <c r="AL19" s="53">
        <f>IF((OR(AH19="",AH19="DNF",AH19="DQ",AH19="DNC")),"",(AH19+(5*AI19)+(AJ19*10)-(AK19*10)))</f>
        <v>79.43</v>
      </c>
      <c r="AM19" s="54">
        <f>IF(AL19="",Default_Rank_Score,RANK(AL19,AL$3:AL$31,1))</f>
        <v>20</v>
      </c>
      <c r="AN19" s="1" t="s">
        <v>27</v>
      </c>
    </row>
    <row r="20" spans="1:40" s="1" customFormat="1" ht="12.75">
      <c r="A20" s="12" t="s">
        <v>43</v>
      </c>
      <c r="B20" s="10"/>
      <c r="C20" s="9"/>
      <c r="D20" s="11"/>
      <c r="E20" s="47">
        <f>RANK(F20,F$3:F$31,1)</f>
        <v>17</v>
      </c>
      <c r="F20" s="48">
        <f>O20+U20+AA20+AG20+AM20</f>
        <v>81</v>
      </c>
      <c r="G20" s="49">
        <f>IF(K20=0,1,0)+IF(Q20=0,1,0)+IF(W20=0,1,0)+IF(AC20=0,1,0)+IF(AI20=0,1,0)</f>
        <v>4</v>
      </c>
      <c r="H20" s="50">
        <f>K20+Q20+W20+AC20+AI20</f>
        <v>2</v>
      </c>
      <c r="I20" s="58">
        <f>N20+T20+Z20+AF20+AL20</f>
        <v>300.68</v>
      </c>
      <c r="J20" s="39">
        <v>54.89</v>
      </c>
      <c r="K20" s="40">
        <v>2</v>
      </c>
      <c r="L20" s="41">
        <v>0</v>
      </c>
      <c r="M20" s="41">
        <v>0</v>
      </c>
      <c r="N20" s="51">
        <f>IF((OR(J20="",J20="DNF",J20="DQ",J20="DNC")),"",(J20+(5*K20)+(L20*10)-(M20*10)))</f>
        <v>64.89</v>
      </c>
      <c r="O20" s="50">
        <f>IF(N20="",Default_Rank_Score,RANK(N20,N$3:N$31,1))</f>
        <v>19</v>
      </c>
      <c r="P20" s="39">
        <v>52.55</v>
      </c>
      <c r="Q20" s="40">
        <v>0</v>
      </c>
      <c r="R20" s="41">
        <v>0</v>
      </c>
      <c r="S20" s="41">
        <v>0</v>
      </c>
      <c r="T20" s="53">
        <f>IF((OR(P20="",P20="DNF",P20="DQ",P20="DNC")),"",(P20+(5*Q20)+(R20*10)-(S20*10)))</f>
        <v>52.55</v>
      </c>
      <c r="U20" s="54">
        <f>IF(T20="",Default_Rank_Score,RANK(T20,T$3:T$31,1))</f>
        <v>15</v>
      </c>
      <c r="V20" s="39">
        <v>55.92</v>
      </c>
      <c r="W20" s="40">
        <v>0</v>
      </c>
      <c r="X20" s="41">
        <v>0</v>
      </c>
      <c r="Y20" s="41">
        <v>0</v>
      </c>
      <c r="Z20" s="53">
        <f>IF((OR(V20="",V20="DNF",V20="DQ",V20="DNC")),"",(V20+(5*W20)+(X20*10)-(Y20*10)))</f>
        <v>55.92</v>
      </c>
      <c r="AA20" s="54">
        <f>IF(Z20="",Default_Rank_Score,RANK(Z20,Z$3:Z$31,1))</f>
        <v>14</v>
      </c>
      <c r="AB20" s="39">
        <v>56.28</v>
      </c>
      <c r="AC20" s="40">
        <v>0</v>
      </c>
      <c r="AD20" s="41">
        <v>0</v>
      </c>
      <c r="AE20" s="41">
        <v>0</v>
      </c>
      <c r="AF20" s="53">
        <f>IF((OR(AB20="",AB20="DNF",AB20="DQ",AB20="DNC")),"",(AB20+(5*AC20)+(AD20*10)-(AE20*10)))</f>
        <v>56.28</v>
      </c>
      <c r="AG20" s="54">
        <f>IF(AF20="",Default_Rank_Score,RANK(AF20,AF$3:AF$31,1))</f>
        <v>16</v>
      </c>
      <c r="AH20" s="39">
        <v>71.04</v>
      </c>
      <c r="AI20" s="40">
        <v>0</v>
      </c>
      <c r="AJ20" s="41">
        <v>0</v>
      </c>
      <c r="AK20" s="41">
        <v>0</v>
      </c>
      <c r="AL20" s="53">
        <f>IF((OR(AH20="",AH20="DNF",AH20="DQ",AH20="DNC")),"",(AH20+(5*AI20)+(AJ20*10)-(AK20*10)))</f>
        <v>71.04</v>
      </c>
      <c r="AM20" s="54">
        <f>IF(AL20="",Default_Rank_Score,RANK(AL20,AL$3:AL$31,1))</f>
        <v>17</v>
      </c>
      <c r="AN20" s="1" t="s">
        <v>44</v>
      </c>
    </row>
    <row r="21" spans="1:40" s="1" customFormat="1" ht="12.75">
      <c r="A21" s="12" t="s">
        <v>40</v>
      </c>
      <c r="B21" s="10"/>
      <c r="C21" s="9"/>
      <c r="D21" s="11"/>
      <c r="E21" s="47">
        <f>RANK(F21,F$3:F$31,1)</f>
        <v>18</v>
      </c>
      <c r="F21" s="48">
        <f>O21+U21+AA21+AG21+AM21</f>
        <v>83</v>
      </c>
      <c r="G21" s="49">
        <f>IF(K21=0,1,0)+IF(Q21=0,1,0)+IF(W21=0,1,0)+IF(AC21=0,1,0)+IF(AI21=0,1,0)</f>
        <v>2</v>
      </c>
      <c r="H21" s="50">
        <f>K21+Q21+W21+AC21+AI21</f>
        <v>13</v>
      </c>
      <c r="I21" s="58">
        <f>N21+T21+Z21+AF21+AL21</f>
        <v>310.08</v>
      </c>
      <c r="J21" s="39">
        <v>40.92</v>
      </c>
      <c r="K21" s="40">
        <v>0</v>
      </c>
      <c r="L21" s="41">
        <v>0</v>
      </c>
      <c r="M21" s="41">
        <v>0</v>
      </c>
      <c r="N21" s="51">
        <f>IF((OR(J21="",J21="DNF",J21="DQ",J21="DNC")),"",(J21+(5*K21)+(L21*10)-(M21*10)))</f>
        <v>40.92</v>
      </c>
      <c r="O21" s="50">
        <f>IF(N21="",Default_Rank_Score,RANK(N21,N$3:N$31,1))</f>
        <v>12</v>
      </c>
      <c r="P21" s="39">
        <v>45.48</v>
      </c>
      <c r="Q21" s="40">
        <v>9</v>
      </c>
      <c r="R21" s="41">
        <v>0</v>
      </c>
      <c r="S21" s="41">
        <v>0</v>
      </c>
      <c r="T21" s="53">
        <f>IF((OR(P21="",P21="DNF",P21="DQ",P21="DNC")),"",(P21+(5*Q21)+(R21*10)-(S21*10)))</f>
        <v>90.47999999999999</v>
      </c>
      <c r="U21" s="54">
        <f>IF(T21="",Default_Rank_Score,RANK(T21,T$3:T$31,1))</f>
        <v>23</v>
      </c>
      <c r="V21" s="39">
        <v>52.06</v>
      </c>
      <c r="W21" s="40">
        <v>2</v>
      </c>
      <c r="X21" s="41">
        <v>0</v>
      </c>
      <c r="Y21" s="41">
        <v>0</v>
      </c>
      <c r="Z21" s="53">
        <f>IF((OR(V21="",V21="DNF",V21="DQ",V21="DNC")),"",(V21+(5*W21)+(X21*10)-(Y21*10)))</f>
        <v>62.06</v>
      </c>
      <c r="AA21" s="54">
        <f>IF(Z21="",Default_Rank_Score,RANK(Z21,Z$3:Z$31,1))</f>
        <v>17</v>
      </c>
      <c r="AB21" s="39">
        <v>52.37</v>
      </c>
      <c r="AC21" s="40">
        <v>2</v>
      </c>
      <c r="AD21" s="41">
        <v>0</v>
      </c>
      <c r="AE21" s="41">
        <v>0</v>
      </c>
      <c r="AF21" s="53">
        <f>IF((OR(AB21="",AB21="DNF",AB21="DQ",AB21="DNC")),"",(AB21+(5*AC21)+(AD21*10)-(AE21*10)))</f>
        <v>62.37</v>
      </c>
      <c r="AG21" s="54">
        <f>IF(AF21="",Default_Rank_Score,RANK(AF21,AF$3:AF$31,1))</f>
        <v>19</v>
      </c>
      <c r="AH21" s="39">
        <v>54.25</v>
      </c>
      <c r="AI21" s="40">
        <v>0</v>
      </c>
      <c r="AJ21" s="41">
        <v>0</v>
      </c>
      <c r="AK21" s="41">
        <v>0</v>
      </c>
      <c r="AL21" s="53">
        <f>IF((OR(AH21="",AH21="DNF",AH21="DQ",AH21="DNC")),"",(AH21+(5*AI21)+(AJ21*10)-(AK21*10)))</f>
        <v>54.25</v>
      </c>
      <c r="AM21" s="54">
        <f>IF(AL21="",Default_Rank_Score,RANK(AL21,AL$3:AL$31,1))</f>
        <v>12</v>
      </c>
      <c r="AN21" s="1" t="s">
        <v>23</v>
      </c>
    </row>
    <row r="22" spans="1:40" s="1" customFormat="1" ht="12.75">
      <c r="A22" s="12" t="s">
        <v>58</v>
      </c>
      <c r="B22" s="10"/>
      <c r="C22" s="9"/>
      <c r="D22" s="11"/>
      <c r="E22" s="47">
        <f>RANK(F22,F$3:F$31,1)</f>
        <v>19</v>
      </c>
      <c r="F22" s="48">
        <f>O22+U22+AA22+AG22+AM22</f>
        <v>97</v>
      </c>
      <c r="G22" s="49">
        <f>IF(K22=0,1,0)+IF(Q22=0,1,0)+IF(W22=0,1,0)+IF(AC22=0,1,0)+IF(AI22=0,1,0)</f>
        <v>1</v>
      </c>
      <c r="H22" s="50">
        <f>K22+Q22+W22+AC22+AI22</f>
        <v>13</v>
      </c>
      <c r="I22" s="58">
        <f>N22+T22+Z22+AF22+AL22</f>
        <v>1286.3400000000001</v>
      </c>
      <c r="J22" s="39">
        <v>48.05</v>
      </c>
      <c r="K22" s="40">
        <v>1</v>
      </c>
      <c r="L22" s="41">
        <v>0</v>
      </c>
      <c r="M22" s="41">
        <v>0</v>
      </c>
      <c r="N22" s="51">
        <f>IF((OR(J22="",J22="DNF",J22="DQ",J22="DNC")),"",(J22+(5*K22)+(L22*10)-(M22*10)))</f>
        <v>53.05</v>
      </c>
      <c r="O22" s="50">
        <f>IF(N22="",Default_Rank_Score,RANK(N22,N$3:N$31,1))</f>
        <v>17</v>
      </c>
      <c r="P22" s="39">
        <v>46.05</v>
      </c>
      <c r="Q22" s="40">
        <v>2</v>
      </c>
      <c r="R22" s="41">
        <v>0</v>
      </c>
      <c r="S22" s="41">
        <v>0</v>
      </c>
      <c r="T22" s="53">
        <f>IF((OR(P22="",P22="DNF",P22="DQ",P22="DNC")),"",(P22+(5*Q22)+(R22*10)-(S22*10)))</f>
        <v>56.05</v>
      </c>
      <c r="U22" s="54">
        <f>IF(T22="",Default_Rank_Score,RANK(T22,T$3:T$31,1))</f>
        <v>16</v>
      </c>
      <c r="V22" s="39">
        <v>54.81</v>
      </c>
      <c r="W22" s="40">
        <v>2</v>
      </c>
      <c r="X22" s="41">
        <v>0</v>
      </c>
      <c r="Y22" s="41">
        <v>0</v>
      </c>
      <c r="Z22" s="53">
        <f>IF((OR(V22="",V22="DNF",V22="DQ",V22="DNC")),"",(V22+(5*W22)+(X22*10)-(Y22*10)))</f>
        <v>64.81</v>
      </c>
      <c r="AA22" s="54">
        <f>IF(Z22="",Default_Rank_Score,RANK(Z22,Z$3:Z$31,1))</f>
        <v>19</v>
      </c>
      <c r="AB22" s="39">
        <v>999.99</v>
      </c>
      <c r="AC22" s="40">
        <v>8</v>
      </c>
      <c r="AD22" s="41">
        <v>0</v>
      </c>
      <c r="AE22" s="41">
        <v>0</v>
      </c>
      <c r="AF22" s="53">
        <f>IF((OR(AB22="",AB22="DNF",AB22="DQ",AB22="DNC")),"",(AB22+(5*AC22)+(AD22*10)-(AE22*10)))</f>
        <v>1039.99</v>
      </c>
      <c r="AG22" s="54">
        <f>IF(AF22="",Default_Rank_Score,RANK(AF22,AF$3:AF$31,1))</f>
        <v>27</v>
      </c>
      <c r="AH22" s="39">
        <v>72.44</v>
      </c>
      <c r="AI22" s="62">
        <v>0</v>
      </c>
      <c r="AJ22" s="41">
        <v>0</v>
      </c>
      <c r="AK22" s="41">
        <v>0</v>
      </c>
      <c r="AL22" s="53">
        <f>IF((OR(AH22="",AH22="DNF",AH22="DQ",AH22="DNC")),"",(AH22+(5*AI22)+(AJ22*10)-(AK22*10)))</f>
        <v>72.44</v>
      </c>
      <c r="AM22" s="54">
        <f>IF(AL22="",Default_Rank_Score,RANK(AL22,AL$3:AL$31,1))</f>
        <v>18</v>
      </c>
      <c r="AN22" s="1" t="s">
        <v>27</v>
      </c>
    </row>
    <row r="23" spans="1:40" s="1" customFormat="1" ht="12.75">
      <c r="A23" s="12" t="s">
        <v>49</v>
      </c>
      <c r="B23" s="10"/>
      <c r="C23" s="9"/>
      <c r="D23" s="11"/>
      <c r="E23" s="47">
        <f>RANK(F23,F$3:F$31,1)</f>
        <v>20</v>
      </c>
      <c r="F23" s="48">
        <f>O23+U23+AA23+AG23+AM23</f>
        <v>98</v>
      </c>
      <c r="G23" s="49">
        <f>IF(K23=0,1,0)+IF(Q23=0,1,0)+IF(W23=0,1,0)+IF(AC23=0,1,0)+IF(AI23=0,1,0)</f>
        <v>4</v>
      </c>
      <c r="H23" s="50">
        <f>K23+Q23+W23+AC23+AI23</f>
        <v>1</v>
      </c>
      <c r="I23" s="58">
        <f>N23+T23+Z23+AF23+AL23</f>
        <v>350.89</v>
      </c>
      <c r="J23" s="39">
        <v>88.57</v>
      </c>
      <c r="K23" s="40">
        <v>0</v>
      </c>
      <c r="L23" s="41">
        <v>0</v>
      </c>
      <c r="M23" s="41">
        <v>0</v>
      </c>
      <c r="N23" s="51">
        <f>IF((OR(J23="",J23="DNF",J23="DQ",J23="DNC")),"",(J23+(5*K23)+(L23*10)-(M23*10)))</f>
        <v>88.57</v>
      </c>
      <c r="O23" s="50">
        <f>IF(N23="",Default_Rank_Score,RANK(N23,N$3:N$31,1))</f>
        <v>25</v>
      </c>
      <c r="P23" s="39">
        <v>71.16</v>
      </c>
      <c r="Q23" s="62">
        <v>0</v>
      </c>
      <c r="R23" s="41">
        <v>0</v>
      </c>
      <c r="S23" s="41">
        <v>0</v>
      </c>
      <c r="T23" s="53">
        <f>IF((OR(P23="",P23="DNF",P23="DQ",P23="DNC")),"",(P23+(5*Q23)+(R23*10)-(S23*10)))</f>
        <v>71.16</v>
      </c>
      <c r="U23" s="54">
        <f>IF(T23="",Default_Rank_Score,RANK(T23,T$3:T$31,1))</f>
        <v>19</v>
      </c>
      <c r="V23" s="39">
        <v>59.59</v>
      </c>
      <c r="W23" s="40">
        <v>1</v>
      </c>
      <c r="X23" s="41">
        <v>0</v>
      </c>
      <c r="Y23" s="41">
        <v>0</v>
      </c>
      <c r="Z23" s="53">
        <f>IF((OR(V23="",V23="DNF",V23="DQ",V23="DNC")),"",(V23+(5*W23)+(X23*10)-(Y23*10)))</f>
        <v>64.59</v>
      </c>
      <c r="AA23" s="54">
        <f>IF(Z23="",Default_Rank_Score,RANK(Z23,Z$3:Z$31,1))</f>
        <v>18</v>
      </c>
      <c r="AB23" s="39">
        <v>62.73</v>
      </c>
      <c r="AC23" s="40">
        <v>0</v>
      </c>
      <c r="AD23" s="41">
        <v>0</v>
      </c>
      <c r="AE23" s="41">
        <v>0</v>
      </c>
      <c r="AF23" s="53">
        <f>IF((OR(AB23="",AB23="DNF",AB23="DQ",AB23="DNC")),"",(AB23+(5*AC23)+(AD23*10)-(AE23*10)))</f>
        <v>62.73</v>
      </c>
      <c r="AG23" s="54">
        <f>IF(AF23="",Default_Rank_Score,RANK(AF23,AF$3:AF$31,1))</f>
        <v>20</v>
      </c>
      <c r="AH23" s="39">
        <v>63.84</v>
      </c>
      <c r="AI23" s="40">
        <v>0</v>
      </c>
      <c r="AJ23" s="41">
        <v>0</v>
      </c>
      <c r="AK23" s="41">
        <v>0</v>
      </c>
      <c r="AL23" s="53">
        <f>IF((OR(AH23="",AH23="DNF",AH23="DQ",AH23="DNC")),"",(AH23+(5*AI23)+(AJ23*10)-(AK23*10)))</f>
        <v>63.84</v>
      </c>
      <c r="AM23" s="54">
        <f>IF(AL23="",Default_Rank_Score,RANK(AL23,AL$3:AL$31,1))</f>
        <v>16</v>
      </c>
      <c r="AN23" s="1" t="s">
        <v>27</v>
      </c>
    </row>
    <row r="24" spans="1:40" s="1" customFormat="1" ht="12.75">
      <c r="A24" s="12" t="s">
        <v>47</v>
      </c>
      <c r="B24" s="10"/>
      <c r="C24" s="9"/>
      <c r="D24" s="11"/>
      <c r="E24" s="47">
        <f>RANK(F24,F$3:F$31,1)</f>
        <v>21</v>
      </c>
      <c r="F24" s="48">
        <f>O24+U24+AA24+AG24+AM24</f>
        <v>104</v>
      </c>
      <c r="G24" s="49">
        <f>IF(K24=0,1,0)+IF(Q24=0,1,0)+IF(W24=0,1,0)+IF(AC24=0,1,0)+IF(AI24=0,1,0)</f>
        <v>2</v>
      </c>
      <c r="H24" s="50">
        <f>K24+Q24+W24+AC24+AI24</f>
        <v>6</v>
      </c>
      <c r="I24" s="58">
        <f>N24+T24+Z24+AF24+AL24</f>
        <v>387.80999999999995</v>
      </c>
      <c r="J24" s="39">
        <v>56.46</v>
      </c>
      <c r="K24" s="40">
        <v>1</v>
      </c>
      <c r="L24" s="41">
        <v>0</v>
      </c>
      <c r="M24" s="41">
        <v>0</v>
      </c>
      <c r="N24" s="51">
        <f>IF((OR(J24="",J24="DNF",J24="DQ",J24="DNC")),"",(J24+(5*K24)+(L24*10)-(M24*10)))</f>
        <v>61.46</v>
      </c>
      <c r="O24" s="50">
        <f>IF(N24="",Default_Rank_Score,RANK(N24,N$3:N$31,1))</f>
        <v>18</v>
      </c>
      <c r="P24" s="39">
        <v>60.79</v>
      </c>
      <c r="Q24" s="40">
        <v>2</v>
      </c>
      <c r="R24" s="41">
        <v>0</v>
      </c>
      <c r="S24" s="41">
        <v>0</v>
      </c>
      <c r="T24" s="53">
        <f>IF((OR(P24="",P24="DNF",P24="DQ",P24="DNC")),"",(P24+(5*Q24)+(R24*10)-(S24*10)))</f>
        <v>70.78999999999999</v>
      </c>
      <c r="U24" s="54">
        <f>IF(T24="",Default_Rank_Score,RANK(T24,T$3:T$31,1))</f>
        <v>18</v>
      </c>
      <c r="V24" s="39">
        <v>54.23</v>
      </c>
      <c r="W24" s="40">
        <v>3</v>
      </c>
      <c r="X24" s="41">
        <v>0</v>
      </c>
      <c r="Y24" s="41">
        <v>0</v>
      </c>
      <c r="Z24" s="53">
        <f>IF((OR(V24="",V24="DNF",V24="DQ",V24="DNC")),"",(V24+(5*W24)+(X24*10)-(Y24*10)))</f>
        <v>69.22999999999999</v>
      </c>
      <c r="AA24" s="54">
        <f>IF(Z24="",Default_Rank_Score,RANK(Z24,Z$3:Z$31,1))</f>
        <v>21</v>
      </c>
      <c r="AB24" s="39">
        <v>75.92</v>
      </c>
      <c r="AC24" s="40">
        <v>0</v>
      </c>
      <c r="AD24" s="41">
        <v>0</v>
      </c>
      <c r="AE24" s="41">
        <v>0</v>
      </c>
      <c r="AF24" s="53">
        <f>IF((OR(AB24="",AB24="DNF",AB24="DQ",AB24="DNC")),"",(AB24+(5*AC24)+(AD24*10)-(AE24*10)))</f>
        <v>75.92</v>
      </c>
      <c r="AG24" s="54">
        <f>IF(AF24="",Default_Rank_Score,RANK(AF24,AF$3:AF$31,1))</f>
        <v>22</v>
      </c>
      <c r="AH24" s="39">
        <v>110.41</v>
      </c>
      <c r="AI24" s="40">
        <v>0</v>
      </c>
      <c r="AJ24" s="41">
        <v>0</v>
      </c>
      <c r="AK24" s="41">
        <v>0</v>
      </c>
      <c r="AL24" s="53">
        <f>IF((OR(AH24="",AH24="DNF",AH24="DQ",AH24="DNC")),"",(AH24+(5*AI24)+(AJ24*10)-(AK24*10)))</f>
        <v>110.41</v>
      </c>
      <c r="AM24" s="54">
        <f>IF(AL24="",Default_Rank_Score,RANK(AL24,AL$3:AL$31,1))</f>
        <v>25</v>
      </c>
      <c r="AN24" s="1" t="s">
        <v>48</v>
      </c>
    </row>
    <row r="25" spans="1:40" s="1" customFormat="1" ht="12.75">
      <c r="A25" s="12" t="s">
        <v>53</v>
      </c>
      <c r="B25" s="10"/>
      <c r="C25" s="9"/>
      <c r="D25" s="11"/>
      <c r="E25" s="47">
        <f>RANK(F25,F$3:F$31,1)</f>
        <v>22</v>
      </c>
      <c r="F25" s="48">
        <f>O25+U25+AA25+AG25+AM25</f>
        <v>105</v>
      </c>
      <c r="G25" s="49">
        <f>IF(K25=0,1,0)+IF(Q25=0,1,0)+IF(W25=0,1,0)+IF(AC25=0,1,0)+IF(AI25=0,1,0)</f>
        <v>3</v>
      </c>
      <c r="H25" s="50">
        <f>K25+Q25+W25+AC25+AI25</f>
        <v>4</v>
      </c>
      <c r="I25" s="58">
        <f>N25+T25+Z25+AF25+AL25</f>
        <v>407.54999999999995</v>
      </c>
      <c r="J25" s="39">
        <v>67.82</v>
      </c>
      <c r="K25" s="40">
        <v>0</v>
      </c>
      <c r="L25" s="41">
        <v>0</v>
      </c>
      <c r="M25" s="41">
        <v>0</v>
      </c>
      <c r="N25" s="51">
        <f>IF((OR(J25="",J25="DNF",J25="DQ",J25="DNC")),"",(J25+(5*K25)+(L25*10)-(M25*10)))</f>
        <v>67.82</v>
      </c>
      <c r="O25" s="50">
        <f>IF(N25="",Default_Rank_Score,RANK(N25,N$3:N$31,1))</f>
        <v>20</v>
      </c>
      <c r="P25" s="39">
        <v>75.2</v>
      </c>
      <c r="Q25" s="40">
        <v>1</v>
      </c>
      <c r="R25" s="41">
        <v>1</v>
      </c>
      <c r="S25" s="41">
        <v>0</v>
      </c>
      <c r="T25" s="53">
        <f>IF((OR(P25="",P25="DNF",P25="DQ",P25="DNC")),"",(P25+(5*Q25)+(R25*10)-(S25*10)))</f>
        <v>90.2</v>
      </c>
      <c r="U25" s="54">
        <f>IF(T25="",Default_Rank_Score,RANK(T25,T$3:T$31,1))</f>
        <v>22</v>
      </c>
      <c r="V25" s="39">
        <v>82.7</v>
      </c>
      <c r="W25" s="40">
        <v>3</v>
      </c>
      <c r="X25" s="41">
        <v>0</v>
      </c>
      <c r="Y25" s="41">
        <v>0</v>
      </c>
      <c r="Z25" s="53">
        <f>IF((OR(V25="",V25="DNF",V25="DQ",V25="DNC")),"",(V25+(5*W25)+(X25*10)-(Y25*10)))</f>
        <v>97.7</v>
      </c>
      <c r="AA25" s="54">
        <f>IF(Z25="",Default_Rank_Score,RANK(Z25,Z$3:Z$31,1))</f>
        <v>24</v>
      </c>
      <c r="AB25" s="39">
        <v>59.12</v>
      </c>
      <c r="AC25" s="40">
        <v>0</v>
      </c>
      <c r="AD25" s="41">
        <v>0</v>
      </c>
      <c r="AE25" s="41">
        <v>0</v>
      </c>
      <c r="AF25" s="53">
        <f>IF((OR(AB25="",AB25="DNF",AB25="DQ",AB25="DNC")),"",(AB25+(5*AC25)+(AD25*10)-(AE25*10)))</f>
        <v>59.12</v>
      </c>
      <c r="AG25" s="54">
        <f>IF(AF25="",Default_Rank_Score,RANK(AF25,AF$3:AF$31,1))</f>
        <v>17</v>
      </c>
      <c r="AH25" s="39">
        <v>92.71</v>
      </c>
      <c r="AI25" s="40">
        <v>0</v>
      </c>
      <c r="AJ25" s="41">
        <v>0</v>
      </c>
      <c r="AK25" s="41">
        <v>0</v>
      </c>
      <c r="AL25" s="53">
        <f>IF((OR(AH25="",AH25="DNF",AH25="DQ",AH25="DNC")),"",(AH25+(5*AI25)+(AJ25*10)-(AK25*10)))</f>
        <v>92.71</v>
      </c>
      <c r="AM25" s="54">
        <f>IF(AL25="",Default_Rank_Score,RANK(AL25,AL$3:AL$31,1))</f>
        <v>22</v>
      </c>
      <c r="AN25" s="1" t="s">
        <v>27</v>
      </c>
    </row>
    <row r="26" spans="1:40" s="1" customFormat="1" ht="12.75">
      <c r="A26" s="12" t="s">
        <v>32</v>
      </c>
      <c r="B26" s="10"/>
      <c r="C26" s="9"/>
      <c r="D26" s="11"/>
      <c r="E26" s="47">
        <f>RANK(F26,F$3:F$31,1)</f>
        <v>23</v>
      </c>
      <c r="F26" s="48">
        <f>O26+U26+AA26+AG26+AM26</f>
        <v>112</v>
      </c>
      <c r="G26" s="49">
        <f>IF(K26=0,1,0)+IF(Q26=0,1,0)+IF(W26=0,1,0)+IF(AC26=0,1,0)+IF(AI26=0,1,0)</f>
        <v>2</v>
      </c>
      <c r="H26" s="50">
        <f>K26+Q26+W26+AC26+AI26</f>
        <v>4</v>
      </c>
      <c r="I26" s="58">
        <f>N26+T26+Z26+AF26+AL26</f>
        <v>407.36</v>
      </c>
      <c r="J26" s="39">
        <v>71.79</v>
      </c>
      <c r="K26" s="40">
        <v>1</v>
      </c>
      <c r="L26" s="41">
        <v>0</v>
      </c>
      <c r="M26" s="41">
        <v>0</v>
      </c>
      <c r="N26" s="51">
        <f>IF((OR(J26="",J26="DNF",J26="DQ",J26="DNC")),"",(J26+(5*K26)+(L26*10)-(M26*10)))</f>
        <v>76.79</v>
      </c>
      <c r="O26" s="50">
        <f>IF(N26="",Default_Rank_Score,RANK(N26,N$3:N$31,1))</f>
        <v>22</v>
      </c>
      <c r="P26" s="39">
        <v>87.02</v>
      </c>
      <c r="Q26" s="40">
        <v>1</v>
      </c>
      <c r="R26" s="41">
        <v>0</v>
      </c>
      <c r="S26" s="41">
        <v>0</v>
      </c>
      <c r="T26" s="53">
        <f>IF((OR(P26="",P26="DNF",P26="DQ",P26="DNC")),"",(P26+(5*Q26)+(R26*10)-(S26*10)))</f>
        <v>92.02</v>
      </c>
      <c r="U26" s="54">
        <f>IF(T26="",Default_Rank_Score,RANK(T26,T$3:T$31,1))</f>
        <v>24</v>
      </c>
      <c r="V26" s="39">
        <v>71.38</v>
      </c>
      <c r="W26" s="62">
        <v>0</v>
      </c>
      <c r="X26" s="41">
        <v>0</v>
      </c>
      <c r="Y26" s="41">
        <v>0</v>
      </c>
      <c r="Z26" s="53">
        <f>IF((OR(V26="",V26="DNF",V26="DQ",V26="DNC")),"",(V26+(5*W26)+(X26*10)-(Y26*10)))</f>
        <v>71.38</v>
      </c>
      <c r="AA26" s="54">
        <f>IF(Z26="",Default_Rank_Score,RANK(Z26,Z$3:Z$31,1))</f>
        <v>22</v>
      </c>
      <c r="AB26" s="39">
        <v>74.04</v>
      </c>
      <c r="AC26" s="40">
        <v>0</v>
      </c>
      <c r="AD26" s="41">
        <v>0</v>
      </c>
      <c r="AE26" s="41">
        <v>0</v>
      </c>
      <c r="AF26" s="53">
        <f>IF((OR(AB26="",AB26="DNF",AB26="DQ",AB26="DNC")),"",(AB26+(5*AC26)+(AD26*10)-(AE26*10)))</f>
        <v>74.04</v>
      </c>
      <c r="AG26" s="54">
        <f>IF(AF26="",Default_Rank_Score,RANK(AF26,AF$3:AF$31,1))</f>
        <v>21</v>
      </c>
      <c r="AH26" s="39">
        <v>83.13</v>
      </c>
      <c r="AI26" s="40">
        <v>2</v>
      </c>
      <c r="AJ26" s="41">
        <v>0</v>
      </c>
      <c r="AK26" s="41">
        <v>0</v>
      </c>
      <c r="AL26" s="53">
        <f>IF((OR(AH26="",AH26="DNF",AH26="DQ",AH26="DNC")),"",(AH26+(5*AI26)+(AJ26*10)-(AK26*10)))</f>
        <v>93.13</v>
      </c>
      <c r="AM26" s="54">
        <f>IF(AL26="",Default_Rank_Score,RANK(AL26,AL$3:AL$31,1))</f>
        <v>23</v>
      </c>
      <c r="AN26" s="1" t="s">
        <v>33</v>
      </c>
    </row>
    <row r="27" spans="1:40" s="1" customFormat="1" ht="12.75">
      <c r="A27" s="12" t="s">
        <v>36</v>
      </c>
      <c r="B27" s="10"/>
      <c r="C27" s="9"/>
      <c r="D27" s="11"/>
      <c r="E27" s="47">
        <f>RANK(F27,F$3:F$31,1)</f>
        <v>24</v>
      </c>
      <c r="F27" s="48">
        <f>O27+U27+AA27+AG27+AM27</f>
        <v>113</v>
      </c>
      <c r="G27" s="49">
        <f>IF(K27=0,1,0)+IF(Q27=0,1,0)+IF(W27=0,1,0)+IF(AC27=0,1,0)+IF(AI27=0,1,0)</f>
        <v>1</v>
      </c>
      <c r="H27" s="50">
        <f>K27+Q27+W27+AC27+AI27</f>
        <v>15</v>
      </c>
      <c r="I27" s="58">
        <f>N27+T27+Z27+AF27+AL27</f>
        <v>452.27</v>
      </c>
      <c r="J27" s="39">
        <v>68.35</v>
      </c>
      <c r="K27" s="40">
        <v>3</v>
      </c>
      <c r="L27" s="41">
        <v>0</v>
      </c>
      <c r="M27" s="41">
        <v>0</v>
      </c>
      <c r="N27" s="51">
        <f>IF((OR(J27="",J27="DNF",J27="DQ",J27="DNC")),"",(J27+(5*K27)+(L27*10)-(M27*10)))</f>
        <v>83.35</v>
      </c>
      <c r="O27" s="50">
        <f>IF(N27="",Default_Rank_Score,RANK(N27,N$3:N$31,1))</f>
        <v>24</v>
      </c>
      <c r="P27" s="39">
        <v>69.83</v>
      </c>
      <c r="Q27" s="62">
        <v>0</v>
      </c>
      <c r="R27" s="41">
        <v>0</v>
      </c>
      <c r="S27" s="41">
        <v>0</v>
      </c>
      <c r="T27" s="53">
        <f>IF((OR(P27="",P27="DNF",P27="DQ",P27="DNC")),"",(P27+(5*Q27)+(R27*10)-(S27*10)))</f>
        <v>69.83</v>
      </c>
      <c r="U27" s="54">
        <f>IF(T27="",Default_Rank_Score,RANK(T27,T$3:T$31,1))</f>
        <v>17</v>
      </c>
      <c r="V27" s="39">
        <v>54.43</v>
      </c>
      <c r="W27" s="40">
        <v>8</v>
      </c>
      <c r="X27" s="41">
        <v>0</v>
      </c>
      <c r="Y27" s="41">
        <v>0</v>
      </c>
      <c r="Z27" s="53">
        <f>IF((OR(V27="",V27="DNF",V27="DQ",V27="DNC")),"",(V27+(5*W27)+(X27*10)-(Y27*10)))</f>
        <v>94.43</v>
      </c>
      <c r="AA27" s="54">
        <f>IF(Z27="",Default_Rank_Score,RANK(Z27,Z$3:Z$31,1))</f>
        <v>23</v>
      </c>
      <c r="AB27" s="39">
        <v>75.95</v>
      </c>
      <c r="AC27" s="40">
        <v>2</v>
      </c>
      <c r="AD27" s="41">
        <v>0</v>
      </c>
      <c r="AE27" s="41">
        <v>0</v>
      </c>
      <c r="AF27" s="53">
        <f>IF((OR(AB27="",AB27="DNF",AB27="DQ",AB27="DNC")),"",(AB27+(5*AC27)+(AD27*10)-(AE27*10)))</f>
        <v>85.95</v>
      </c>
      <c r="AG27" s="54">
        <f>IF(AF27="",Default_Rank_Score,RANK(AF27,AF$3:AF$31,1))</f>
        <v>23</v>
      </c>
      <c r="AH27" s="39">
        <v>98.71</v>
      </c>
      <c r="AI27" s="40">
        <v>2</v>
      </c>
      <c r="AJ27" s="41">
        <v>1</v>
      </c>
      <c r="AK27" s="41">
        <v>0</v>
      </c>
      <c r="AL27" s="53">
        <f>IF((OR(AH27="",AH27="DNF",AH27="DQ",AH27="DNC")),"",(AH27+(5*AI27)+(AJ27*10)-(AK27*10)))</f>
        <v>118.71</v>
      </c>
      <c r="AM27" s="54">
        <f>IF(AL27="",Default_Rank_Score,RANK(AL27,AL$3:AL$31,1))</f>
        <v>26</v>
      </c>
      <c r="AN27" s="1" t="s">
        <v>37</v>
      </c>
    </row>
    <row r="28" spans="1:40" s="1" customFormat="1" ht="12.75">
      <c r="A28" s="12" t="s">
        <v>52</v>
      </c>
      <c r="B28" s="10"/>
      <c r="C28" s="9"/>
      <c r="D28" s="11"/>
      <c r="E28" s="47">
        <f>RANK(F28,F$3:F$31,1)</f>
        <v>25</v>
      </c>
      <c r="F28" s="48">
        <f>O28+U28+AA28+AG28+AM28</f>
        <v>119</v>
      </c>
      <c r="G28" s="49">
        <f>IF(K28=0,1,0)+IF(Q28=0,1,0)+IF(W28=0,1,0)+IF(AC28=0,1,0)+IF(AI28=0,1,0)</f>
        <v>0</v>
      </c>
      <c r="H28" s="50">
        <f>K28+Q28+W28+AC28+AI28</f>
        <v>31</v>
      </c>
      <c r="I28" s="58">
        <f>N28+T28+Z28+AF28+AL28</f>
        <v>470.38</v>
      </c>
      <c r="J28" s="39">
        <v>50.48</v>
      </c>
      <c r="K28" s="40">
        <v>6</v>
      </c>
      <c r="L28" s="41">
        <v>0</v>
      </c>
      <c r="M28" s="41">
        <v>0</v>
      </c>
      <c r="N28" s="51">
        <f>IF((OR(J28="",J28="DNF",J28="DQ",J28="DNC")),"",(J28+(5*K28)+(L28*10)-(M28*10)))</f>
        <v>80.47999999999999</v>
      </c>
      <c r="O28" s="50">
        <f>IF(N28="",Default_Rank_Score,RANK(N28,N$3:N$31,1))</f>
        <v>23</v>
      </c>
      <c r="P28" s="39">
        <v>57.9</v>
      </c>
      <c r="Q28" s="40">
        <v>8</v>
      </c>
      <c r="R28" s="41">
        <v>0</v>
      </c>
      <c r="S28" s="41">
        <v>0</v>
      </c>
      <c r="T28" s="53">
        <f>IF((OR(P28="",P28="DNF",P28="DQ",P28="DNC")),"",(P28+(5*Q28)+(R28*10)-(S28*10)))</f>
        <v>97.9</v>
      </c>
      <c r="U28" s="54">
        <f>IF(T28="",Default_Rank_Score,RANK(T28,T$3:T$31,1))</f>
        <v>25</v>
      </c>
      <c r="V28" s="39">
        <v>75.96</v>
      </c>
      <c r="W28" s="40">
        <v>8</v>
      </c>
      <c r="X28" s="41">
        <v>0</v>
      </c>
      <c r="Y28" s="41">
        <v>0</v>
      </c>
      <c r="Z28" s="53">
        <f>IF((OR(V28="",V28="DNF",V28="DQ",V28="DNC")),"",(V28+(5*W28)+(X28*10)-(Y28*10)))</f>
        <v>115.96</v>
      </c>
      <c r="AA28" s="54">
        <f>IF(Z28="",Default_Rank_Score,RANK(Z28,Z$3:Z$31,1))</f>
        <v>26</v>
      </c>
      <c r="AB28" s="39">
        <v>76.16</v>
      </c>
      <c r="AC28" s="40">
        <v>4</v>
      </c>
      <c r="AD28" s="41">
        <v>0</v>
      </c>
      <c r="AE28" s="41">
        <v>0</v>
      </c>
      <c r="AF28" s="53">
        <f>IF((OR(AB28="",AB28="DNF",AB28="DQ",AB28="DNC")),"",(AB28+(5*AC28)+(AD28*10)-(AE28*10)))</f>
        <v>96.16</v>
      </c>
      <c r="AG28" s="54">
        <f>IF(AF28="",Default_Rank_Score,RANK(AF28,AF$3:AF$31,1))</f>
        <v>24</v>
      </c>
      <c r="AH28" s="39">
        <v>54.88</v>
      </c>
      <c r="AI28" s="40">
        <v>5</v>
      </c>
      <c r="AJ28" s="41">
        <v>0</v>
      </c>
      <c r="AK28" s="41">
        <v>0</v>
      </c>
      <c r="AL28" s="53">
        <f>IF((OR(AH28="",AH28="DNF",AH28="DQ",AH28="DNC")),"",(AH28+(5*AI28)+(AJ28*10)-(AK28*10)))</f>
        <v>79.88</v>
      </c>
      <c r="AM28" s="54">
        <f>IF(AL28="",Default_Rank_Score,RANK(AL28,AL$3:AL$31,1))</f>
        <v>21</v>
      </c>
      <c r="AN28" s="1" t="s">
        <v>48</v>
      </c>
    </row>
    <row r="29" spans="1:40" s="1" customFormat="1" ht="12.75">
      <c r="A29" s="12" t="s">
        <v>55</v>
      </c>
      <c r="B29" s="10"/>
      <c r="C29" s="9"/>
      <c r="D29" s="11"/>
      <c r="E29" s="47">
        <f>RANK(F29,F$3:F$31,1)</f>
        <v>26</v>
      </c>
      <c r="F29" s="48">
        <f>O29+U29+AA29+AG29+AM29</f>
        <v>127</v>
      </c>
      <c r="G29" s="49">
        <f>IF(K29=0,1,0)+IF(Q29=0,1,0)+IF(W29=0,1,0)+IF(AC29=0,1,0)+IF(AI29=0,1,0)</f>
        <v>4</v>
      </c>
      <c r="H29" s="50">
        <f>K29+Q29+W29+AC29+AI29</f>
        <v>1</v>
      </c>
      <c r="I29" s="58">
        <f>N29+T29+Z29+AF29+AL29</f>
        <v>542.91</v>
      </c>
      <c r="J29" s="39">
        <v>108.89</v>
      </c>
      <c r="K29" s="40">
        <v>0</v>
      </c>
      <c r="L29" s="41">
        <v>0</v>
      </c>
      <c r="M29" s="41">
        <v>0</v>
      </c>
      <c r="N29" s="51">
        <f>IF((OR(J29="",J29="DNF",J29="DQ",J29="DNC")),"",(J29+(5*K29)+(L29*10)-(M29*10)))</f>
        <v>108.89</v>
      </c>
      <c r="O29" s="50">
        <f>IF(N29="",Default_Rank_Score,RANK(N29,N$3:N$31,1))</f>
        <v>26</v>
      </c>
      <c r="P29" s="39">
        <v>116.54</v>
      </c>
      <c r="Q29" s="40">
        <v>0</v>
      </c>
      <c r="R29" s="41">
        <v>0</v>
      </c>
      <c r="S29" s="41">
        <v>0</v>
      </c>
      <c r="T29" s="53">
        <f>IF((OR(P29="",P29="DNF",P29="DQ",P29="DNC")),"",(P29+(5*Q29)+(R29*10)-(S29*10)))</f>
        <v>116.54</v>
      </c>
      <c r="U29" s="54">
        <f>IF(T29="",Default_Rank_Score,RANK(T29,T$3:T$31,1))</f>
        <v>26</v>
      </c>
      <c r="V29" s="39">
        <v>99.83</v>
      </c>
      <c r="W29" s="40">
        <v>1</v>
      </c>
      <c r="X29" s="41">
        <v>0</v>
      </c>
      <c r="Y29" s="41">
        <v>0</v>
      </c>
      <c r="Z29" s="53">
        <f>IF((OR(V29="",V29="DNF",V29="DQ",V29="DNC")),"",(V29+(5*W29)+(X29*10)-(Y29*10)))</f>
        <v>104.83</v>
      </c>
      <c r="AA29" s="54">
        <f>IF(Z29="",Default_Rank_Score,RANK(Z29,Z$3:Z$31,1))</f>
        <v>25</v>
      </c>
      <c r="AB29" s="39">
        <v>115.2</v>
      </c>
      <c r="AC29" s="40">
        <v>0</v>
      </c>
      <c r="AD29" s="41">
        <v>0</v>
      </c>
      <c r="AE29" s="41">
        <v>0</v>
      </c>
      <c r="AF29" s="53">
        <f>IF((OR(AB29="",AB29="DNF",AB29="DQ",AB29="DNC")),"",(AB29+(5*AC29)+(AD29*10)-(AE29*10)))</f>
        <v>115.2</v>
      </c>
      <c r="AG29" s="54">
        <f>IF(AF29="",Default_Rank_Score,RANK(AF29,AF$3:AF$31,1))</f>
        <v>26</v>
      </c>
      <c r="AH29" s="39">
        <v>97.45</v>
      </c>
      <c r="AI29" s="40">
        <v>0</v>
      </c>
      <c r="AJ29" s="41">
        <v>0</v>
      </c>
      <c r="AK29" s="41">
        <v>0</v>
      </c>
      <c r="AL29" s="53">
        <f>IF((OR(AH29="",AH29="DNF",AH29="DQ",AH29="DNC")),"",(AH29+(5*AI29)+(AJ29*10)-(AK29*10)))</f>
        <v>97.45</v>
      </c>
      <c r="AM29" s="54">
        <f>IF(AL29="",Default_Rank_Score,RANK(AL29,AL$3:AL$31,1))</f>
        <v>24</v>
      </c>
      <c r="AN29" s="1" t="s">
        <v>33</v>
      </c>
    </row>
    <row r="30" spans="1:40" s="1" customFormat="1" ht="12.75">
      <c r="A30" s="12" t="s">
        <v>54</v>
      </c>
      <c r="B30" s="10"/>
      <c r="C30" s="9"/>
      <c r="D30" s="11"/>
      <c r="E30" s="47">
        <f>RANK(F30,F$3:F$31,1)</f>
        <v>27</v>
      </c>
      <c r="F30" s="48">
        <f>O30+U30+AA30+AG30+AM30</f>
        <v>133</v>
      </c>
      <c r="G30" s="49">
        <f>IF(K30=0,1,0)+IF(Q30=0,1,0)+IF(W30=0,1,0)+IF(AC30=0,1,0)+IF(AI30=0,1,0)</f>
        <v>0</v>
      </c>
      <c r="H30" s="50">
        <f>K30+Q30+W30+AC30+AI30</f>
        <v>23</v>
      </c>
      <c r="I30" s="58">
        <f>N30+T30+Z30+AF30+AL30</f>
        <v>729.8</v>
      </c>
      <c r="J30" s="39">
        <v>117.18</v>
      </c>
      <c r="K30" s="40">
        <v>5</v>
      </c>
      <c r="L30" s="41">
        <v>0</v>
      </c>
      <c r="M30" s="41">
        <v>0</v>
      </c>
      <c r="N30" s="51">
        <f>IF((OR(J30="",J30="DNF",J30="DQ",J30="DNC")),"",(J30+(5*K30)+(L30*10)-(M30*10)))</f>
        <v>142.18</v>
      </c>
      <c r="O30" s="50">
        <f>IF(N30="",Default_Rank_Score,RANK(N30,N$3:N$31,1))</f>
        <v>27</v>
      </c>
      <c r="P30" s="39">
        <v>117.63</v>
      </c>
      <c r="Q30" s="40">
        <v>3</v>
      </c>
      <c r="R30" s="41">
        <v>0</v>
      </c>
      <c r="S30" s="41">
        <v>0</v>
      </c>
      <c r="T30" s="53">
        <f>IF((OR(P30="",P30="DNF",P30="DQ",P30="DNC")),"",(P30+(5*Q30)+(R30*10)-(S30*10)))</f>
        <v>132.63</v>
      </c>
      <c r="U30" s="54">
        <f>IF(T30="",Default_Rank_Score,RANK(T30,T$3:T$31,1))</f>
        <v>27</v>
      </c>
      <c r="V30" s="39">
        <v>117.98</v>
      </c>
      <c r="W30" s="40">
        <v>8</v>
      </c>
      <c r="X30" s="41">
        <v>0</v>
      </c>
      <c r="Y30" s="41">
        <v>0</v>
      </c>
      <c r="Z30" s="53">
        <f>IF((OR(V30="",V30="DNF",V30="DQ",V30="DNC")),"",(V30+(5*W30)+(X30*10)-(Y30*10)))</f>
        <v>157.98000000000002</v>
      </c>
      <c r="AA30" s="54">
        <f>IF(Z30="",Default_Rank_Score,RANK(Z30,Z$3:Z$31,1))</f>
        <v>27</v>
      </c>
      <c r="AB30" s="39">
        <v>105.49</v>
      </c>
      <c r="AC30" s="40">
        <v>1</v>
      </c>
      <c r="AD30" s="41">
        <v>0</v>
      </c>
      <c r="AE30" s="41">
        <v>0</v>
      </c>
      <c r="AF30" s="53">
        <f>IF((OR(AB30="",AB30="DNF",AB30="DQ",AB30="DNC")),"",(AB30+(5*AC30)+(AD30*10)-(AE30*10)))</f>
        <v>110.49</v>
      </c>
      <c r="AG30" s="54">
        <f>IF(AF30="",Default_Rank_Score,RANK(AF30,AF$3:AF$31,1))</f>
        <v>25</v>
      </c>
      <c r="AH30" s="39">
        <v>156.52</v>
      </c>
      <c r="AI30" s="40">
        <v>6</v>
      </c>
      <c r="AJ30" s="41">
        <v>0</v>
      </c>
      <c r="AK30" s="41">
        <v>0</v>
      </c>
      <c r="AL30" s="53">
        <f>IF((OR(AH30="",AH30="DNF",AH30="DQ",AH30="DNC")),"",(AH30+(5*AI30)+(AJ30*10)-(AK30*10)))</f>
        <v>186.52</v>
      </c>
      <c r="AM30" s="54">
        <f>IF(AL30="",Default_Rank_Score,RANK(AL30,AL$3:AL$31,1))</f>
        <v>27</v>
      </c>
      <c r="AN30" s="1" t="s">
        <v>37</v>
      </c>
    </row>
    <row r="31" spans="1:39" s="4" customFormat="1" ht="13.5" thickBot="1">
      <c r="A31" s="26" t="s">
        <v>17</v>
      </c>
      <c r="B31" s="26"/>
      <c r="C31" s="26"/>
      <c r="D31" s="26"/>
      <c r="E31" s="27"/>
      <c r="F31" s="28"/>
      <c r="G31" s="29"/>
      <c r="H31" s="30"/>
      <c r="I31" s="57"/>
      <c r="J31" s="42"/>
      <c r="K31" s="28"/>
      <c r="L31" s="28"/>
      <c r="M31" s="28"/>
      <c r="N31" s="43"/>
      <c r="O31" s="30"/>
      <c r="P31" s="42"/>
      <c r="Q31" s="28"/>
      <c r="R31" s="28"/>
      <c r="S31" s="28"/>
      <c r="T31" s="43"/>
      <c r="U31" s="30"/>
      <c r="V31" s="42"/>
      <c r="W31" s="28"/>
      <c r="X31" s="28"/>
      <c r="Y31" s="28"/>
      <c r="Z31" s="43"/>
      <c r="AA31" s="30"/>
      <c r="AB31" s="42"/>
      <c r="AC31" s="28"/>
      <c r="AD31" s="28"/>
      <c r="AE31" s="28"/>
      <c r="AF31" s="43"/>
      <c r="AG31" s="30"/>
      <c r="AH31" s="42"/>
      <c r="AI31" s="28"/>
      <c r="AJ31" s="28"/>
      <c r="AK31" s="28"/>
      <c r="AL31" s="43"/>
      <c r="AM31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0 R4:S30 AD4:AE30 L4:M30 X4:Y30">
      <formula1>0</formula1>
      <formula2>1</formula2>
    </dataValidation>
    <dataValidation errorStyle="warning" type="decimal" allowBlank="1" showErrorMessage="1" errorTitle="That's a lot of misses" error="It's unusual to miss more than 10" sqref="AI4:AI30 AC4:AC30 W4:W30 Q4:Q30 K4:K30">
      <formula1>0</formula1>
      <formula2>10</formula2>
    </dataValidation>
    <dataValidation errorStyle="warning" type="decimal" allowBlank="1" errorTitle="New Max or Min" error="Please verify your data" sqref="P4:P30 AB4:AB30 V4:V30">
      <formula1>#REF!</formula1>
      <formula2>#REF!</formula2>
    </dataValidation>
    <dataValidation allowBlank="1" showInputMessage="1" sqref="J4:J30"/>
    <dataValidation errorStyle="warning" type="decimal" allowBlank="1" errorTitle="New Max or Min" error="Please verify your data" sqref="AH4:AH30">
      <formula1>#REF!</formula1>
      <formula2>#REF!</formula2>
    </dataValidation>
  </dataValidations>
  <printOptions horizontalCentered="1"/>
  <pageMargins left="0.25" right="0.25" top="2" bottom="0.5" header="0.25" footer="0.25"/>
  <pageSetup fitToHeight="0" fitToWidth="1" horizontalDpi="300" verticalDpi="300" orientation="landscape" scale="49" r:id="rId1"/>
  <headerFooter alignWithMargins="0">
    <oddHeader>&amp;CPage &amp;P&amp;R&amp;F</oddHeader>
  </headerFooter>
  <colBreaks count="1" manualBreakCount="1">
    <brk id="3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1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22</v>
      </c>
      <c r="B4" s="10"/>
      <c r="C4" s="9"/>
      <c r="D4" s="11"/>
      <c r="E4" s="47">
        <f>RANK(F4,F$3:F$31,1)</f>
        <v>12</v>
      </c>
      <c r="F4" s="48">
        <f>O4+U4+AA4+AG4+AM4</f>
        <v>62</v>
      </c>
      <c r="G4" s="49">
        <f>IF(K4=0,1,0)+IF(Q4=0,1,0)+IF(W4=0,1,0)+IF(AC4=0,1,0)+IF(AI4=0,1,0)</f>
        <v>5</v>
      </c>
      <c r="H4" s="50">
        <f>K4+Q4+W4+AC4+AI4</f>
        <v>0</v>
      </c>
      <c r="I4" s="58">
        <f>N4+T4+Z4+AF4+AL4</f>
        <v>254.76999999999998</v>
      </c>
      <c r="J4" s="39">
        <v>51.51</v>
      </c>
      <c r="K4" s="40">
        <v>0</v>
      </c>
      <c r="L4" s="41">
        <v>0</v>
      </c>
      <c r="M4" s="41">
        <v>0</v>
      </c>
      <c r="N4" s="51">
        <f>IF((OR(J4="",J4="DNF",J4="DQ",J4="DNC")),"",(J4+(5*K4)+(L4*10)-(M4*10)))</f>
        <v>51.51</v>
      </c>
      <c r="O4" s="50">
        <f>IF(N4="",Default_Rank_Score,RANK(N4,N$3:N$31,1))</f>
        <v>16</v>
      </c>
      <c r="P4" s="39">
        <v>44.88</v>
      </c>
      <c r="Q4" s="40">
        <v>0</v>
      </c>
      <c r="R4" s="41">
        <v>0</v>
      </c>
      <c r="S4" s="41">
        <v>0</v>
      </c>
      <c r="T4" s="53">
        <f>IF((OR(P4="",P4="DNF",P4="DQ",P4="DNC")),"",(P4+(5*Q4)+(R4*10)-(S4*10)))</f>
        <v>44.88</v>
      </c>
      <c r="U4" s="54">
        <f>IF(T4="",Default_Rank_Score,RANK(T4,T$3:T$31,1))</f>
        <v>10</v>
      </c>
      <c r="V4" s="39">
        <v>50</v>
      </c>
      <c r="W4" s="40">
        <v>0</v>
      </c>
      <c r="X4" s="41">
        <v>0</v>
      </c>
      <c r="Y4" s="41">
        <v>0</v>
      </c>
      <c r="Z4" s="53">
        <f>IF((OR(V4="",V4="DNF",V4="DQ",V4="DNC")),"",(V4+(5*W4)+(X4*10)-(Y4*10)))</f>
        <v>50</v>
      </c>
      <c r="AA4" s="54">
        <f>IF(Z4="",Default_Rank_Score,RANK(Z4,Z$3:Z$31,1))</f>
        <v>10</v>
      </c>
      <c r="AB4" s="39">
        <v>53.83</v>
      </c>
      <c r="AC4" s="40">
        <v>0</v>
      </c>
      <c r="AD4" s="41">
        <v>0</v>
      </c>
      <c r="AE4" s="41">
        <v>0</v>
      </c>
      <c r="AF4" s="53">
        <f>IF((OR(AB4="",AB4="DNF",AB4="DQ",AB4="DNC")),"",(AB4+(5*AC4)+(AD4*10)-(AE4*10)))</f>
        <v>53.83</v>
      </c>
      <c r="AG4" s="54">
        <f>IF(AF4="",Default_Rank_Score,RANK(AF4,AF$3:AF$31,1))</f>
        <v>13</v>
      </c>
      <c r="AH4" s="39">
        <v>54.55</v>
      </c>
      <c r="AI4" s="40">
        <v>0</v>
      </c>
      <c r="AJ4" s="41">
        <v>0</v>
      </c>
      <c r="AK4" s="41">
        <v>0</v>
      </c>
      <c r="AL4" s="53">
        <f>IF((OR(AH4="",AH4="DNF",AH4="DQ",AH4="DNC")),"",(AH4+(5*AI4)+(AJ4*10)-(AK4*10)))</f>
        <v>54.55</v>
      </c>
      <c r="AM4" s="54">
        <f>IF(AL4="",Default_Rank_Score,RANK(AL4,AL$3:AL$31,1))</f>
        <v>13</v>
      </c>
      <c r="AN4" s="1" t="s">
        <v>23</v>
      </c>
    </row>
    <row r="5" spans="1:40" s="1" customFormat="1" ht="12.75">
      <c r="A5" s="12" t="s">
        <v>24</v>
      </c>
      <c r="B5" s="10"/>
      <c r="C5" s="9"/>
      <c r="D5" s="11"/>
      <c r="E5" s="47">
        <f>RANK(F5,F$3:F$31,1)</f>
        <v>6</v>
      </c>
      <c r="F5" s="48">
        <f aca="true" t="shared" si="0" ref="F5:F26">O5+U5+AA5+AG5+AM5</f>
        <v>33</v>
      </c>
      <c r="G5" s="49">
        <f aca="true" t="shared" si="1" ref="G5:G26">IF(K5=0,1,0)+IF(Q5=0,1,0)+IF(W5=0,1,0)+IF(AC5=0,1,0)+IF(AI5=0,1,0)</f>
        <v>4</v>
      </c>
      <c r="H5" s="50">
        <f aca="true" t="shared" si="2" ref="H5:H26">K5+Q5+W5+AC5+AI5</f>
        <v>1</v>
      </c>
      <c r="I5" s="58">
        <f aca="true" t="shared" si="3" ref="I5:I26">N5+T5+Z5+AF5+AL5</f>
        <v>204.12</v>
      </c>
      <c r="J5" s="39">
        <v>34.92</v>
      </c>
      <c r="K5" s="40">
        <v>0</v>
      </c>
      <c r="L5" s="41">
        <v>0</v>
      </c>
      <c r="M5" s="41">
        <v>0</v>
      </c>
      <c r="N5" s="51">
        <f aca="true" t="shared" si="4" ref="N5:N26">IF((OR(J5="",J5="DNF",J5="DQ",J5="DNC")),"",(J5+(5*K5)+(L5*10)-(M5*10)))</f>
        <v>34.92</v>
      </c>
      <c r="O5" s="50">
        <f>IF(N5="",Default_Rank_Score,RANK(N5,N$3:N$31,1))</f>
        <v>8</v>
      </c>
      <c r="P5" s="39">
        <v>38.83</v>
      </c>
      <c r="Q5" s="62">
        <v>1</v>
      </c>
      <c r="R5" s="41">
        <v>0</v>
      </c>
      <c r="S5" s="41">
        <v>0</v>
      </c>
      <c r="T5" s="53">
        <f aca="true" t="shared" si="5" ref="T5:T26">IF((OR(P5="",P5="DNF",P5="DQ",P5="DNC")),"",(P5+(5*Q5)+(R5*10)-(S5*10)))</f>
        <v>43.83</v>
      </c>
      <c r="U5" s="54">
        <f>IF(T5="",Default_Rank_Score,RANK(T5,T$3:T$31,1))</f>
        <v>9</v>
      </c>
      <c r="V5" s="39">
        <v>41.37</v>
      </c>
      <c r="W5" s="40">
        <v>0</v>
      </c>
      <c r="X5" s="41">
        <v>0</v>
      </c>
      <c r="Y5" s="41">
        <v>0</v>
      </c>
      <c r="Z5" s="53">
        <f aca="true" t="shared" si="6" ref="Z5:Z26">IF((OR(V5="",V5="DNF",V5="DQ",V5="DNC")),"",(V5+(5*W5)+(X5*10)-(Y5*10)))</f>
        <v>41.37</v>
      </c>
      <c r="AA5" s="54">
        <f>IF(Z5="",Default_Rank_Score,RANK(Z5,Z$3:Z$31,1))</f>
        <v>6</v>
      </c>
      <c r="AB5" s="39">
        <v>42.4</v>
      </c>
      <c r="AC5" s="40">
        <v>0</v>
      </c>
      <c r="AD5" s="41">
        <v>0</v>
      </c>
      <c r="AE5" s="41">
        <v>0</v>
      </c>
      <c r="AF5" s="53">
        <f aca="true" t="shared" si="7" ref="AF5:AF26">IF((OR(AB5="",AB5="DNF",AB5="DQ",AB5="DNC")),"",(AB5+(5*AC5)+(AD5*10)-(AE5*10)))</f>
        <v>42.4</v>
      </c>
      <c r="AG5" s="54">
        <f>IF(AF5="",Default_Rank_Score,RANK(AF5,AF$3:AF$31,1))</f>
        <v>6</v>
      </c>
      <c r="AH5" s="39">
        <v>41.6</v>
      </c>
      <c r="AI5" s="40">
        <v>0</v>
      </c>
      <c r="AJ5" s="41">
        <v>0</v>
      </c>
      <c r="AK5" s="41">
        <v>0</v>
      </c>
      <c r="AL5" s="53">
        <f aca="true" t="shared" si="8" ref="AL5:AL26">IF((OR(AH5="",AH5="DNF",AH5="DQ",AH5="DNC")),"",(AH5+(5*AI5)+(AJ5*10)-(AK5*10)))</f>
        <v>41.6</v>
      </c>
      <c r="AM5" s="54">
        <f>IF(AL5="",Default_Rank_Score,RANK(AL5,AL$3:AL$31,1))</f>
        <v>4</v>
      </c>
      <c r="AN5" s="1" t="s">
        <v>25</v>
      </c>
    </row>
    <row r="6" spans="1:40" s="1" customFormat="1" ht="12.75">
      <c r="A6" s="12" t="s">
        <v>26</v>
      </c>
      <c r="B6" s="10"/>
      <c r="C6" s="9"/>
      <c r="D6" s="11"/>
      <c r="E6" s="47">
        <f>RANK(F6,F$3:F$31,1)</f>
        <v>3</v>
      </c>
      <c r="F6" s="48">
        <f t="shared" si="0"/>
        <v>28</v>
      </c>
      <c r="G6" s="49">
        <f t="shared" si="1"/>
        <v>5</v>
      </c>
      <c r="H6" s="50">
        <f t="shared" si="2"/>
        <v>0</v>
      </c>
      <c r="I6" s="58">
        <f t="shared" si="3"/>
        <v>196.68</v>
      </c>
      <c r="J6" s="39">
        <v>33.72</v>
      </c>
      <c r="K6" s="40">
        <v>0</v>
      </c>
      <c r="L6" s="41">
        <v>0</v>
      </c>
      <c r="M6" s="41">
        <v>0</v>
      </c>
      <c r="N6" s="51">
        <f t="shared" si="4"/>
        <v>33.72</v>
      </c>
      <c r="O6" s="50">
        <f>IF(N6="",Default_Rank_Score,RANK(N6,N$3:N$31,1))</f>
        <v>5</v>
      </c>
      <c r="P6" s="39">
        <v>38.59</v>
      </c>
      <c r="Q6" s="40">
        <v>0</v>
      </c>
      <c r="R6" s="41">
        <v>0</v>
      </c>
      <c r="S6" s="41">
        <v>0</v>
      </c>
      <c r="T6" s="53">
        <f t="shared" si="5"/>
        <v>38.59</v>
      </c>
      <c r="U6" s="54">
        <f>IF(T6="",Default_Rank_Score,RANK(T6,T$3:T$31,1))</f>
        <v>6</v>
      </c>
      <c r="V6" s="39">
        <v>38.56</v>
      </c>
      <c r="W6" s="40">
        <v>0</v>
      </c>
      <c r="X6" s="41">
        <v>0</v>
      </c>
      <c r="Y6" s="41">
        <v>0</v>
      </c>
      <c r="Z6" s="53">
        <f t="shared" si="6"/>
        <v>38.56</v>
      </c>
      <c r="AA6" s="54">
        <f>IF(Z6="",Default_Rank_Score,RANK(Z6,Z$3:Z$31,1))</f>
        <v>4</v>
      </c>
      <c r="AB6" s="39">
        <v>44.21</v>
      </c>
      <c r="AC6" s="40">
        <v>0</v>
      </c>
      <c r="AD6" s="41">
        <v>0</v>
      </c>
      <c r="AE6" s="41">
        <v>0</v>
      </c>
      <c r="AF6" s="53">
        <f t="shared" si="7"/>
        <v>44.21</v>
      </c>
      <c r="AG6" s="54">
        <f>IF(AF6="",Default_Rank_Score,RANK(AF6,AF$3:AF$31,1))</f>
        <v>9</v>
      </c>
      <c r="AH6" s="39">
        <v>41.6</v>
      </c>
      <c r="AI6" s="40">
        <v>0</v>
      </c>
      <c r="AJ6" s="41">
        <v>0</v>
      </c>
      <c r="AK6" s="41">
        <v>0</v>
      </c>
      <c r="AL6" s="53">
        <f t="shared" si="8"/>
        <v>41.6</v>
      </c>
      <c r="AM6" s="54">
        <f>IF(AL6="",Default_Rank_Score,RANK(AL6,AL$3:AL$31,1))</f>
        <v>4</v>
      </c>
      <c r="AN6" s="1" t="s">
        <v>27</v>
      </c>
    </row>
    <row r="7" spans="1:40" s="1" customFormat="1" ht="12.75">
      <c r="A7" s="12" t="s">
        <v>28</v>
      </c>
      <c r="B7" s="10"/>
      <c r="C7" s="9"/>
      <c r="D7" s="11"/>
      <c r="E7" s="47">
        <f>RANK(F7,F$3:F$31,1)</f>
        <v>7</v>
      </c>
      <c r="F7" s="48">
        <f t="shared" si="0"/>
        <v>39</v>
      </c>
      <c r="G7" s="49">
        <f t="shared" si="1"/>
        <v>3</v>
      </c>
      <c r="H7" s="50">
        <f t="shared" si="2"/>
        <v>9</v>
      </c>
      <c r="I7" s="58">
        <f t="shared" si="3"/>
        <v>221.57000000000002</v>
      </c>
      <c r="J7" s="39">
        <v>33.89</v>
      </c>
      <c r="K7" s="40">
        <v>0</v>
      </c>
      <c r="L7" s="41">
        <v>0</v>
      </c>
      <c r="M7" s="41">
        <v>0</v>
      </c>
      <c r="N7" s="51">
        <f t="shared" si="4"/>
        <v>33.89</v>
      </c>
      <c r="O7" s="50">
        <f>IF(N7="",Default_Rank_Score,RANK(N7,N$3:N$31,1))</f>
        <v>6</v>
      </c>
      <c r="P7" s="39">
        <v>37.05</v>
      </c>
      <c r="Q7" s="40">
        <v>7</v>
      </c>
      <c r="R7" s="41">
        <v>0</v>
      </c>
      <c r="S7" s="41">
        <v>0</v>
      </c>
      <c r="T7" s="53">
        <f t="shared" si="5"/>
        <v>72.05</v>
      </c>
      <c r="U7" s="54">
        <f>IF(T7="",Default_Rank_Score,RANK(T7,T$3:T$31,1))</f>
        <v>20</v>
      </c>
      <c r="V7" s="39">
        <v>35.67</v>
      </c>
      <c r="W7" s="62">
        <v>0</v>
      </c>
      <c r="X7" s="41">
        <v>0</v>
      </c>
      <c r="Y7" s="41">
        <v>0</v>
      </c>
      <c r="Z7" s="53">
        <f t="shared" si="6"/>
        <v>35.67</v>
      </c>
      <c r="AA7" s="54">
        <f>IF(Z7="",Default_Rank_Score,RANK(Z7,Z$3:Z$31,1))</f>
        <v>2</v>
      </c>
      <c r="AB7" s="39">
        <v>34.93</v>
      </c>
      <c r="AC7" s="40">
        <v>0</v>
      </c>
      <c r="AD7" s="41">
        <v>0</v>
      </c>
      <c r="AE7" s="41">
        <v>0</v>
      </c>
      <c r="AF7" s="53">
        <f t="shared" si="7"/>
        <v>34.93</v>
      </c>
      <c r="AG7" s="54">
        <f>IF(AF7="",Default_Rank_Score,RANK(AF7,AF$3:AF$31,1))</f>
        <v>2</v>
      </c>
      <c r="AH7" s="39">
        <v>35.03</v>
      </c>
      <c r="AI7" s="40">
        <v>2</v>
      </c>
      <c r="AJ7" s="41">
        <v>0</v>
      </c>
      <c r="AK7" s="41">
        <v>0</v>
      </c>
      <c r="AL7" s="53">
        <f t="shared" si="8"/>
        <v>45.03</v>
      </c>
      <c r="AM7" s="54">
        <f>IF(AL7="",Default_Rank_Score,RANK(AL7,AL$3:AL$31,1))</f>
        <v>9</v>
      </c>
      <c r="AN7" s="1" t="s">
        <v>29</v>
      </c>
    </row>
    <row r="8" spans="1:40" s="1" customFormat="1" ht="12.75">
      <c r="A8" s="12" t="s">
        <v>30</v>
      </c>
      <c r="B8" s="10"/>
      <c r="C8" s="9"/>
      <c r="D8" s="11"/>
      <c r="E8" s="47">
        <f>RANK(F8,F$3:F$31,1)</f>
        <v>15</v>
      </c>
      <c r="F8" s="48">
        <f t="shared" si="0"/>
        <v>70</v>
      </c>
      <c r="G8" s="49">
        <f t="shared" si="1"/>
        <v>5</v>
      </c>
      <c r="H8" s="50">
        <f t="shared" si="2"/>
        <v>0</v>
      </c>
      <c r="I8" s="58">
        <f t="shared" si="3"/>
        <v>265.28000000000003</v>
      </c>
      <c r="J8" s="39">
        <v>49.56</v>
      </c>
      <c r="K8" s="40">
        <v>0</v>
      </c>
      <c r="L8" s="41">
        <v>0</v>
      </c>
      <c r="M8" s="41">
        <v>0</v>
      </c>
      <c r="N8" s="51">
        <f t="shared" si="4"/>
        <v>49.56</v>
      </c>
      <c r="O8" s="50">
        <f>IF(N8="",Default_Rank_Score,RANK(N8,N$3:N$31,1))</f>
        <v>15</v>
      </c>
      <c r="P8" s="39">
        <v>50.93</v>
      </c>
      <c r="Q8" s="40">
        <v>0</v>
      </c>
      <c r="R8" s="41">
        <v>0</v>
      </c>
      <c r="S8" s="41">
        <v>0</v>
      </c>
      <c r="T8" s="53">
        <f t="shared" si="5"/>
        <v>50.93</v>
      </c>
      <c r="U8" s="54">
        <f>IF(T8="",Default_Rank_Score,RANK(T8,T$3:T$31,1))</f>
        <v>14</v>
      </c>
      <c r="V8" s="39">
        <v>52.05</v>
      </c>
      <c r="W8" s="40">
        <v>0</v>
      </c>
      <c r="X8" s="41">
        <v>0</v>
      </c>
      <c r="Y8" s="41">
        <v>0</v>
      </c>
      <c r="Z8" s="53">
        <f t="shared" si="6"/>
        <v>52.05</v>
      </c>
      <c r="AA8" s="54">
        <f>IF(Z8="",Default_Rank_Score,RANK(Z8,Z$3:Z$31,1))</f>
        <v>11</v>
      </c>
      <c r="AB8" s="39">
        <v>54.25</v>
      </c>
      <c r="AC8" s="40">
        <v>0</v>
      </c>
      <c r="AD8" s="41">
        <v>0</v>
      </c>
      <c r="AE8" s="41">
        <v>0</v>
      </c>
      <c r="AF8" s="53">
        <f t="shared" si="7"/>
        <v>54.25</v>
      </c>
      <c r="AG8" s="54">
        <f>IF(AF8="",Default_Rank_Score,RANK(AF8,AF$3:AF$31,1))</f>
        <v>15</v>
      </c>
      <c r="AH8" s="39">
        <v>58.49</v>
      </c>
      <c r="AI8" s="62">
        <v>0</v>
      </c>
      <c r="AJ8" s="41">
        <v>0</v>
      </c>
      <c r="AK8" s="41">
        <v>0</v>
      </c>
      <c r="AL8" s="53">
        <f t="shared" si="8"/>
        <v>58.49</v>
      </c>
      <c r="AM8" s="54">
        <f>IF(AL8="",Default_Rank_Score,RANK(AL8,AL$3:AL$31,1))</f>
        <v>15</v>
      </c>
      <c r="AN8" s="1" t="s">
        <v>31</v>
      </c>
    </row>
    <row r="9" spans="1:40" s="1" customFormat="1" ht="12.75">
      <c r="A9" s="12" t="s">
        <v>32</v>
      </c>
      <c r="B9" s="10"/>
      <c r="C9" s="9"/>
      <c r="D9" s="11"/>
      <c r="E9" s="47">
        <f>RANK(F9,F$3:F$31,1)</f>
        <v>23</v>
      </c>
      <c r="F9" s="48">
        <f t="shared" si="0"/>
        <v>112</v>
      </c>
      <c r="G9" s="49">
        <f t="shared" si="1"/>
        <v>2</v>
      </c>
      <c r="H9" s="50">
        <f t="shared" si="2"/>
        <v>4</v>
      </c>
      <c r="I9" s="58">
        <f t="shared" si="3"/>
        <v>407.36</v>
      </c>
      <c r="J9" s="39">
        <v>71.79</v>
      </c>
      <c r="K9" s="40">
        <v>1</v>
      </c>
      <c r="L9" s="41">
        <v>0</v>
      </c>
      <c r="M9" s="41">
        <v>0</v>
      </c>
      <c r="N9" s="51">
        <f t="shared" si="4"/>
        <v>76.79</v>
      </c>
      <c r="O9" s="50">
        <f>IF(N9="",Default_Rank_Score,RANK(N9,N$3:N$31,1))</f>
        <v>22</v>
      </c>
      <c r="P9" s="39">
        <v>87.02</v>
      </c>
      <c r="Q9" s="40">
        <v>1</v>
      </c>
      <c r="R9" s="41">
        <v>0</v>
      </c>
      <c r="S9" s="41">
        <v>0</v>
      </c>
      <c r="T9" s="53">
        <f t="shared" si="5"/>
        <v>92.02</v>
      </c>
      <c r="U9" s="54">
        <f>IF(T9="",Default_Rank_Score,RANK(T9,T$3:T$31,1))</f>
        <v>24</v>
      </c>
      <c r="V9" s="39">
        <v>71.38</v>
      </c>
      <c r="W9" s="62">
        <v>0</v>
      </c>
      <c r="X9" s="41">
        <v>0</v>
      </c>
      <c r="Y9" s="41">
        <v>0</v>
      </c>
      <c r="Z9" s="53">
        <f t="shared" si="6"/>
        <v>71.38</v>
      </c>
      <c r="AA9" s="54">
        <f>IF(Z9="",Default_Rank_Score,RANK(Z9,Z$3:Z$31,1))</f>
        <v>22</v>
      </c>
      <c r="AB9" s="39">
        <v>74.04</v>
      </c>
      <c r="AC9" s="40">
        <v>0</v>
      </c>
      <c r="AD9" s="41">
        <v>0</v>
      </c>
      <c r="AE9" s="41">
        <v>0</v>
      </c>
      <c r="AF9" s="53">
        <f t="shared" si="7"/>
        <v>74.04</v>
      </c>
      <c r="AG9" s="54">
        <f>IF(AF9="",Default_Rank_Score,RANK(AF9,AF$3:AF$31,1))</f>
        <v>21</v>
      </c>
      <c r="AH9" s="39">
        <v>83.13</v>
      </c>
      <c r="AI9" s="40">
        <v>2</v>
      </c>
      <c r="AJ9" s="41">
        <v>0</v>
      </c>
      <c r="AK9" s="41">
        <v>0</v>
      </c>
      <c r="AL9" s="53">
        <f t="shared" si="8"/>
        <v>93.13</v>
      </c>
      <c r="AM9" s="54">
        <f>IF(AL9="",Default_Rank_Score,RANK(AL9,AL$3:AL$31,1))</f>
        <v>23</v>
      </c>
      <c r="AN9" s="1" t="s">
        <v>33</v>
      </c>
    </row>
    <row r="10" spans="1:40" s="1" customFormat="1" ht="12.75">
      <c r="A10" s="12" t="s">
        <v>34</v>
      </c>
      <c r="B10" s="10"/>
      <c r="C10" s="9"/>
      <c r="D10" s="11"/>
      <c r="E10" s="47">
        <f>RANK(F10,F$3:F$31,1)</f>
        <v>14</v>
      </c>
      <c r="F10" s="48">
        <f t="shared" si="0"/>
        <v>68</v>
      </c>
      <c r="G10" s="49">
        <f t="shared" si="1"/>
        <v>3</v>
      </c>
      <c r="H10" s="50">
        <f t="shared" si="2"/>
        <v>6</v>
      </c>
      <c r="I10" s="58">
        <f t="shared" si="3"/>
        <v>266.3</v>
      </c>
      <c r="J10" s="39">
        <v>39.25</v>
      </c>
      <c r="K10" s="40">
        <v>0</v>
      </c>
      <c r="L10" s="41">
        <v>0</v>
      </c>
      <c r="M10" s="41">
        <v>0</v>
      </c>
      <c r="N10" s="51">
        <f t="shared" si="4"/>
        <v>39.25</v>
      </c>
      <c r="O10" s="50">
        <f>IF(N10="",Default_Rank_Score,RANK(N10,N$3:N$31,1))</f>
        <v>11</v>
      </c>
      <c r="P10" s="39">
        <v>39.19</v>
      </c>
      <c r="Q10" s="40">
        <v>0</v>
      </c>
      <c r="R10" s="41">
        <v>0</v>
      </c>
      <c r="S10" s="41">
        <v>0</v>
      </c>
      <c r="T10" s="53">
        <f t="shared" si="5"/>
        <v>39.19</v>
      </c>
      <c r="U10" s="54">
        <f>IF(T10="",Default_Rank_Score,RANK(T10,T$3:T$31,1))</f>
        <v>7</v>
      </c>
      <c r="V10" s="39">
        <v>52.09</v>
      </c>
      <c r="W10" s="40">
        <v>3</v>
      </c>
      <c r="X10" s="41">
        <v>0</v>
      </c>
      <c r="Y10" s="41">
        <v>0</v>
      </c>
      <c r="Z10" s="53">
        <f t="shared" si="6"/>
        <v>67.09</v>
      </c>
      <c r="AA10" s="54">
        <f>IF(Z10="",Default_Rank_Score,RANK(Z10,Z$3:Z$31,1))</f>
        <v>20</v>
      </c>
      <c r="AB10" s="39">
        <v>46.81</v>
      </c>
      <c r="AC10" s="40">
        <v>0</v>
      </c>
      <c r="AD10" s="41">
        <v>0</v>
      </c>
      <c r="AE10" s="41">
        <v>0</v>
      </c>
      <c r="AF10" s="53">
        <f t="shared" si="7"/>
        <v>46.81</v>
      </c>
      <c r="AG10" s="54">
        <f>IF(AF10="",Default_Rank_Score,RANK(AF10,AF$3:AF$31,1))</f>
        <v>11</v>
      </c>
      <c r="AH10" s="39">
        <v>58.96</v>
      </c>
      <c r="AI10" s="40">
        <v>3</v>
      </c>
      <c r="AJ10" s="41">
        <v>0</v>
      </c>
      <c r="AK10" s="41">
        <v>0</v>
      </c>
      <c r="AL10" s="53">
        <f t="shared" si="8"/>
        <v>73.96000000000001</v>
      </c>
      <c r="AM10" s="54">
        <f>IF(AL10="",Default_Rank_Score,RANK(AL10,AL$3:AL$31,1))</f>
        <v>19</v>
      </c>
      <c r="AN10" s="1" t="s">
        <v>35</v>
      </c>
    </row>
    <row r="11" spans="1:40" s="1" customFormat="1" ht="12.75">
      <c r="A11" s="12" t="s">
        <v>36</v>
      </c>
      <c r="B11" s="10"/>
      <c r="C11" s="9"/>
      <c r="D11" s="11"/>
      <c r="E11" s="47">
        <f>RANK(F11,F$3:F$31,1)</f>
        <v>24</v>
      </c>
      <c r="F11" s="48">
        <f t="shared" si="0"/>
        <v>113</v>
      </c>
      <c r="G11" s="49">
        <f t="shared" si="1"/>
        <v>1</v>
      </c>
      <c r="H11" s="50">
        <f t="shared" si="2"/>
        <v>15</v>
      </c>
      <c r="I11" s="58">
        <f t="shared" si="3"/>
        <v>452.27</v>
      </c>
      <c r="J11" s="39">
        <v>68.35</v>
      </c>
      <c r="K11" s="40">
        <v>3</v>
      </c>
      <c r="L11" s="41">
        <v>0</v>
      </c>
      <c r="M11" s="41">
        <v>0</v>
      </c>
      <c r="N11" s="51">
        <f t="shared" si="4"/>
        <v>83.35</v>
      </c>
      <c r="O11" s="50">
        <f>IF(N11="",Default_Rank_Score,RANK(N11,N$3:N$31,1))</f>
        <v>24</v>
      </c>
      <c r="P11" s="39">
        <v>69.83</v>
      </c>
      <c r="Q11" s="62">
        <v>0</v>
      </c>
      <c r="R11" s="41">
        <v>0</v>
      </c>
      <c r="S11" s="41">
        <v>0</v>
      </c>
      <c r="T11" s="53">
        <f t="shared" si="5"/>
        <v>69.83</v>
      </c>
      <c r="U11" s="54">
        <f>IF(T11="",Default_Rank_Score,RANK(T11,T$3:T$31,1))</f>
        <v>17</v>
      </c>
      <c r="V11" s="39">
        <v>54.43</v>
      </c>
      <c r="W11" s="40">
        <v>8</v>
      </c>
      <c r="X11" s="41">
        <v>0</v>
      </c>
      <c r="Y11" s="41">
        <v>0</v>
      </c>
      <c r="Z11" s="53">
        <f t="shared" si="6"/>
        <v>94.43</v>
      </c>
      <c r="AA11" s="54">
        <f>IF(Z11="",Default_Rank_Score,RANK(Z11,Z$3:Z$31,1))</f>
        <v>23</v>
      </c>
      <c r="AB11" s="39">
        <v>75.95</v>
      </c>
      <c r="AC11" s="40">
        <v>2</v>
      </c>
      <c r="AD11" s="41">
        <v>0</v>
      </c>
      <c r="AE11" s="41">
        <v>0</v>
      </c>
      <c r="AF11" s="53">
        <f t="shared" si="7"/>
        <v>85.95</v>
      </c>
      <c r="AG11" s="54">
        <f>IF(AF11="",Default_Rank_Score,RANK(AF11,AF$3:AF$31,1))</f>
        <v>23</v>
      </c>
      <c r="AH11" s="39">
        <v>98.71</v>
      </c>
      <c r="AI11" s="40">
        <v>2</v>
      </c>
      <c r="AJ11" s="41">
        <v>1</v>
      </c>
      <c r="AK11" s="41">
        <v>0</v>
      </c>
      <c r="AL11" s="53">
        <f t="shared" si="8"/>
        <v>118.71</v>
      </c>
      <c r="AM11" s="54">
        <f>IF(AL11="",Default_Rank_Score,RANK(AL11,AL$3:AL$31,1))</f>
        <v>26</v>
      </c>
      <c r="AN11" s="1" t="s">
        <v>37</v>
      </c>
    </row>
    <row r="12" spans="1:40" s="1" customFormat="1" ht="12.75">
      <c r="A12" s="12" t="s">
        <v>38</v>
      </c>
      <c r="B12" s="10"/>
      <c r="C12" s="9"/>
      <c r="D12" s="11"/>
      <c r="E12" s="47">
        <f>RANK(F12,F$3:F$31,1)</f>
        <v>9</v>
      </c>
      <c r="F12" s="48">
        <f t="shared" si="0"/>
        <v>47</v>
      </c>
      <c r="G12" s="49">
        <f t="shared" si="1"/>
        <v>3</v>
      </c>
      <c r="H12" s="50">
        <f t="shared" si="2"/>
        <v>16</v>
      </c>
      <c r="I12" s="58">
        <f t="shared" si="3"/>
        <v>242.44</v>
      </c>
      <c r="J12" s="39">
        <v>30.51</v>
      </c>
      <c r="K12" s="40">
        <v>0</v>
      </c>
      <c r="L12" s="41">
        <v>0</v>
      </c>
      <c r="M12" s="41">
        <v>0</v>
      </c>
      <c r="N12" s="51">
        <f t="shared" si="4"/>
        <v>30.51</v>
      </c>
      <c r="O12" s="50">
        <f>IF(N12="",Default_Rank_Score,RANK(N12,N$3:N$31,1))</f>
        <v>4</v>
      </c>
      <c r="P12" s="39">
        <v>8.93</v>
      </c>
      <c r="Q12" s="40">
        <v>14</v>
      </c>
      <c r="R12" s="41">
        <v>0</v>
      </c>
      <c r="S12" s="41">
        <v>0</v>
      </c>
      <c r="T12" s="53">
        <f t="shared" si="5"/>
        <v>78.93</v>
      </c>
      <c r="U12" s="54">
        <f>IF(T12="",Default_Rank_Score,RANK(T12,T$3:T$31,1))</f>
        <v>21</v>
      </c>
      <c r="V12" s="39">
        <v>40.72</v>
      </c>
      <c r="W12" s="40">
        <v>0</v>
      </c>
      <c r="X12" s="41">
        <v>0</v>
      </c>
      <c r="Y12" s="41">
        <v>0</v>
      </c>
      <c r="Z12" s="53">
        <f t="shared" si="6"/>
        <v>40.72</v>
      </c>
      <c r="AA12" s="54">
        <f>IF(Z12="",Default_Rank_Score,RANK(Z12,Z$3:Z$31,1))</f>
        <v>5</v>
      </c>
      <c r="AB12" s="39">
        <v>37.45</v>
      </c>
      <c r="AC12" s="62">
        <v>0</v>
      </c>
      <c r="AD12" s="41">
        <v>0</v>
      </c>
      <c r="AE12" s="41">
        <v>0</v>
      </c>
      <c r="AF12" s="53">
        <f t="shared" si="7"/>
        <v>37.45</v>
      </c>
      <c r="AG12" s="54">
        <f>IF(AF12="",Default_Rank_Score,RANK(AF12,AF$3:AF$31,1))</f>
        <v>3</v>
      </c>
      <c r="AH12" s="39">
        <v>44.83</v>
      </c>
      <c r="AI12" s="40">
        <v>2</v>
      </c>
      <c r="AJ12" s="41">
        <v>0</v>
      </c>
      <c r="AK12" s="41">
        <v>0</v>
      </c>
      <c r="AL12" s="53">
        <f t="shared" si="8"/>
        <v>54.83</v>
      </c>
      <c r="AM12" s="54">
        <f>IF(AL12="",Default_Rank_Score,RANK(AL12,AL$3:AL$31,1))</f>
        <v>14</v>
      </c>
      <c r="AN12" s="1" t="s">
        <v>31</v>
      </c>
    </row>
    <row r="13" spans="1:40" s="1" customFormat="1" ht="12.75">
      <c r="A13" s="12" t="s">
        <v>39</v>
      </c>
      <c r="B13" s="10"/>
      <c r="C13" s="9"/>
      <c r="D13" s="11"/>
      <c r="E13" s="47">
        <f>RANK(F13,F$3:F$31,1)</f>
        <v>4</v>
      </c>
      <c r="F13" s="48">
        <f t="shared" si="0"/>
        <v>29</v>
      </c>
      <c r="G13" s="49">
        <f t="shared" si="1"/>
        <v>3</v>
      </c>
      <c r="H13" s="50">
        <f t="shared" si="2"/>
        <v>5</v>
      </c>
      <c r="I13" s="58">
        <f t="shared" si="3"/>
        <v>192.42000000000002</v>
      </c>
      <c r="J13" s="39">
        <v>28.4</v>
      </c>
      <c r="K13" s="40">
        <v>0</v>
      </c>
      <c r="L13" s="41">
        <v>0</v>
      </c>
      <c r="M13" s="41">
        <v>0</v>
      </c>
      <c r="N13" s="51">
        <f t="shared" si="4"/>
        <v>28.4</v>
      </c>
      <c r="O13" s="50">
        <f>IF(N13="",Default_Rank_Score,RANK(N13,N$3:N$31,1))</f>
        <v>1</v>
      </c>
      <c r="P13" s="39">
        <v>29.49</v>
      </c>
      <c r="Q13" s="40">
        <v>0</v>
      </c>
      <c r="R13" s="41">
        <v>0</v>
      </c>
      <c r="S13" s="41">
        <v>0</v>
      </c>
      <c r="T13" s="53">
        <f t="shared" si="5"/>
        <v>29.49</v>
      </c>
      <c r="U13" s="54">
        <f>IF(T13="",Default_Rank_Score,RANK(T13,T$3:T$31,1))</f>
        <v>2</v>
      </c>
      <c r="V13" s="39">
        <v>37.94</v>
      </c>
      <c r="W13" s="62">
        <v>3</v>
      </c>
      <c r="X13" s="41">
        <v>0</v>
      </c>
      <c r="Y13" s="41">
        <v>0</v>
      </c>
      <c r="Z13" s="53">
        <f t="shared" si="6"/>
        <v>52.94</v>
      </c>
      <c r="AA13" s="54">
        <f>IF(Z13="",Default_Rank_Score,RANK(Z13,Z$3:Z$31,1))</f>
        <v>12</v>
      </c>
      <c r="AB13" s="39">
        <v>37.2</v>
      </c>
      <c r="AC13" s="40">
        <v>2</v>
      </c>
      <c r="AD13" s="41">
        <v>0</v>
      </c>
      <c r="AE13" s="41">
        <v>0</v>
      </c>
      <c r="AF13" s="53">
        <f t="shared" si="7"/>
        <v>47.2</v>
      </c>
      <c r="AG13" s="54">
        <f>IF(AF13="",Default_Rank_Score,RANK(AF13,AF$3:AF$31,1))</f>
        <v>12</v>
      </c>
      <c r="AH13" s="39">
        <v>34.39</v>
      </c>
      <c r="AI13" s="40">
        <v>0</v>
      </c>
      <c r="AJ13" s="41">
        <v>0</v>
      </c>
      <c r="AK13" s="41">
        <v>0</v>
      </c>
      <c r="AL13" s="53">
        <f t="shared" si="8"/>
        <v>34.39</v>
      </c>
      <c r="AM13" s="54">
        <f>IF(AL13="",Default_Rank_Score,RANK(AL13,AL$3:AL$31,1))</f>
        <v>2</v>
      </c>
      <c r="AN13" s="1" t="s">
        <v>31</v>
      </c>
    </row>
    <row r="14" spans="1:40" s="1" customFormat="1" ht="12.75">
      <c r="A14" s="12" t="s">
        <v>40</v>
      </c>
      <c r="B14" s="10"/>
      <c r="C14" s="9"/>
      <c r="D14" s="11"/>
      <c r="E14" s="47">
        <f>RANK(F14,F$3:F$31,1)</f>
        <v>18</v>
      </c>
      <c r="F14" s="48">
        <f t="shared" si="0"/>
        <v>83</v>
      </c>
      <c r="G14" s="49">
        <f t="shared" si="1"/>
        <v>2</v>
      </c>
      <c r="H14" s="50">
        <f t="shared" si="2"/>
        <v>13</v>
      </c>
      <c r="I14" s="58">
        <f t="shared" si="3"/>
        <v>310.08</v>
      </c>
      <c r="J14" s="39">
        <v>40.92</v>
      </c>
      <c r="K14" s="40">
        <v>0</v>
      </c>
      <c r="L14" s="41">
        <v>0</v>
      </c>
      <c r="M14" s="41">
        <v>0</v>
      </c>
      <c r="N14" s="51">
        <f t="shared" si="4"/>
        <v>40.92</v>
      </c>
      <c r="O14" s="50">
        <f>IF(N14="",Default_Rank_Score,RANK(N14,N$3:N$31,1))</f>
        <v>12</v>
      </c>
      <c r="P14" s="39">
        <v>45.48</v>
      </c>
      <c r="Q14" s="40">
        <v>9</v>
      </c>
      <c r="R14" s="41">
        <v>0</v>
      </c>
      <c r="S14" s="41">
        <v>0</v>
      </c>
      <c r="T14" s="53">
        <f t="shared" si="5"/>
        <v>90.47999999999999</v>
      </c>
      <c r="U14" s="54">
        <f>IF(T14="",Default_Rank_Score,RANK(T14,T$3:T$31,1))</f>
        <v>23</v>
      </c>
      <c r="V14" s="39">
        <v>52.06</v>
      </c>
      <c r="W14" s="40">
        <v>2</v>
      </c>
      <c r="X14" s="41">
        <v>0</v>
      </c>
      <c r="Y14" s="41">
        <v>0</v>
      </c>
      <c r="Z14" s="53">
        <f t="shared" si="6"/>
        <v>62.06</v>
      </c>
      <c r="AA14" s="54">
        <f>IF(Z14="",Default_Rank_Score,RANK(Z14,Z$3:Z$31,1))</f>
        <v>17</v>
      </c>
      <c r="AB14" s="39">
        <v>52.37</v>
      </c>
      <c r="AC14" s="40">
        <v>2</v>
      </c>
      <c r="AD14" s="41">
        <v>0</v>
      </c>
      <c r="AE14" s="41">
        <v>0</v>
      </c>
      <c r="AF14" s="53">
        <f t="shared" si="7"/>
        <v>62.37</v>
      </c>
      <c r="AG14" s="54">
        <f>IF(AF14="",Default_Rank_Score,RANK(AF14,AF$3:AF$31,1))</f>
        <v>19</v>
      </c>
      <c r="AH14" s="39">
        <v>54.25</v>
      </c>
      <c r="AI14" s="40">
        <v>0</v>
      </c>
      <c r="AJ14" s="41">
        <v>0</v>
      </c>
      <c r="AK14" s="41">
        <v>0</v>
      </c>
      <c r="AL14" s="53">
        <f t="shared" si="8"/>
        <v>54.25</v>
      </c>
      <c r="AM14" s="54">
        <f>IF(AL14="",Default_Rank_Score,RANK(AL14,AL$3:AL$31,1))</f>
        <v>12</v>
      </c>
      <c r="AN14" s="1" t="s">
        <v>23</v>
      </c>
    </row>
    <row r="15" spans="1:40" s="1" customFormat="1" ht="12.75">
      <c r="A15" s="12" t="s">
        <v>41</v>
      </c>
      <c r="B15" s="10"/>
      <c r="C15" s="9"/>
      <c r="D15" s="11"/>
      <c r="E15" s="47">
        <f>RANK(F15,F$3:F$31,1)</f>
        <v>8</v>
      </c>
      <c r="F15" s="48">
        <f t="shared" si="0"/>
        <v>40</v>
      </c>
      <c r="G15" s="49">
        <f t="shared" si="1"/>
        <v>4</v>
      </c>
      <c r="H15" s="50">
        <f t="shared" si="2"/>
        <v>4</v>
      </c>
      <c r="I15" s="58">
        <f t="shared" si="3"/>
        <v>211.56</v>
      </c>
      <c r="J15" s="39">
        <v>35.03</v>
      </c>
      <c r="K15" s="40">
        <v>0</v>
      </c>
      <c r="L15" s="41">
        <v>0</v>
      </c>
      <c r="M15" s="41">
        <v>0</v>
      </c>
      <c r="N15" s="51">
        <f t="shared" si="4"/>
        <v>35.03</v>
      </c>
      <c r="O15" s="50">
        <f>IF(N15="",Default_Rank_Score,RANK(N15,N$3:N$31,1))</f>
        <v>9</v>
      </c>
      <c r="P15" s="39">
        <v>31.88</v>
      </c>
      <c r="Q15" s="62">
        <v>0</v>
      </c>
      <c r="R15" s="41">
        <v>0</v>
      </c>
      <c r="S15" s="41">
        <v>0</v>
      </c>
      <c r="T15" s="53">
        <f t="shared" si="5"/>
        <v>31.88</v>
      </c>
      <c r="U15" s="54">
        <f>IF(T15="",Default_Rank_Score,RANK(T15,T$3:T$31,1))</f>
        <v>4</v>
      </c>
      <c r="V15" s="39">
        <v>39.74</v>
      </c>
      <c r="W15" s="40">
        <v>4</v>
      </c>
      <c r="X15" s="41">
        <v>0</v>
      </c>
      <c r="Y15" s="41">
        <v>0</v>
      </c>
      <c r="Z15" s="53">
        <f t="shared" si="6"/>
        <v>59.74</v>
      </c>
      <c r="AA15" s="54">
        <f>IF(Z15="",Default_Rank_Score,RANK(Z15,Z$3:Z$31,1))</f>
        <v>16</v>
      </c>
      <c r="AB15" s="39">
        <v>44.17</v>
      </c>
      <c r="AC15" s="40">
        <v>0</v>
      </c>
      <c r="AD15" s="41">
        <v>0</v>
      </c>
      <c r="AE15" s="41">
        <v>0</v>
      </c>
      <c r="AF15" s="53">
        <f t="shared" si="7"/>
        <v>44.17</v>
      </c>
      <c r="AG15" s="54">
        <f>IF(AF15="",Default_Rank_Score,RANK(AF15,AF$3:AF$31,1))</f>
        <v>8</v>
      </c>
      <c r="AH15" s="39">
        <v>40.74</v>
      </c>
      <c r="AI15" s="40">
        <v>0</v>
      </c>
      <c r="AJ15" s="41">
        <v>0</v>
      </c>
      <c r="AK15" s="41">
        <v>0</v>
      </c>
      <c r="AL15" s="53">
        <f t="shared" si="8"/>
        <v>40.74</v>
      </c>
      <c r="AM15" s="54">
        <f>IF(AL15="",Default_Rank_Score,RANK(AL15,AL$3:AL$31,1))</f>
        <v>3</v>
      </c>
      <c r="AN15" s="1" t="s">
        <v>42</v>
      </c>
    </row>
    <row r="16" spans="1:40" s="1" customFormat="1" ht="12.75">
      <c r="A16" s="12" t="s">
        <v>43</v>
      </c>
      <c r="B16" s="10"/>
      <c r="C16" s="9"/>
      <c r="D16" s="11"/>
      <c r="E16" s="47">
        <f>RANK(F16,F$3:F$31,1)</f>
        <v>17</v>
      </c>
      <c r="F16" s="48">
        <f t="shared" si="0"/>
        <v>81</v>
      </c>
      <c r="G16" s="49">
        <f t="shared" si="1"/>
        <v>4</v>
      </c>
      <c r="H16" s="50">
        <f t="shared" si="2"/>
        <v>2</v>
      </c>
      <c r="I16" s="58">
        <f t="shared" si="3"/>
        <v>300.68</v>
      </c>
      <c r="J16" s="39">
        <v>54.89</v>
      </c>
      <c r="K16" s="40">
        <v>2</v>
      </c>
      <c r="L16" s="41">
        <v>0</v>
      </c>
      <c r="M16" s="41">
        <v>0</v>
      </c>
      <c r="N16" s="51">
        <f t="shared" si="4"/>
        <v>64.89</v>
      </c>
      <c r="O16" s="50">
        <f>IF(N16="",Default_Rank_Score,RANK(N16,N$3:N$31,1))</f>
        <v>19</v>
      </c>
      <c r="P16" s="39">
        <v>52.55</v>
      </c>
      <c r="Q16" s="40">
        <v>0</v>
      </c>
      <c r="R16" s="41">
        <v>0</v>
      </c>
      <c r="S16" s="41">
        <v>0</v>
      </c>
      <c r="T16" s="53">
        <f t="shared" si="5"/>
        <v>52.55</v>
      </c>
      <c r="U16" s="54">
        <f>IF(T16="",Default_Rank_Score,RANK(T16,T$3:T$31,1))</f>
        <v>15</v>
      </c>
      <c r="V16" s="39">
        <v>55.92</v>
      </c>
      <c r="W16" s="40">
        <v>0</v>
      </c>
      <c r="X16" s="41">
        <v>0</v>
      </c>
      <c r="Y16" s="41">
        <v>0</v>
      </c>
      <c r="Z16" s="53">
        <f t="shared" si="6"/>
        <v>55.92</v>
      </c>
      <c r="AA16" s="54">
        <f>IF(Z16="",Default_Rank_Score,RANK(Z16,Z$3:Z$31,1))</f>
        <v>14</v>
      </c>
      <c r="AB16" s="39">
        <v>56.28</v>
      </c>
      <c r="AC16" s="40">
        <v>0</v>
      </c>
      <c r="AD16" s="41">
        <v>0</v>
      </c>
      <c r="AE16" s="41">
        <v>0</v>
      </c>
      <c r="AF16" s="53">
        <f t="shared" si="7"/>
        <v>56.28</v>
      </c>
      <c r="AG16" s="54">
        <f>IF(AF16="",Default_Rank_Score,RANK(AF16,AF$3:AF$31,1))</f>
        <v>16</v>
      </c>
      <c r="AH16" s="39">
        <v>71.04</v>
      </c>
      <c r="AI16" s="40">
        <v>0</v>
      </c>
      <c r="AJ16" s="41">
        <v>0</v>
      </c>
      <c r="AK16" s="41">
        <v>0</v>
      </c>
      <c r="AL16" s="53">
        <f t="shared" si="8"/>
        <v>71.04</v>
      </c>
      <c r="AM16" s="54">
        <f>IF(AL16="",Default_Rank_Score,RANK(AL16,AL$3:AL$31,1))</f>
        <v>17</v>
      </c>
      <c r="AN16" s="1" t="s">
        <v>44</v>
      </c>
    </row>
    <row r="17" spans="1:40" s="1" customFormat="1" ht="12.75">
      <c r="A17" s="12" t="s">
        <v>45</v>
      </c>
      <c r="B17" s="10"/>
      <c r="C17" s="9"/>
      <c r="D17" s="11"/>
      <c r="E17" s="47">
        <f>RANK(F17,F$3:F$31,1)</f>
        <v>5</v>
      </c>
      <c r="F17" s="48">
        <f t="shared" si="0"/>
        <v>32</v>
      </c>
      <c r="G17" s="49">
        <f t="shared" si="1"/>
        <v>5</v>
      </c>
      <c r="H17" s="50">
        <f t="shared" si="2"/>
        <v>0</v>
      </c>
      <c r="I17" s="58">
        <f t="shared" si="3"/>
        <v>197.9</v>
      </c>
      <c r="J17" s="39">
        <v>34.26</v>
      </c>
      <c r="K17" s="40">
        <v>0</v>
      </c>
      <c r="L17" s="41">
        <v>0</v>
      </c>
      <c r="M17" s="41">
        <v>0</v>
      </c>
      <c r="N17" s="51">
        <f t="shared" si="4"/>
        <v>34.26</v>
      </c>
      <c r="O17" s="50">
        <f>IF(N17="",Default_Rank_Score,RANK(N17,N$3:N$31,1))</f>
        <v>7</v>
      </c>
      <c r="P17" s="39">
        <v>37.73</v>
      </c>
      <c r="Q17" s="40">
        <v>0</v>
      </c>
      <c r="R17" s="41">
        <v>0</v>
      </c>
      <c r="S17" s="41">
        <v>0</v>
      </c>
      <c r="T17" s="53">
        <f t="shared" si="5"/>
        <v>37.73</v>
      </c>
      <c r="U17" s="54">
        <f>IF(T17="",Default_Rank_Score,RANK(T17,T$3:T$31,1))</f>
        <v>5</v>
      </c>
      <c r="V17" s="39">
        <v>46.51</v>
      </c>
      <c r="W17" s="62">
        <v>0</v>
      </c>
      <c r="X17" s="41">
        <v>0</v>
      </c>
      <c r="Y17" s="41">
        <v>0</v>
      </c>
      <c r="Z17" s="53">
        <f t="shared" si="6"/>
        <v>46.51</v>
      </c>
      <c r="AA17" s="54">
        <f>IF(Z17="",Default_Rank_Score,RANK(Z17,Z$3:Z$31,1))</f>
        <v>9</v>
      </c>
      <c r="AB17" s="39">
        <v>37.52</v>
      </c>
      <c r="AC17" s="40">
        <v>0</v>
      </c>
      <c r="AD17" s="41">
        <v>0</v>
      </c>
      <c r="AE17" s="41">
        <v>0</v>
      </c>
      <c r="AF17" s="53">
        <f t="shared" si="7"/>
        <v>37.52</v>
      </c>
      <c r="AG17" s="54">
        <f>IF(AF17="",Default_Rank_Score,RANK(AF17,AF$3:AF$31,1))</f>
        <v>5</v>
      </c>
      <c r="AH17" s="39">
        <v>41.88</v>
      </c>
      <c r="AI17" s="62">
        <v>0</v>
      </c>
      <c r="AJ17" s="41">
        <v>0</v>
      </c>
      <c r="AK17" s="41">
        <v>0</v>
      </c>
      <c r="AL17" s="53">
        <f t="shared" si="8"/>
        <v>41.88</v>
      </c>
      <c r="AM17" s="54">
        <f>IF(AL17="",Default_Rank_Score,RANK(AL17,AL$3:AL$31,1))</f>
        <v>6</v>
      </c>
      <c r="AN17" s="1" t="s">
        <v>27</v>
      </c>
    </row>
    <row r="18" spans="1:40" s="1" customFormat="1" ht="12.75">
      <c r="A18" s="12" t="s">
        <v>46</v>
      </c>
      <c r="B18" s="10"/>
      <c r="C18" s="9"/>
      <c r="D18" s="11"/>
      <c r="E18" s="47">
        <f>RANK(F18,F$3:F$31,1)</f>
        <v>12</v>
      </c>
      <c r="F18" s="48">
        <f t="shared" si="0"/>
        <v>62</v>
      </c>
      <c r="G18" s="49">
        <f t="shared" si="1"/>
        <v>3</v>
      </c>
      <c r="H18" s="50">
        <f t="shared" si="2"/>
        <v>2</v>
      </c>
      <c r="I18" s="58">
        <f t="shared" si="3"/>
        <v>243.01000000000002</v>
      </c>
      <c r="J18" s="39">
        <v>41.7</v>
      </c>
      <c r="K18" s="62">
        <v>0</v>
      </c>
      <c r="L18" s="41">
        <v>0</v>
      </c>
      <c r="M18" s="41">
        <v>0</v>
      </c>
      <c r="N18" s="51">
        <f t="shared" si="4"/>
        <v>41.7</v>
      </c>
      <c r="O18" s="50">
        <f>IF(N18="",Default_Rank_Score,RANK(N18,N$3:N$31,1))</f>
        <v>13</v>
      </c>
      <c r="P18" s="39">
        <v>46.83</v>
      </c>
      <c r="Q18" s="40">
        <v>0</v>
      </c>
      <c r="R18" s="41">
        <v>0</v>
      </c>
      <c r="S18" s="41">
        <v>0</v>
      </c>
      <c r="T18" s="53">
        <f t="shared" si="5"/>
        <v>46.83</v>
      </c>
      <c r="U18" s="54">
        <f>IF(T18="",Default_Rank_Score,RANK(T18,T$3:T$31,1))</f>
        <v>12</v>
      </c>
      <c r="V18" s="39">
        <v>49.99</v>
      </c>
      <c r="W18" s="40">
        <v>1</v>
      </c>
      <c r="X18" s="41">
        <v>0</v>
      </c>
      <c r="Y18" s="41">
        <v>0</v>
      </c>
      <c r="Z18" s="53">
        <f t="shared" si="6"/>
        <v>54.99</v>
      </c>
      <c r="AA18" s="54">
        <f>IF(Z18="",Default_Rank_Score,RANK(Z18,Z$3:Z$31,1))</f>
        <v>13</v>
      </c>
      <c r="AB18" s="39">
        <v>49.24</v>
      </c>
      <c r="AC18" s="40">
        <v>1</v>
      </c>
      <c r="AD18" s="41">
        <v>0</v>
      </c>
      <c r="AE18" s="41">
        <v>0</v>
      </c>
      <c r="AF18" s="53">
        <f t="shared" si="7"/>
        <v>54.24</v>
      </c>
      <c r="AG18" s="54">
        <f>IF(AF18="",Default_Rank_Score,RANK(AF18,AF$3:AF$31,1))</f>
        <v>14</v>
      </c>
      <c r="AH18" s="39">
        <v>45.25</v>
      </c>
      <c r="AI18" s="40">
        <v>0</v>
      </c>
      <c r="AJ18" s="41">
        <v>0</v>
      </c>
      <c r="AK18" s="41">
        <v>0</v>
      </c>
      <c r="AL18" s="53">
        <f t="shared" si="8"/>
        <v>45.25</v>
      </c>
      <c r="AM18" s="54">
        <f>IF(AL18="",Default_Rank_Score,RANK(AL18,AL$3:AL$31,1))</f>
        <v>10</v>
      </c>
      <c r="AN18" s="1" t="s">
        <v>31</v>
      </c>
    </row>
    <row r="19" spans="1:40" s="1" customFormat="1" ht="12.75">
      <c r="A19" s="12" t="s">
        <v>47</v>
      </c>
      <c r="B19" s="10"/>
      <c r="C19" s="9"/>
      <c r="D19" s="11"/>
      <c r="E19" s="47">
        <f>RANK(F19,F$3:F$31,1)</f>
        <v>21</v>
      </c>
      <c r="F19" s="48">
        <f t="shared" si="0"/>
        <v>104</v>
      </c>
      <c r="G19" s="49">
        <f t="shared" si="1"/>
        <v>2</v>
      </c>
      <c r="H19" s="50">
        <f t="shared" si="2"/>
        <v>6</v>
      </c>
      <c r="I19" s="58">
        <f t="shared" si="3"/>
        <v>387.80999999999995</v>
      </c>
      <c r="J19" s="39">
        <v>56.46</v>
      </c>
      <c r="K19" s="40">
        <v>1</v>
      </c>
      <c r="L19" s="41">
        <v>0</v>
      </c>
      <c r="M19" s="41">
        <v>0</v>
      </c>
      <c r="N19" s="51">
        <f t="shared" si="4"/>
        <v>61.46</v>
      </c>
      <c r="O19" s="50">
        <f>IF(N19="",Default_Rank_Score,RANK(N19,N$3:N$31,1))</f>
        <v>18</v>
      </c>
      <c r="P19" s="39">
        <v>60.79</v>
      </c>
      <c r="Q19" s="40">
        <v>2</v>
      </c>
      <c r="R19" s="41">
        <v>0</v>
      </c>
      <c r="S19" s="41">
        <v>0</v>
      </c>
      <c r="T19" s="53">
        <f t="shared" si="5"/>
        <v>70.78999999999999</v>
      </c>
      <c r="U19" s="54">
        <f>IF(T19="",Default_Rank_Score,RANK(T19,T$3:T$31,1))</f>
        <v>18</v>
      </c>
      <c r="V19" s="39">
        <v>54.23</v>
      </c>
      <c r="W19" s="40">
        <v>3</v>
      </c>
      <c r="X19" s="41">
        <v>0</v>
      </c>
      <c r="Y19" s="41">
        <v>0</v>
      </c>
      <c r="Z19" s="53">
        <f t="shared" si="6"/>
        <v>69.22999999999999</v>
      </c>
      <c r="AA19" s="54">
        <f>IF(Z19="",Default_Rank_Score,RANK(Z19,Z$3:Z$31,1))</f>
        <v>21</v>
      </c>
      <c r="AB19" s="39">
        <v>75.92</v>
      </c>
      <c r="AC19" s="40">
        <v>0</v>
      </c>
      <c r="AD19" s="41">
        <v>0</v>
      </c>
      <c r="AE19" s="41">
        <v>0</v>
      </c>
      <c r="AF19" s="53">
        <f t="shared" si="7"/>
        <v>75.92</v>
      </c>
      <c r="AG19" s="54">
        <f>IF(AF19="",Default_Rank_Score,RANK(AF19,AF$3:AF$31,1))</f>
        <v>22</v>
      </c>
      <c r="AH19" s="39">
        <v>110.41</v>
      </c>
      <c r="AI19" s="40">
        <v>0</v>
      </c>
      <c r="AJ19" s="41">
        <v>0</v>
      </c>
      <c r="AK19" s="41">
        <v>0</v>
      </c>
      <c r="AL19" s="53">
        <f t="shared" si="8"/>
        <v>110.41</v>
      </c>
      <c r="AM19" s="54">
        <f>IF(AL19="",Default_Rank_Score,RANK(AL19,AL$3:AL$31,1))</f>
        <v>25</v>
      </c>
      <c r="AN19" s="1" t="s">
        <v>48</v>
      </c>
    </row>
    <row r="20" spans="1:40" s="1" customFormat="1" ht="12.75">
      <c r="A20" s="12" t="s">
        <v>49</v>
      </c>
      <c r="B20" s="10"/>
      <c r="C20" s="9"/>
      <c r="D20" s="11"/>
      <c r="E20" s="47">
        <f>RANK(F20,F$3:F$31,1)</f>
        <v>20</v>
      </c>
      <c r="F20" s="48">
        <f t="shared" si="0"/>
        <v>98</v>
      </c>
      <c r="G20" s="49">
        <f t="shared" si="1"/>
        <v>4</v>
      </c>
      <c r="H20" s="50">
        <f t="shared" si="2"/>
        <v>1</v>
      </c>
      <c r="I20" s="58">
        <f t="shared" si="3"/>
        <v>350.89</v>
      </c>
      <c r="J20" s="39">
        <v>88.57</v>
      </c>
      <c r="K20" s="40">
        <v>0</v>
      </c>
      <c r="L20" s="41">
        <v>0</v>
      </c>
      <c r="M20" s="41">
        <v>0</v>
      </c>
      <c r="N20" s="51">
        <f t="shared" si="4"/>
        <v>88.57</v>
      </c>
      <c r="O20" s="50">
        <f>IF(N20="",Default_Rank_Score,RANK(N20,N$3:N$31,1))</f>
        <v>25</v>
      </c>
      <c r="P20" s="39">
        <v>71.16</v>
      </c>
      <c r="Q20" s="62">
        <v>0</v>
      </c>
      <c r="R20" s="41">
        <v>0</v>
      </c>
      <c r="S20" s="41">
        <v>0</v>
      </c>
      <c r="T20" s="53">
        <f t="shared" si="5"/>
        <v>71.16</v>
      </c>
      <c r="U20" s="54">
        <f>IF(T20="",Default_Rank_Score,RANK(T20,T$3:T$31,1))</f>
        <v>19</v>
      </c>
      <c r="V20" s="39">
        <v>59.59</v>
      </c>
      <c r="W20" s="40">
        <v>1</v>
      </c>
      <c r="X20" s="41">
        <v>0</v>
      </c>
      <c r="Y20" s="41">
        <v>0</v>
      </c>
      <c r="Z20" s="53">
        <f t="shared" si="6"/>
        <v>64.59</v>
      </c>
      <c r="AA20" s="54">
        <f>IF(Z20="",Default_Rank_Score,RANK(Z20,Z$3:Z$31,1))</f>
        <v>18</v>
      </c>
      <c r="AB20" s="39">
        <v>62.73</v>
      </c>
      <c r="AC20" s="40">
        <v>0</v>
      </c>
      <c r="AD20" s="41">
        <v>0</v>
      </c>
      <c r="AE20" s="41">
        <v>0</v>
      </c>
      <c r="AF20" s="53">
        <f t="shared" si="7"/>
        <v>62.73</v>
      </c>
      <c r="AG20" s="54">
        <f>IF(AF20="",Default_Rank_Score,RANK(AF20,AF$3:AF$31,1))</f>
        <v>20</v>
      </c>
      <c r="AH20" s="39">
        <v>63.84</v>
      </c>
      <c r="AI20" s="40">
        <v>0</v>
      </c>
      <c r="AJ20" s="41">
        <v>0</v>
      </c>
      <c r="AK20" s="41">
        <v>0</v>
      </c>
      <c r="AL20" s="53">
        <f t="shared" si="8"/>
        <v>63.84</v>
      </c>
      <c r="AM20" s="54">
        <f>IF(AL20="",Default_Rank_Score,RANK(AL20,AL$3:AL$31,1))</f>
        <v>16</v>
      </c>
      <c r="AN20" s="1" t="s">
        <v>27</v>
      </c>
    </row>
    <row r="21" spans="1:40" s="1" customFormat="1" ht="12.75">
      <c r="A21" s="12" t="s">
        <v>50</v>
      </c>
      <c r="B21" s="10"/>
      <c r="C21" s="9"/>
      <c r="D21" s="11"/>
      <c r="E21" s="47">
        <f>RANK(F21,F$3:F$31,1)</f>
        <v>11</v>
      </c>
      <c r="F21" s="48">
        <f t="shared" si="0"/>
        <v>51</v>
      </c>
      <c r="G21" s="49">
        <f t="shared" si="1"/>
        <v>5</v>
      </c>
      <c r="H21" s="50">
        <f t="shared" si="2"/>
        <v>0</v>
      </c>
      <c r="I21" s="58">
        <f t="shared" si="3"/>
        <v>245.92999999999998</v>
      </c>
      <c r="J21" s="39">
        <v>75.16</v>
      </c>
      <c r="K21" s="40">
        <v>0</v>
      </c>
      <c r="L21" s="41">
        <v>0</v>
      </c>
      <c r="M21" s="41">
        <v>0</v>
      </c>
      <c r="N21" s="51">
        <f t="shared" si="4"/>
        <v>75.16</v>
      </c>
      <c r="O21" s="50">
        <f>IF(N21="",Default_Rank_Score,RANK(N21,N$3:N$31,1))</f>
        <v>21</v>
      </c>
      <c r="P21" s="39">
        <v>40.01</v>
      </c>
      <c r="Q21" s="40">
        <v>0</v>
      </c>
      <c r="R21" s="41">
        <v>0</v>
      </c>
      <c r="S21" s="41">
        <v>0</v>
      </c>
      <c r="T21" s="53">
        <f t="shared" si="5"/>
        <v>40.01</v>
      </c>
      <c r="U21" s="54">
        <f>IF(T21="",Default_Rank_Score,RANK(T21,T$3:T$31,1))</f>
        <v>8</v>
      </c>
      <c r="V21" s="39">
        <v>42.72</v>
      </c>
      <c r="W21" s="62">
        <v>0</v>
      </c>
      <c r="X21" s="41">
        <v>0</v>
      </c>
      <c r="Y21" s="41">
        <v>0</v>
      </c>
      <c r="Z21" s="53">
        <f t="shared" si="6"/>
        <v>42.72</v>
      </c>
      <c r="AA21" s="54">
        <f>IF(Z21="",Default_Rank_Score,RANK(Z21,Z$3:Z$31,1))</f>
        <v>7</v>
      </c>
      <c r="AB21" s="39">
        <v>43.53</v>
      </c>
      <c r="AC21" s="40">
        <v>0</v>
      </c>
      <c r="AD21" s="41">
        <v>0</v>
      </c>
      <c r="AE21" s="41">
        <v>0</v>
      </c>
      <c r="AF21" s="53">
        <f t="shared" si="7"/>
        <v>43.53</v>
      </c>
      <c r="AG21" s="54">
        <f>IF(AF21="",Default_Rank_Score,RANK(AF21,AF$3:AF$31,1))</f>
        <v>7</v>
      </c>
      <c r="AH21" s="39">
        <v>44.51</v>
      </c>
      <c r="AI21" s="40">
        <v>0</v>
      </c>
      <c r="AJ21" s="41">
        <v>0</v>
      </c>
      <c r="AK21" s="41">
        <v>0</v>
      </c>
      <c r="AL21" s="53">
        <f t="shared" si="8"/>
        <v>44.51</v>
      </c>
      <c r="AM21" s="54">
        <f>IF(AL21="",Default_Rank_Score,RANK(AL21,AL$3:AL$31,1))</f>
        <v>8</v>
      </c>
      <c r="AN21" s="1" t="s">
        <v>29</v>
      </c>
    </row>
    <row r="22" spans="1:40" s="1" customFormat="1" ht="12.75">
      <c r="A22" s="12" t="s">
        <v>51</v>
      </c>
      <c r="B22" s="10"/>
      <c r="C22" s="9"/>
      <c r="D22" s="11"/>
      <c r="E22" s="47">
        <f>RANK(F22,F$3:F$31,1)</f>
        <v>1</v>
      </c>
      <c r="F22" s="48">
        <f t="shared" si="0"/>
        <v>6</v>
      </c>
      <c r="G22" s="49">
        <f t="shared" si="1"/>
        <v>5</v>
      </c>
      <c r="H22" s="50">
        <f t="shared" si="2"/>
        <v>0</v>
      </c>
      <c r="I22" s="58">
        <f t="shared" si="3"/>
        <v>154.26999999999998</v>
      </c>
      <c r="J22" s="39">
        <v>28.85</v>
      </c>
      <c r="K22" s="40">
        <v>0</v>
      </c>
      <c r="L22" s="41">
        <v>0</v>
      </c>
      <c r="M22" s="41">
        <v>0</v>
      </c>
      <c r="N22" s="51">
        <f t="shared" si="4"/>
        <v>28.85</v>
      </c>
      <c r="O22" s="50">
        <f>IF(N22="",Default_Rank_Score,RANK(N22,N$3:N$31,1))</f>
        <v>2</v>
      </c>
      <c r="P22" s="39">
        <v>28.1</v>
      </c>
      <c r="Q22" s="40">
        <v>0</v>
      </c>
      <c r="R22" s="41">
        <v>0</v>
      </c>
      <c r="S22" s="41">
        <v>0</v>
      </c>
      <c r="T22" s="53">
        <f t="shared" si="5"/>
        <v>28.1</v>
      </c>
      <c r="U22" s="54">
        <f>IF(T22="",Default_Rank_Score,RANK(T22,T$3:T$31,1))</f>
        <v>1</v>
      </c>
      <c r="V22" s="39">
        <v>32.16</v>
      </c>
      <c r="W22" s="40">
        <v>0</v>
      </c>
      <c r="X22" s="41">
        <v>0</v>
      </c>
      <c r="Y22" s="41">
        <v>0</v>
      </c>
      <c r="Z22" s="53">
        <f t="shared" si="6"/>
        <v>32.16</v>
      </c>
      <c r="AA22" s="54">
        <f>IF(Z22="",Default_Rank_Score,RANK(Z22,Z$3:Z$31,1))</f>
        <v>1</v>
      </c>
      <c r="AB22" s="39">
        <v>33.11</v>
      </c>
      <c r="AC22" s="62">
        <v>0</v>
      </c>
      <c r="AD22" s="41">
        <v>0</v>
      </c>
      <c r="AE22" s="41">
        <v>0</v>
      </c>
      <c r="AF22" s="53">
        <f t="shared" si="7"/>
        <v>33.11</v>
      </c>
      <c r="AG22" s="54">
        <f>IF(AF22="",Default_Rank_Score,RANK(AF22,AF$3:AF$31,1))</f>
        <v>1</v>
      </c>
      <c r="AH22" s="39">
        <v>32.05</v>
      </c>
      <c r="AI22" s="40">
        <v>0</v>
      </c>
      <c r="AJ22" s="41">
        <v>0</v>
      </c>
      <c r="AK22" s="41">
        <v>0</v>
      </c>
      <c r="AL22" s="53">
        <f t="shared" si="8"/>
        <v>32.05</v>
      </c>
      <c r="AM22" s="54">
        <f>IF(AL22="",Default_Rank_Score,RANK(AL22,AL$3:AL$31,1))</f>
        <v>1</v>
      </c>
      <c r="AN22" s="1" t="s">
        <v>31</v>
      </c>
    </row>
    <row r="23" spans="1:40" s="1" customFormat="1" ht="12.75">
      <c r="A23" s="12" t="s">
        <v>52</v>
      </c>
      <c r="B23" s="10"/>
      <c r="C23" s="9"/>
      <c r="D23" s="11"/>
      <c r="E23" s="47">
        <f>RANK(F23,F$3:F$31,1)</f>
        <v>25</v>
      </c>
      <c r="F23" s="48">
        <f t="shared" si="0"/>
        <v>119</v>
      </c>
      <c r="G23" s="49">
        <f t="shared" si="1"/>
        <v>0</v>
      </c>
      <c r="H23" s="50">
        <f t="shared" si="2"/>
        <v>31</v>
      </c>
      <c r="I23" s="58">
        <f t="shared" si="3"/>
        <v>470.38</v>
      </c>
      <c r="J23" s="39">
        <v>50.48</v>
      </c>
      <c r="K23" s="40">
        <v>6</v>
      </c>
      <c r="L23" s="41">
        <v>0</v>
      </c>
      <c r="M23" s="41">
        <v>0</v>
      </c>
      <c r="N23" s="51">
        <f t="shared" si="4"/>
        <v>80.47999999999999</v>
      </c>
      <c r="O23" s="50">
        <f>IF(N23="",Default_Rank_Score,RANK(N23,N$3:N$31,1))</f>
        <v>23</v>
      </c>
      <c r="P23" s="39">
        <v>57.9</v>
      </c>
      <c r="Q23" s="40">
        <v>8</v>
      </c>
      <c r="R23" s="41">
        <v>0</v>
      </c>
      <c r="S23" s="41">
        <v>0</v>
      </c>
      <c r="T23" s="53">
        <f t="shared" si="5"/>
        <v>97.9</v>
      </c>
      <c r="U23" s="54">
        <f>IF(T23="",Default_Rank_Score,RANK(T23,T$3:T$31,1))</f>
        <v>25</v>
      </c>
      <c r="V23" s="39">
        <v>75.96</v>
      </c>
      <c r="W23" s="40">
        <v>8</v>
      </c>
      <c r="X23" s="41">
        <v>0</v>
      </c>
      <c r="Y23" s="41">
        <v>0</v>
      </c>
      <c r="Z23" s="53">
        <f t="shared" si="6"/>
        <v>115.96</v>
      </c>
      <c r="AA23" s="54">
        <f>IF(Z23="",Default_Rank_Score,RANK(Z23,Z$3:Z$31,1))</f>
        <v>26</v>
      </c>
      <c r="AB23" s="39">
        <v>76.16</v>
      </c>
      <c r="AC23" s="40">
        <v>4</v>
      </c>
      <c r="AD23" s="41">
        <v>0</v>
      </c>
      <c r="AE23" s="41">
        <v>0</v>
      </c>
      <c r="AF23" s="53">
        <f t="shared" si="7"/>
        <v>96.16</v>
      </c>
      <c r="AG23" s="54">
        <f>IF(AF23="",Default_Rank_Score,RANK(AF23,AF$3:AF$31,1))</f>
        <v>24</v>
      </c>
      <c r="AH23" s="39">
        <v>54.88</v>
      </c>
      <c r="AI23" s="40">
        <v>5</v>
      </c>
      <c r="AJ23" s="41">
        <v>0</v>
      </c>
      <c r="AK23" s="41">
        <v>0</v>
      </c>
      <c r="AL23" s="53">
        <f t="shared" si="8"/>
        <v>79.88</v>
      </c>
      <c r="AM23" s="54">
        <f>IF(AL23="",Default_Rank_Score,RANK(AL23,AL$3:AL$31,1))</f>
        <v>21</v>
      </c>
      <c r="AN23" s="1" t="s">
        <v>48</v>
      </c>
    </row>
    <row r="24" spans="1:40" s="1" customFormat="1" ht="12.75">
      <c r="A24" s="12" t="s">
        <v>53</v>
      </c>
      <c r="B24" s="10"/>
      <c r="C24" s="9"/>
      <c r="D24" s="11"/>
      <c r="E24" s="47">
        <f>RANK(F24,F$3:F$31,1)</f>
        <v>22</v>
      </c>
      <c r="F24" s="48">
        <f t="shared" si="0"/>
        <v>105</v>
      </c>
      <c r="G24" s="49">
        <f t="shared" si="1"/>
        <v>3</v>
      </c>
      <c r="H24" s="50">
        <f t="shared" si="2"/>
        <v>4</v>
      </c>
      <c r="I24" s="58">
        <f t="shared" si="3"/>
        <v>407.54999999999995</v>
      </c>
      <c r="J24" s="39">
        <v>67.82</v>
      </c>
      <c r="K24" s="40">
        <v>0</v>
      </c>
      <c r="L24" s="41">
        <v>0</v>
      </c>
      <c r="M24" s="41">
        <v>0</v>
      </c>
      <c r="N24" s="51">
        <f t="shared" si="4"/>
        <v>67.82</v>
      </c>
      <c r="O24" s="50">
        <f>IF(N24="",Default_Rank_Score,RANK(N24,N$3:N$31,1))</f>
        <v>20</v>
      </c>
      <c r="P24" s="39">
        <v>75.2</v>
      </c>
      <c r="Q24" s="40">
        <v>1</v>
      </c>
      <c r="R24" s="41">
        <v>1</v>
      </c>
      <c r="S24" s="41">
        <v>0</v>
      </c>
      <c r="T24" s="53">
        <f t="shared" si="5"/>
        <v>90.2</v>
      </c>
      <c r="U24" s="54">
        <f>IF(T24="",Default_Rank_Score,RANK(T24,T$3:T$31,1))</f>
        <v>22</v>
      </c>
      <c r="V24" s="39">
        <v>82.7</v>
      </c>
      <c r="W24" s="40">
        <v>3</v>
      </c>
      <c r="X24" s="41">
        <v>0</v>
      </c>
      <c r="Y24" s="41">
        <v>0</v>
      </c>
      <c r="Z24" s="53">
        <f t="shared" si="6"/>
        <v>97.7</v>
      </c>
      <c r="AA24" s="54">
        <f>IF(Z24="",Default_Rank_Score,RANK(Z24,Z$3:Z$31,1))</f>
        <v>24</v>
      </c>
      <c r="AB24" s="39">
        <v>59.12</v>
      </c>
      <c r="AC24" s="40">
        <v>0</v>
      </c>
      <c r="AD24" s="41">
        <v>0</v>
      </c>
      <c r="AE24" s="41">
        <v>0</v>
      </c>
      <c r="AF24" s="53">
        <f t="shared" si="7"/>
        <v>59.12</v>
      </c>
      <c r="AG24" s="54">
        <f>IF(AF24="",Default_Rank_Score,RANK(AF24,AF$3:AF$31,1))</f>
        <v>17</v>
      </c>
      <c r="AH24" s="39">
        <v>92.71</v>
      </c>
      <c r="AI24" s="40">
        <v>0</v>
      </c>
      <c r="AJ24" s="41">
        <v>0</v>
      </c>
      <c r="AK24" s="41">
        <v>0</v>
      </c>
      <c r="AL24" s="53">
        <f t="shared" si="8"/>
        <v>92.71</v>
      </c>
      <c r="AM24" s="54">
        <f>IF(AL24="",Default_Rank_Score,RANK(AL24,AL$3:AL$31,1))</f>
        <v>22</v>
      </c>
      <c r="AN24" s="1" t="s">
        <v>27</v>
      </c>
    </row>
    <row r="25" spans="1:40" s="1" customFormat="1" ht="12.75">
      <c r="A25" s="12" t="s">
        <v>54</v>
      </c>
      <c r="B25" s="10"/>
      <c r="C25" s="9"/>
      <c r="D25" s="11"/>
      <c r="E25" s="47">
        <f>RANK(F25,F$3:F$31,1)</f>
        <v>27</v>
      </c>
      <c r="F25" s="48">
        <f t="shared" si="0"/>
        <v>133</v>
      </c>
      <c r="G25" s="49">
        <f t="shared" si="1"/>
        <v>0</v>
      </c>
      <c r="H25" s="50">
        <f t="shared" si="2"/>
        <v>23</v>
      </c>
      <c r="I25" s="58">
        <f t="shared" si="3"/>
        <v>729.8</v>
      </c>
      <c r="J25" s="39">
        <v>117.18</v>
      </c>
      <c r="K25" s="40">
        <v>5</v>
      </c>
      <c r="L25" s="41">
        <v>0</v>
      </c>
      <c r="M25" s="41">
        <v>0</v>
      </c>
      <c r="N25" s="51">
        <f t="shared" si="4"/>
        <v>142.18</v>
      </c>
      <c r="O25" s="50">
        <f>IF(N25="",Default_Rank_Score,RANK(N25,N$3:N$31,1))</f>
        <v>27</v>
      </c>
      <c r="P25" s="39">
        <v>117.63</v>
      </c>
      <c r="Q25" s="40">
        <v>3</v>
      </c>
      <c r="R25" s="41">
        <v>0</v>
      </c>
      <c r="S25" s="41">
        <v>0</v>
      </c>
      <c r="T25" s="53">
        <f t="shared" si="5"/>
        <v>132.63</v>
      </c>
      <c r="U25" s="54">
        <f>IF(T25="",Default_Rank_Score,RANK(T25,T$3:T$31,1))</f>
        <v>27</v>
      </c>
      <c r="V25" s="39">
        <v>117.98</v>
      </c>
      <c r="W25" s="40">
        <v>8</v>
      </c>
      <c r="X25" s="41">
        <v>0</v>
      </c>
      <c r="Y25" s="41">
        <v>0</v>
      </c>
      <c r="Z25" s="53">
        <f t="shared" si="6"/>
        <v>157.98000000000002</v>
      </c>
      <c r="AA25" s="54">
        <f>IF(Z25="",Default_Rank_Score,RANK(Z25,Z$3:Z$31,1))</f>
        <v>27</v>
      </c>
      <c r="AB25" s="39">
        <v>105.49</v>
      </c>
      <c r="AC25" s="40">
        <v>1</v>
      </c>
      <c r="AD25" s="41">
        <v>0</v>
      </c>
      <c r="AE25" s="41">
        <v>0</v>
      </c>
      <c r="AF25" s="53">
        <f t="shared" si="7"/>
        <v>110.49</v>
      </c>
      <c r="AG25" s="54">
        <f>IF(AF25="",Default_Rank_Score,RANK(AF25,AF$3:AF$31,1))</f>
        <v>25</v>
      </c>
      <c r="AH25" s="39">
        <v>156.52</v>
      </c>
      <c r="AI25" s="40">
        <v>6</v>
      </c>
      <c r="AJ25" s="41">
        <v>0</v>
      </c>
      <c r="AK25" s="41">
        <v>0</v>
      </c>
      <c r="AL25" s="53">
        <f t="shared" si="8"/>
        <v>186.52</v>
      </c>
      <c r="AM25" s="54">
        <f>IF(AL25="",Default_Rank_Score,RANK(AL25,AL$3:AL$31,1))</f>
        <v>27</v>
      </c>
      <c r="AN25" s="1" t="s">
        <v>37</v>
      </c>
    </row>
    <row r="26" spans="1:40" s="1" customFormat="1" ht="12.75">
      <c r="A26" s="12" t="s">
        <v>55</v>
      </c>
      <c r="B26" s="10"/>
      <c r="C26" s="9"/>
      <c r="D26" s="11"/>
      <c r="E26" s="47">
        <f>RANK(F26,F$3:F$31,1)</f>
        <v>26</v>
      </c>
      <c r="F26" s="48">
        <f t="shared" si="0"/>
        <v>127</v>
      </c>
      <c r="G26" s="49">
        <f t="shared" si="1"/>
        <v>4</v>
      </c>
      <c r="H26" s="50">
        <f t="shared" si="2"/>
        <v>1</v>
      </c>
      <c r="I26" s="58">
        <f t="shared" si="3"/>
        <v>542.91</v>
      </c>
      <c r="J26" s="39">
        <v>108.89</v>
      </c>
      <c r="K26" s="40">
        <v>0</v>
      </c>
      <c r="L26" s="41">
        <v>0</v>
      </c>
      <c r="M26" s="41">
        <v>0</v>
      </c>
      <c r="N26" s="51">
        <f t="shared" si="4"/>
        <v>108.89</v>
      </c>
      <c r="O26" s="50">
        <f>IF(N26="",Default_Rank_Score,RANK(N26,N$3:N$31,1))</f>
        <v>26</v>
      </c>
      <c r="P26" s="39">
        <v>116.54</v>
      </c>
      <c r="Q26" s="40">
        <v>0</v>
      </c>
      <c r="R26" s="41">
        <v>0</v>
      </c>
      <c r="S26" s="41">
        <v>0</v>
      </c>
      <c r="T26" s="53">
        <f t="shared" si="5"/>
        <v>116.54</v>
      </c>
      <c r="U26" s="54">
        <f>IF(T26="",Default_Rank_Score,RANK(T26,T$3:T$31,1))</f>
        <v>26</v>
      </c>
      <c r="V26" s="39">
        <v>99.83</v>
      </c>
      <c r="W26" s="40">
        <v>1</v>
      </c>
      <c r="X26" s="41">
        <v>0</v>
      </c>
      <c r="Y26" s="41">
        <v>0</v>
      </c>
      <c r="Z26" s="53">
        <f t="shared" si="6"/>
        <v>104.83</v>
      </c>
      <c r="AA26" s="54">
        <f>IF(Z26="",Default_Rank_Score,RANK(Z26,Z$3:Z$31,1))</f>
        <v>25</v>
      </c>
      <c r="AB26" s="39">
        <v>115.2</v>
      </c>
      <c r="AC26" s="40">
        <v>0</v>
      </c>
      <c r="AD26" s="41">
        <v>0</v>
      </c>
      <c r="AE26" s="41">
        <v>0</v>
      </c>
      <c r="AF26" s="53">
        <f t="shared" si="7"/>
        <v>115.2</v>
      </c>
      <c r="AG26" s="54">
        <f>IF(AF26="",Default_Rank_Score,RANK(AF26,AF$3:AF$31,1))</f>
        <v>26</v>
      </c>
      <c r="AH26" s="39">
        <v>97.45</v>
      </c>
      <c r="AI26" s="40">
        <v>0</v>
      </c>
      <c r="AJ26" s="41">
        <v>0</v>
      </c>
      <c r="AK26" s="41">
        <v>0</v>
      </c>
      <c r="AL26" s="53">
        <f t="shared" si="8"/>
        <v>97.45</v>
      </c>
      <c r="AM26" s="54">
        <f>IF(AL26="",Default_Rank_Score,RANK(AL26,AL$3:AL$31,1))</f>
        <v>24</v>
      </c>
      <c r="AN26" s="1" t="s">
        <v>33</v>
      </c>
    </row>
    <row r="27" spans="1:40" s="1" customFormat="1" ht="12.75">
      <c r="A27" s="12" t="s">
        <v>56</v>
      </c>
      <c r="B27" s="10"/>
      <c r="C27" s="9"/>
      <c r="D27" s="11"/>
      <c r="E27" s="47">
        <f>RANK(F27,F$3:F$31,1)</f>
        <v>16</v>
      </c>
      <c r="F27" s="48">
        <f>O27+U27+AA27+AG27+AM27</f>
        <v>80</v>
      </c>
      <c r="G27" s="49">
        <f>IF(K27=0,1,0)+IF(Q27=0,1,0)+IF(W27=0,1,0)+IF(AC27=0,1,0)+IF(AI27=0,1,0)</f>
        <v>3</v>
      </c>
      <c r="H27" s="50">
        <f>K27+Q27+W27+AC27+AI27</f>
        <v>2</v>
      </c>
      <c r="I27" s="58">
        <f>N27+T27+Z27+AF27+AL27</f>
        <v>297.43</v>
      </c>
      <c r="J27" s="39">
        <v>48.19</v>
      </c>
      <c r="K27" s="40">
        <v>0</v>
      </c>
      <c r="L27" s="41">
        <v>0</v>
      </c>
      <c r="M27" s="41">
        <v>0</v>
      </c>
      <c r="N27" s="51">
        <f>IF((OR(J27="",J27="DNF",J27="DQ",J27="DNC")),"",(J27+(5*K27)+(L27*10)-(M27*10)))</f>
        <v>48.19</v>
      </c>
      <c r="O27" s="50">
        <f>IF(N27="",Default_Rank_Score,RANK(N27,N$3:N$31,1))</f>
        <v>14</v>
      </c>
      <c r="P27" s="39">
        <v>48.81</v>
      </c>
      <c r="Q27" s="40">
        <v>0</v>
      </c>
      <c r="R27" s="41">
        <v>0</v>
      </c>
      <c r="S27" s="41">
        <v>0</v>
      </c>
      <c r="T27" s="53">
        <f>IF((OR(P27="",P27="DNF",P27="DQ",P27="DNC")),"",(P27+(5*Q27)+(R27*10)-(S27*10)))</f>
        <v>48.81</v>
      </c>
      <c r="U27" s="54">
        <f>IF(T27="",Default_Rank_Score,RANK(T27,T$3:T$31,1))</f>
        <v>13</v>
      </c>
      <c r="V27" s="39">
        <v>54.09</v>
      </c>
      <c r="W27" s="40">
        <v>1</v>
      </c>
      <c r="X27" s="41">
        <v>0</v>
      </c>
      <c r="Y27" s="41">
        <v>0</v>
      </c>
      <c r="Z27" s="53">
        <f>IF((OR(V27="",V27="DNF",V27="DQ",V27="DNC")),"",(V27+(5*W27)+(X27*10)-(Y27*10)))</f>
        <v>59.09</v>
      </c>
      <c r="AA27" s="54">
        <f>IF(Z27="",Default_Rank_Score,RANK(Z27,Z$3:Z$31,1))</f>
        <v>15</v>
      </c>
      <c r="AB27" s="39">
        <v>61.91</v>
      </c>
      <c r="AC27" s="40">
        <v>0</v>
      </c>
      <c r="AD27" s="41">
        <v>0</v>
      </c>
      <c r="AE27" s="41">
        <v>0</v>
      </c>
      <c r="AF27" s="53">
        <f>IF((OR(AB27="",AB27="DNF",AB27="DQ",AB27="DNC")),"",(AB27+(5*AC27)+(AD27*10)-(AE27*10)))</f>
        <v>61.91</v>
      </c>
      <c r="AG27" s="54">
        <f>IF(AF27="",Default_Rank_Score,RANK(AF27,AF$3:AF$31,1))</f>
        <v>18</v>
      </c>
      <c r="AH27" s="39">
        <v>74.43</v>
      </c>
      <c r="AI27" s="40">
        <v>1</v>
      </c>
      <c r="AJ27" s="41">
        <v>0</v>
      </c>
      <c r="AK27" s="41">
        <v>0</v>
      </c>
      <c r="AL27" s="53">
        <f>IF((OR(AH27="",AH27="DNF",AH27="DQ",AH27="DNC")),"",(AH27+(5*AI27)+(AJ27*10)-(AK27*10)))</f>
        <v>79.43</v>
      </c>
      <c r="AM27" s="54">
        <f>IF(AL27="",Default_Rank_Score,RANK(AL27,AL$3:AL$31,1))</f>
        <v>20</v>
      </c>
      <c r="AN27" s="1" t="s">
        <v>27</v>
      </c>
    </row>
    <row r="28" spans="1:40" s="1" customFormat="1" ht="12.75">
      <c r="A28" s="12" t="s">
        <v>57</v>
      </c>
      <c r="B28" s="10"/>
      <c r="C28" s="9"/>
      <c r="D28" s="11"/>
      <c r="E28" s="47">
        <f>RANK(F28,F$3:F$31,1)</f>
        <v>10</v>
      </c>
      <c r="F28" s="48">
        <f>O28+U28+AA28+AG28+AM28</f>
        <v>50</v>
      </c>
      <c r="G28" s="49">
        <f>IF(K28=0,1,0)+IF(Q28=0,1,0)+IF(W28=0,1,0)+IF(AC28=0,1,0)+IF(AI28=0,1,0)</f>
        <v>5</v>
      </c>
      <c r="H28" s="50">
        <f>K28+Q28+W28+AC28+AI28</f>
        <v>0</v>
      </c>
      <c r="I28" s="58">
        <f>N28+T28+Z28+AF28+AL28</f>
        <v>222.1</v>
      </c>
      <c r="J28" s="39">
        <v>38.2</v>
      </c>
      <c r="K28" s="40">
        <v>0</v>
      </c>
      <c r="L28" s="41">
        <v>0</v>
      </c>
      <c r="M28" s="41">
        <v>0</v>
      </c>
      <c r="N28" s="51">
        <f>IF((OR(J28="",J28="DNF",J28="DQ",J28="DNC")),"",(J28+(5*K28)+(L28*10)-(M28*10)))</f>
        <v>38.2</v>
      </c>
      <c r="O28" s="50">
        <f>IF(N28="",Default_Rank_Score,RANK(N28,N$3:N$31,1))</f>
        <v>10</v>
      </c>
      <c r="P28" s="39">
        <v>46.76</v>
      </c>
      <c r="Q28" s="40">
        <v>0</v>
      </c>
      <c r="R28" s="41">
        <v>0</v>
      </c>
      <c r="S28" s="41">
        <v>0</v>
      </c>
      <c r="T28" s="53">
        <f>IF((OR(P28="",P28="DNF",P28="DQ",P28="DNC")),"",(P28+(5*Q28)+(R28*10)-(S28*10)))</f>
        <v>46.76</v>
      </c>
      <c r="U28" s="54">
        <f>IF(T28="",Default_Rank_Score,RANK(T28,T$3:T$31,1))</f>
        <v>11</v>
      </c>
      <c r="V28" s="39">
        <v>44.19</v>
      </c>
      <c r="W28" s="40">
        <v>0</v>
      </c>
      <c r="X28" s="41">
        <v>0</v>
      </c>
      <c r="Y28" s="41">
        <v>0</v>
      </c>
      <c r="Z28" s="53">
        <f>IF((OR(V28="",V28="DNF",V28="DQ",V28="DNC")),"",(V28+(5*W28)+(X28*10)-(Y28*10)))</f>
        <v>44.19</v>
      </c>
      <c r="AA28" s="54">
        <f>IF(Z28="",Default_Rank_Score,RANK(Z28,Z$3:Z$31,1))</f>
        <v>8</v>
      </c>
      <c r="AB28" s="39">
        <v>44.41</v>
      </c>
      <c r="AC28" s="40">
        <v>0</v>
      </c>
      <c r="AD28" s="41">
        <v>0</v>
      </c>
      <c r="AE28" s="41">
        <v>0</v>
      </c>
      <c r="AF28" s="53">
        <f>IF((OR(AB28="",AB28="DNF",AB28="DQ",AB28="DNC")),"",(AB28+(5*AC28)+(AD28*10)-(AE28*10)))</f>
        <v>44.41</v>
      </c>
      <c r="AG28" s="54">
        <f>IF(AF28="",Default_Rank_Score,RANK(AF28,AF$3:AF$31,1))</f>
        <v>10</v>
      </c>
      <c r="AH28" s="39">
        <v>48.54</v>
      </c>
      <c r="AI28" s="40">
        <v>0</v>
      </c>
      <c r="AJ28" s="41">
        <v>0</v>
      </c>
      <c r="AK28" s="41">
        <v>0</v>
      </c>
      <c r="AL28" s="53">
        <f>IF((OR(AH28="",AH28="DNF",AH28="DQ",AH28="DNC")),"",(AH28+(5*AI28)+(AJ28*10)-(AK28*10)))</f>
        <v>48.54</v>
      </c>
      <c r="AM28" s="54">
        <f>IF(AL28="",Default_Rank_Score,RANK(AL28,AL$3:AL$31,1))</f>
        <v>11</v>
      </c>
      <c r="AN28" s="1" t="s">
        <v>42</v>
      </c>
    </row>
    <row r="29" spans="1:40" s="1" customFormat="1" ht="12.75">
      <c r="A29" s="12" t="s">
        <v>58</v>
      </c>
      <c r="B29" s="10"/>
      <c r="C29" s="9"/>
      <c r="D29" s="11"/>
      <c r="E29" s="47">
        <f>RANK(F29,F$3:F$31,1)</f>
        <v>19</v>
      </c>
      <c r="F29" s="48">
        <f>O29+U29+AA29+AG29+AM29</f>
        <v>97</v>
      </c>
      <c r="G29" s="49">
        <f>IF(K29=0,1,0)+IF(Q29=0,1,0)+IF(W29=0,1,0)+IF(AC29=0,1,0)+IF(AI29=0,1,0)</f>
        <v>1</v>
      </c>
      <c r="H29" s="50">
        <f>K29+Q29+W29+AC29+AI29</f>
        <v>13</v>
      </c>
      <c r="I29" s="58">
        <f>N29+T29+Z29+AF29+AL29</f>
        <v>1286.3400000000001</v>
      </c>
      <c r="J29" s="39">
        <v>48.05</v>
      </c>
      <c r="K29" s="40">
        <v>1</v>
      </c>
      <c r="L29" s="41">
        <v>0</v>
      </c>
      <c r="M29" s="41">
        <v>0</v>
      </c>
      <c r="N29" s="51">
        <f>IF((OR(J29="",J29="DNF",J29="DQ",J29="DNC")),"",(J29+(5*K29)+(L29*10)-(M29*10)))</f>
        <v>53.05</v>
      </c>
      <c r="O29" s="50">
        <f>IF(N29="",Default_Rank_Score,RANK(N29,N$3:N$31,1))</f>
        <v>17</v>
      </c>
      <c r="P29" s="39">
        <v>46.05</v>
      </c>
      <c r="Q29" s="40">
        <v>2</v>
      </c>
      <c r="R29" s="41">
        <v>0</v>
      </c>
      <c r="S29" s="41">
        <v>0</v>
      </c>
      <c r="T29" s="53">
        <f>IF((OR(P29="",P29="DNF",P29="DQ",P29="DNC")),"",(P29+(5*Q29)+(R29*10)-(S29*10)))</f>
        <v>56.05</v>
      </c>
      <c r="U29" s="54">
        <f>IF(T29="",Default_Rank_Score,RANK(T29,T$3:T$31,1))</f>
        <v>16</v>
      </c>
      <c r="V29" s="39">
        <v>54.81</v>
      </c>
      <c r="W29" s="40">
        <v>2</v>
      </c>
      <c r="X29" s="41">
        <v>0</v>
      </c>
      <c r="Y29" s="41">
        <v>0</v>
      </c>
      <c r="Z29" s="53">
        <f>IF((OR(V29="",V29="DNF",V29="DQ",V29="DNC")),"",(V29+(5*W29)+(X29*10)-(Y29*10)))</f>
        <v>64.81</v>
      </c>
      <c r="AA29" s="54">
        <f>IF(Z29="",Default_Rank_Score,RANK(Z29,Z$3:Z$31,1))</f>
        <v>19</v>
      </c>
      <c r="AB29" s="39">
        <v>999.99</v>
      </c>
      <c r="AC29" s="40">
        <v>8</v>
      </c>
      <c r="AD29" s="41">
        <v>0</v>
      </c>
      <c r="AE29" s="41">
        <v>0</v>
      </c>
      <c r="AF29" s="53">
        <f>IF((OR(AB29="",AB29="DNF",AB29="DQ",AB29="DNC")),"",(AB29+(5*AC29)+(AD29*10)-(AE29*10)))</f>
        <v>1039.99</v>
      </c>
      <c r="AG29" s="54">
        <f>IF(AF29="",Default_Rank_Score,RANK(AF29,AF$3:AF$31,1))</f>
        <v>27</v>
      </c>
      <c r="AH29" s="39">
        <v>72.44</v>
      </c>
      <c r="AI29" s="62">
        <v>0</v>
      </c>
      <c r="AJ29" s="41">
        <v>0</v>
      </c>
      <c r="AK29" s="41">
        <v>0</v>
      </c>
      <c r="AL29" s="53">
        <f>IF((OR(AH29="",AH29="DNF",AH29="DQ",AH29="DNC")),"",(AH29+(5*AI29)+(AJ29*10)-(AK29*10)))</f>
        <v>72.44</v>
      </c>
      <c r="AM29" s="54">
        <f>IF(AL29="",Default_Rank_Score,RANK(AL29,AL$3:AL$31,1))</f>
        <v>18</v>
      </c>
      <c r="AN29" s="1" t="s">
        <v>27</v>
      </c>
    </row>
    <row r="30" spans="1:40" s="1" customFormat="1" ht="12.75">
      <c r="A30" s="12" t="s">
        <v>59</v>
      </c>
      <c r="B30" s="10"/>
      <c r="C30" s="9"/>
      <c r="D30" s="11"/>
      <c r="E30" s="47">
        <f>RANK(F30,F$3:F$31,1)</f>
        <v>2</v>
      </c>
      <c r="F30" s="48">
        <f>O30+U30+AA30+AG30+AM30</f>
        <v>20</v>
      </c>
      <c r="G30" s="49">
        <f>IF(K30=0,1,0)+IF(Q30=0,1,0)+IF(W30=0,1,0)+IF(AC30=0,1,0)+IF(AI30=0,1,0)</f>
        <v>5</v>
      </c>
      <c r="H30" s="50">
        <f>K30+Q30+W30+AC30+AI30</f>
        <v>0</v>
      </c>
      <c r="I30" s="58">
        <f>N30+T30+Z30+AF30+AL30</f>
        <v>177.74</v>
      </c>
      <c r="J30" s="39">
        <v>30.11</v>
      </c>
      <c r="K30" s="40">
        <v>0</v>
      </c>
      <c r="L30" s="41">
        <v>0</v>
      </c>
      <c r="M30" s="41">
        <v>0</v>
      </c>
      <c r="N30" s="51">
        <f>IF((OR(J30="",J30="DNF",J30="DQ",J30="DNC")),"",(J30+(5*K30)+(L30*10)-(M30*10)))</f>
        <v>30.11</v>
      </c>
      <c r="O30" s="50">
        <f>IF(N30="",Default_Rank_Score,RANK(N30,N$3:N$31,1))</f>
        <v>3</v>
      </c>
      <c r="P30" s="39">
        <v>30.82</v>
      </c>
      <c r="Q30" s="62">
        <v>0</v>
      </c>
      <c r="R30" s="41">
        <v>0</v>
      </c>
      <c r="S30" s="41">
        <v>0</v>
      </c>
      <c r="T30" s="53">
        <f>IF((OR(P30="",P30="DNF",P30="DQ",P30="DNC")),"",(P30+(5*Q30)+(R30*10)-(S30*10)))</f>
        <v>30.82</v>
      </c>
      <c r="U30" s="54">
        <f>IF(T30="",Default_Rank_Score,RANK(T30,T$3:T$31,1))</f>
        <v>3</v>
      </c>
      <c r="V30" s="39">
        <v>36.17</v>
      </c>
      <c r="W30" s="40">
        <v>0</v>
      </c>
      <c r="X30" s="41">
        <v>0</v>
      </c>
      <c r="Y30" s="41">
        <v>0</v>
      </c>
      <c r="Z30" s="53">
        <f>IF((OR(V30="",V30="DNF",V30="DQ",V30="DNC")),"",(V30+(5*W30)+(X30*10)-(Y30*10)))</f>
        <v>36.17</v>
      </c>
      <c r="AA30" s="54">
        <f>IF(Z30="",Default_Rank_Score,RANK(Z30,Z$3:Z$31,1))</f>
        <v>3</v>
      </c>
      <c r="AB30" s="39">
        <v>37.47</v>
      </c>
      <c r="AC30" s="40">
        <v>0</v>
      </c>
      <c r="AD30" s="41">
        <v>0</v>
      </c>
      <c r="AE30" s="41">
        <v>0</v>
      </c>
      <c r="AF30" s="53">
        <f>IF((OR(AB30="",AB30="DNF",AB30="DQ",AB30="DNC")),"",(AB30+(5*AC30)+(AD30*10)-(AE30*10)))</f>
        <v>37.47</v>
      </c>
      <c r="AG30" s="54">
        <f>IF(AF30="",Default_Rank_Score,RANK(AF30,AF$3:AF$31,1))</f>
        <v>4</v>
      </c>
      <c r="AH30" s="39">
        <v>43.17</v>
      </c>
      <c r="AI30" s="40">
        <v>0</v>
      </c>
      <c r="AJ30" s="41">
        <v>0</v>
      </c>
      <c r="AK30" s="41">
        <v>0</v>
      </c>
      <c r="AL30" s="53">
        <f>IF((OR(AH30="",AH30="DNF",AH30="DQ",AH30="DNC")),"",(AH30+(5*AI30)+(AJ30*10)-(AK30*10)))</f>
        <v>43.17</v>
      </c>
      <c r="AM30" s="54">
        <f>IF(AL30="",Default_Rank_Score,RANK(AL30,AL$3:AL$31,1))</f>
        <v>7</v>
      </c>
      <c r="AN30" s="1" t="s">
        <v>60</v>
      </c>
    </row>
    <row r="31" spans="1:39" s="4" customFormat="1" ht="13.5" thickBot="1">
      <c r="A31" s="26" t="s">
        <v>17</v>
      </c>
      <c r="B31" s="26"/>
      <c r="C31" s="26"/>
      <c r="D31" s="26"/>
      <c r="E31" s="27"/>
      <c r="F31" s="28"/>
      <c r="G31" s="29"/>
      <c r="H31" s="30"/>
      <c r="I31" s="57"/>
      <c r="J31" s="42"/>
      <c r="K31" s="28"/>
      <c r="L31" s="28"/>
      <c r="M31" s="28"/>
      <c r="N31" s="43"/>
      <c r="O31" s="30"/>
      <c r="P31" s="42"/>
      <c r="Q31" s="28"/>
      <c r="R31" s="28"/>
      <c r="S31" s="28"/>
      <c r="T31" s="43"/>
      <c r="U31" s="30"/>
      <c r="V31" s="42"/>
      <c r="W31" s="28"/>
      <c r="X31" s="28"/>
      <c r="Y31" s="28"/>
      <c r="Z31" s="43"/>
      <c r="AA31" s="30"/>
      <c r="AB31" s="42"/>
      <c r="AC31" s="28"/>
      <c r="AD31" s="28"/>
      <c r="AE31" s="28"/>
      <c r="AF31" s="43"/>
      <c r="AG31" s="30"/>
      <c r="AH31" s="42"/>
      <c r="AI31" s="28"/>
      <c r="AJ31" s="28"/>
      <c r="AK31" s="28"/>
      <c r="AL31" s="43"/>
      <c r="AM31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0 R4:S30 AD4:AE30 L4:M30 X4:Y30">
      <formula1>0</formula1>
      <formula2>1</formula2>
    </dataValidation>
    <dataValidation errorStyle="warning" type="decimal" allowBlank="1" showErrorMessage="1" errorTitle="That's a lot of misses" error="It's unusual to miss more than 10" sqref="AI4:AI30 AC4:AC30 W4:W30 Q4:Q30 K4:K30">
      <formula1>0</formula1>
      <formula2>10</formula2>
    </dataValidation>
    <dataValidation errorStyle="warning" type="decimal" allowBlank="1" errorTitle="New Max or Min" error="Please verify your data" sqref="P4:P30 AB4:AB30 V4:V30">
      <formula1>#REF!</formula1>
      <formula2>#REF!</formula2>
    </dataValidation>
    <dataValidation allowBlank="1" showInputMessage="1" sqref="J4:J30"/>
    <dataValidation errorStyle="warning" type="decimal" allowBlank="1" errorTitle="New Max or Min" error="Please verify your data" sqref="AH4:AH30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2016-07-18T15:18:02Z</cp:lastPrinted>
  <dcterms:created xsi:type="dcterms:W3CDTF">2001-01-20T20:19:50Z</dcterms:created>
  <dcterms:modified xsi:type="dcterms:W3CDTF">2016-07-18T15:23:23Z</dcterms:modified>
  <cp:category/>
  <cp:version/>
  <cp:contentType/>
  <cp:contentStatus/>
</cp:coreProperties>
</file>