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firstSheet="1" activeTab="2"/>
  </bookViews>
  <sheets>
    <sheet name="20 Dec. 2015 Clean" sheetId="1" r:id="rId1"/>
    <sheet name="20 Dec. 2015 Category" sheetId="2" r:id="rId2"/>
    <sheet name="20 Dec. 2015 Overall" sheetId="3" r:id="rId3"/>
    <sheet name="20 Dec. 2015 RAW" sheetId="4" r:id="rId4"/>
    <sheet name="Sheet1" sheetId="5" r:id="rId5"/>
    <sheet name="Sheet2" sheetId="6" r:id="rId6"/>
  </sheets>
  <definedNames>
    <definedName name="Default_Rank_Score" localSheetId="1">'20 Dec. 2015 Category'!#REF!</definedName>
    <definedName name="Default_Rank_Score" localSheetId="0">'20 Dec. 2015 Clean'!#REF!</definedName>
    <definedName name="Default_Rank_Score" localSheetId="2">'20 Dec. 2015 Overall'!#REF!</definedName>
    <definedName name="Default_Rank_Score" localSheetId="3">'20 Dec. 2015 RAW'!#REF!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'20 Dec. 2015 Category'!$A$1:$AM$44</definedName>
    <definedName name="_xlnm.Print_Area" localSheetId="0">'20 Dec. 2015 Clean'!$A$1:$AM$44</definedName>
    <definedName name="_xlnm.Print_Area" localSheetId="2">'20 Dec. 2015 Overall'!$A$1:$AN$44</definedName>
    <definedName name="_xlnm.Print_Area" localSheetId="3">'20 Dec. 2015 RAW'!$A$1:$AM$44</definedName>
    <definedName name="_xlnm.Print_Titles" localSheetId="1">'20 Dec. 2015 Category'!$A:$D,'20 Dec. 2015 Category'!$1:$3</definedName>
    <definedName name="_xlnm.Print_Titles" localSheetId="0">'20 Dec. 2015 Clean'!$A:$D,'20 Dec. 2015 Clean'!$1:$3</definedName>
    <definedName name="_xlnm.Print_Titles" localSheetId="2">'20 Dec. 2015 Overall'!$A:$D,'20 Dec. 2015 Overall'!$1:$3</definedName>
    <definedName name="_xlnm.Print_Titles" localSheetId="3">'20 Dec. 2015 RAW'!$A:$D,'20 Dec. 2015 RAW'!$1:$3</definedName>
    <definedName name="S10Max" localSheetId="1">'20 Dec. 2015 Category'!#REF!</definedName>
    <definedName name="S10Max" localSheetId="0">'20 Dec. 2015 Clean'!#REF!</definedName>
    <definedName name="S10Max" localSheetId="2">'20 Dec. 2015 Overall'!#REF!</definedName>
    <definedName name="S10Max" localSheetId="3">'20 Dec. 2015 RAW'!#REF!</definedName>
    <definedName name="S10Max">#REF!</definedName>
    <definedName name="S10Min" localSheetId="1">'20 Dec. 2015 Category'!#REF!</definedName>
    <definedName name="S10Min" localSheetId="0">'20 Dec. 2015 Clean'!#REF!</definedName>
    <definedName name="S10Min" localSheetId="2">'20 Dec. 2015 Overall'!#REF!</definedName>
    <definedName name="S10Min" localSheetId="3">'20 Dec. 2015 RAW'!#REF!</definedName>
    <definedName name="S10Min">#REF!</definedName>
    <definedName name="S11Max" localSheetId="1">'20 Dec. 2015 Category'!#REF!</definedName>
    <definedName name="S11Max" localSheetId="0">'20 Dec. 2015 Clean'!#REF!</definedName>
    <definedName name="S11Max" localSheetId="2">'20 Dec. 2015 Overall'!#REF!</definedName>
    <definedName name="S11Max" localSheetId="3">'20 Dec. 2015 RAW'!#REF!</definedName>
    <definedName name="S11Max">#REF!</definedName>
    <definedName name="S11Min" localSheetId="1">'20 Dec. 2015 Category'!#REF!</definedName>
    <definedName name="S11Min" localSheetId="0">'20 Dec. 2015 Clean'!#REF!</definedName>
    <definedName name="S11Min" localSheetId="2">'20 Dec. 2015 Overall'!#REF!</definedName>
    <definedName name="S11Min" localSheetId="3">'20 Dec. 2015 RAW'!#REF!</definedName>
    <definedName name="S11Min">#REF!</definedName>
    <definedName name="S12Max" localSheetId="1">'20 Dec. 2015 Category'!#REF!</definedName>
    <definedName name="S12Max" localSheetId="0">'20 Dec. 2015 Clean'!#REF!</definedName>
    <definedName name="S12Max" localSheetId="2">'20 Dec. 2015 Overall'!#REF!</definedName>
    <definedName name="S12Max" localSheetId="3">'20 Dec. 2015 RAW'!#REF!</definedName>
    <definedName name="S12Max">#REF!</definedName>
    <definedName name="S12Min" localSheetId="1">'20 Dec. 2015 Category'!#REF!</definedName>
    <definedName name="S12Min" localSheetId="0">'20 Dec. 2015 Clean'!#REF!</definedName>
    <definedName name="S12Min" localSheetId="2">'20 Dec. 2015 Overall'!#REF!</definedName>
    <definedName name="S12Min" localSheetId="3">'20 Dec. 2015 RAW'!#REF!</definedName>
    <definedName name="S12Min">#REF!</definedName>
    <definedName name="S13Max" localSheetId="1">'20 Dec. 2015 Category'!#REF!</definedName>
    <definedName name="S13Max" localSheetId="0">'20 Dec. 2015 Clean'!#REF!</definedName>
    <definedName name="S13Max" localSheetId="2">'20 Dec. 2015 Overall'!#REF!</definedName>
    <definedName name="S13Max" localSheetId="3">'20 Dec. 2015 RAW'!#REF!</definedName>
    <definedName name="S13Max">#REF!</definedName>
    <definedName name="S13Min" localSheetId="1">'20 Dec. 2015 Category'!#REF!</definedName>
    <definedName name="S13Min" localSheetId="0">'20 Dec. 2015 Clean'!#REF!</definedName>
    <definedName name="S13Min" localSheetId="2">'20 Dec. 2015 Overall'!#REF!</definedName>
    <definedName name="S13Min" localSheetId="3">'20 Dec. 2015 RAW'!#REF!</definedName>
    <definedName name="S13Min">#REF!</definedName>
    <definedName name="S14Max" localSheetId="1">'20 Dec. 2015 Category'!#REF!</definedName>
    <definedName name="S14Max" localSheetId="0">'20 Dec. 2015 Clean'!#REF!</definedName>
    <definedName name="S14Max" localSheetId="2">'20 Dec. 2015 Overall'!#REF!</definedName>
    <definedName name="S14Max" localSheetId="3">'20 Dec. 2015 RAW'!#REF!</definedName>
    <definedName name="S14Max">#REF!</definedName>
    <definedName name="S14Min" localSheetId="1">'20 Dec. 2015 Category'!#REF!</definedName>
    <definedName name="S14Min" localSheetId="0">'20 Dec. 2015 Clean'!#REF!</definedName>
    <definedName name="S14Min" localSheetId="2">'20 Dec. 2015 Overall'!#REF!</definedName>
    <definedName name="S14Min" localSheetId="3">'20 Dec. 2015 RAW'!#REF!</definedName>
    <definedName name="S14Min">#REF!</definedName>
    <definedName name="S1Max" localSheetId="1">'20 Dec. 2015 Category'!#REF!</definedName>
    <definedName name="S1Max" localSheetId="0">'20 Dec. 2015 Clean'!#REF!</definedName>
    <definedName name="S1Max" localSheetId="2">'20 Dec. 2015 Overall'!#REF!</definedName>
    <definedName name="S1Max" localSheetId="3">'20 Dec. 2015 RAW'!#REF!</definedName>
    <definedName name="S1Max">#REF!</definedName>
    <definedName name="S1Min" localSheetId="1">'20 Dec. 2015 Category'!#REF!</definedName>
    <definedName name="S1Min" localSheetId="0">'20 Dec. 2015 Clean'!#REF!</definedName>
    <definedName name="S1Min" localSheetId="2">'20 Dec. 2015 Overall'!#REF!</definedName>
    <definedName name="S1Min" localSheetId="3">'20 Dec. 2015 RAW'!#REF!</definedName>
    <definedName name="S1Min">#REF!</definedName>
    <definedName name="S2Max" localSheetId="1">'20 Dec. 2015 Category'!#REF!</definedName>
    <definedName name="S2Max" localSheetId="0">'20 Dec. 2015 Clean'!#REF!</definedName>
    <definedName name="S2Max" localSheetId="2">'20 Dec. 2015 Overall'!#REF!</definedName>
    <definedName name="S2Max" localSheetId="3">'20 Dec. 2015 RAW'!#REF!</definedName>
    <definedName name="S2Max">#REF!</definedName>
    <definedName name="S2Min" localSheetId="1">'20 Dec. 2015 Category'!#REF!</definedName>
    <definedName name="S2Min" localSheetId="0">'20 Dec. 2015 Clean'!#REF!</definedName>
    <definedName name="S2Min" localSheetId="2">'20 Dec. 2015 Overall'!#REF!</definedName>
    <definedName name="S2Min" localSheetId="3">'20 Dec. 2015 RAW'!#REF!</definedName>
    <definedName name="S2Min">#REF!</definedName>
    <definedName name="S3Max" localSheetId="1">'20 Dec. 2015 Category'!#REF!</definedName>
    <definedName name="S3Max" localSheetId="0">'20 Dec. 2015 Clean'!#REF!</definedName>
    <definedName name="S3Max" localSheetId="2">'20 Dec. 2015 Overall'!#REF!</definedName>
    <definedName name="S3Max" localSheetId="3">'20 Dec. 2015 RAW'!#REF!</definedName>
    <definedName name="S3Max">#REF!</definedName>
    <definedName name="S3min" localSheetId="1">'20 Dec. 2015 Category'!#REF!</definedName>
    <definedName name="S3min" localSheetId="0">'20 Dec. 2015 Clean'!#REF!</definedName>
    <definedName name="S3min" localSheetId="2">'20 Dec. 2015 Overall'!#REF!</definedName>
    <definedName name="S3min" localSheetId="3">'20 Dec. 2015 RAW'!#REF!</definedName>
    <definedName name="S3min">#REF!</definedName>
    <definedName name="S4Max" localSheetId="1">'20 Dec. 2015 Category'!#REF!</definedName>
    <definedName name="S4Max" localSheetId="0">'20 Dec. 2015 Clean'!#REF!</definedName>
    <definedName name="S4Max" localSheetId="2">'20 Dec. 2015 Overall'!#REF!</definedName>
    <definedName name="S4Max" localSheetId="3">'20 Dec. 2015 RAW'!#REF!</definedName>
    <definedName name="S4Max">#REF!</definedName>
    <definedName name="S4Min" localSheetId="1">'20 Dec. 2015 Category'!#REF!</definedName>
    <definedName name="S4Min" localSheetId="0">'20 Dec. 2015 Clean'!#REF!</definedName>
    <definedName name="S4Min" localSheetId="2">'20 Dec. 2015 Overall'!#REF!</definedName>
    <definedName name="S4Min" localSheetId="3">'20 Dec. 2015 RAW'!#REF!</definedName>
    <definedName name="S4Min">#REF!</definedName>
    <definedName name="S5Max" localSheetId="1">'20 Dec. 2015 Category'!#REF!</definedName>
    <definedName name="S5Max" localSheetId="0">'20 Dec. 2015 Clean'!#REF!</definedName>
    <definedName name="S5Max" localSheetId="2">'20 Dec. 2015 Overall'!#REF!</definedName>
    <definedName name="S5Max" localSheetId="3">'20 Dec. 2015 RAW'!#REF!</definedName>
    <definedName name="S5Max">#REF!</definedName>
    <definedName name="S5Min" localSheetId="1">'20 Dec. 2015 Category'!#REF!</definedName>
    <definedName name="S5Min" localSheetId="0">'20 Dec. 2015 Clean'!#REF!</definedName>
    <definedName name="S5Min" localSheetId="2">'20 Dec. 2015 Overall'!#REF!</definedName>
    <definedName name="S5Min" localSheetId="3">'20 Dec. 2015 RAW'!#REF!</definedName>
    <definedName name="S5Min">#REF!</definedName>
    <definedName name="S6Max" localSheetId="1">'20 Dec. 2015 Category'!#REF!</definedName>
    <definedName name="S6Max" localSheetId="0">'20 Dec. 2015 Clean'!#REF!</definedName>
    <definedName name="S6Max" localSheetId="2">'20 Dec. 2015 Overall'!#REF!</definedName>
    <definedName name="S6Max" localSheetId="3">'20 Dec. 2015 RAW'!#REF!</definedName>
    <definedName name="S6Max">#REF!</definedName>
    <definedName name="S6Min" localSheetId="1">'20 Dec. 2015 Category'!#REF!</definedName>
    <definedName name="S6Min" localSheetId="0">'20 Dec. 2015 Clean'!#REF!</definedName>
    <definedName name="S6Min" localSheetId="2">'20 Dec. 2015 Overall'!#REF!</definedName>
    <definedName name="S6Min" localSheetId="3">'20 Dec. 2015 RAW'!#REF!</definedName>
    <definedName name="S6Min">#REF!</definedName>
    <definedName name="S7Max" localSheetId="1">'20 Dec. 2015 Category'!#REF!</definedName>
    <definedName name="S7Max" localSheetId="0">'20 Dec. 2015 Clean'!#REF!</definedName>
    <definedName name="S7Max" localSheetId="2">'20 Dec. 2015 Overall'!#REF!</definedName>
    <definedName name="S7Max" localSheetId="3">'20 Dec. 2015 RAW'!#REF!</definedName>
    <definedName name="S7Max">#REF!</definedName>
    <definedName name="S7Min" localSheetId="1">'20 Dec. 2015 Category'!#REF!</definedName>
    <definedName name="S7Min" localSheetId="0">'20 Dec. 2015 Clean'!#REF!</definedName>
    <definedName name="S7Min" localSheetId="2">'20 Dec. 2015 Overall'!#REF!</definedName>
    <definedName name="S7Min" localSheetId="3">'20 Dec. 2015 RAW'!#REF!</definedName>
    <definedName name="S7Min">#REF!</definedName>
    <definedName name="S8Max" localSheetId="1">'20 Dec. 2015 Category'!#REF!</definedName>
    <definedName name="S8Max" localSheetId="0">'20 Dec. 2015 Clean'!#REF!</definedName>
    <definedName name="S8Max" localSheetId="2">'20 Dec. 2015 Overall'!#REF!</definedName>
    <definedName name="S8Max" localSheetId="3">'20 Dec. 2015 RAW'!#REF!</definedName>
    <definedName name="S8Max">#REF!</definedName>
    <definedName name="S8Min" localSheetId="1">'20 Dec. 2015 Category'!#REF!</definedName>
    <definedName name="S8Min" localSheetId="0">'20 Dec. 2015 Clean'!#REF!</definedName>
    <definedName name="S8Min" localSheetId="2">'20 Dec. 2015 Overall'!#REF!</definedName>
    <definedName name="S8Min" localSheetId="3">'20 Dec. 2015 RAW'!#REF!</definedName>
    <definedName name="S8Min">#REF!</definedName>
    <definedName name="S9Max" localSheetId="1">'20 Dec. 2015 Category'!#REF!</definedName>
    <definedName name="S9Max" localSheetId="0">'20 Dec. 2015 Clean'!#REF!</definedName>
    <definedName name="S9Max" localSheetId="2">'20 Dec. 2015 Overall'!#REF!</definedName>
    <definedName name="S9Max" localSheetId="3">'20 Dec. 2015 RAW'!#REF!</definedName>
    <definedName name="S9Max">#REF!</definedName>
    <definedName name="S9Min" localSheetId="1">'20 Dec. 2015 Category'!#REF!</definedName>
    <definedName name="S9Min" localSheetId="0">'20 Dec. 2015 Clean'!#REF!</definedName>
    <definedName name="S9Min" localSheetId="2">'20 Dec. 2015 Overall'!#REF!</definedName>
    <definedName name="S9Min" localSheetId="3">'20 Dec. 2015 RAW'!#REF!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<sst xmlns="http://schemas.openxmlformats.org/spreadsheetml/2006/main" count="512" uniqueCount="77">
  <si>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</si>
  <si>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</si>
  <si>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</si>
  <si>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</si>
  <si>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</si>
  <si>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</si>
  <si>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</si>
  <si>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</si>
  <si>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</si>
  <si>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</si>
  <si>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</si>
  <si>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</si>
  <si>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</si>
  <si>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</si>
  <si>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</si>
  <si>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</si>
  <si>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</si>
  <si>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</si>
  <si>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Posse #</t>
  </si>
  <si>
    <t>Category</t>
  </si>
  <si>
    <t>CLASS</t>
  </si>
  <si>
    <t>Final T/Time</t>
  </si>
  <si>
    <t>Mulehead</t>
  </si>
  <si>
    <t>Duelist</t>
  </si>
  <si>
    <t>Badlands Walt</t>
  </si>
  <si>
    <t>Frontier Cartridge</t>
  </si>
  <si>
    <t>Bill Styles</t>
  </si>
  <si>
    <t>49'r</t>
  </si>
  <si>
    <t>Houston</t>
  </si>
  <si>
    <t>Wrangler</t>
  </si>
  <si>
    <t>Delia Rose</t>
  </si>
  <si>
    <t>Cowgirl</t>
  </si>
  <si>
    <t>Humdinger</t>
  </si>
  <si>
    <t>Silver Senior</t>
  </si>
  <si>
    <t>Nimrod</t>
  </si>
  <si>
    <t>Cody Dixon Lever</t>
  </si>
  <si>
    <t>Rail Boss</t>
  </si>
  <si>
    <t>Outlaw</t>
  </si>
  <si>
    <t>Angels</t>
  </si>
  <si>
    <t>Lady 49'r</t>
  </si>
  <si>
    <t>Tell Sackett</t>
  </si>
  <si>
    <t>Senior</t>
  </si>
  <si>
    <t>J.J. Plinkerton</t>
  </si>
  <si>
    <t>Cowboy</t>
  </si>
  <si>
    <t>Eagle Eye Jack</t>
  </si>
  <si>
    <t>Boomer</t>
  </si>
  <si>
    <t>Daisy Cutter</t>
  </si>
  <si>
    <t>Lady Senior</t>
  </si>
  <si>
    <t>Whiskey Kid</t>
  </si>
  <si>
    <t>College Station Kid</t>
  </si>
  <si>
    <t>Davy</t>
  </si>
  <si>
    <t>Texas Billy</t>
  </si>
  <si>
    <t>Seaborn Barnes</t>
  </si>
  <si>
    <t>Badlands Brian</t>
  </si>
  <si>
    <t>George Strait Shooter</t>
  </si>
  <si>
    <t>Elder Statesman</t>
  </si>
  <si>
    <t>Doc Boedecker</t>
  </si>
  <si>
    <t>Senior Duelist</t>
  </si>
  <si>
    <t>Willie McGee</t>
  </si>
  <si>
    <t>Cisco Kid</t>
  </si>
  <si>
    <t>Texas Drifter</t>
  </si>
  <si>
    <t>Fairbanks Sam</t>
  </si>
  <si>
    <t>Rowdy Yates</t>
  </si>
  <si>
    <t>River Rat</t>
  </si>
  <si>
    <t>Doc Josiah Boone</t>
  </si>
  <si>
    <t>Quirt Evans</t>
  </si>
  <si>
    <t>THSS Wild Bunch</t>
  </si>
  <si>
    <t>Rittmeister</t>
  </si>
  <si>
    <t>Becky Thatcher</t>
  </si>
  <si>
    <t>Dusty Mines</t>
  </si>
  <si>
    <t>Hat Creek Mac</t>
  </si>
  <si>
    <t>Esteban Caliente</t>
  </si>
  <si>
    <t>Doc O'Bay</t>
  </si>
  <si>
    <t>Revenuer</t>
  </si>
  <si>
    <t>Drew Irons</t>
  </si>
  <si>
    <t>Osage Mike</t>
  </si>
  <si>
    <t>Mark McCaine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</si>
</sst>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2" fontId="20" fillId="0" borderId="14" xfId="0" applyNumberFormat="1" applyFont="1" applyFill="1" applyBorder="1" applyAlignment="1" applyProtection="1">
      <alignment horizontal="center"/>
      <protection/>
    </xf>
    <xf numFmtId="2" fontId="20" fillId="0" borderId="15" xfId="0" applyNumberFormat="1" applyFont="1" applyFill="1" applyBorder="1" applyAlignment="1" applyProtection="1">
      <alignment horizontal="center"/>
      <protection/>
    </xf>
    <xf numFmtId="2" fontId="20" fillId="0" borderId="15" xfId="0" applyNumberFormat="1" applyFont="1" applyFill="1" applyBorder="1" applyAlignment="1" applyProtection="1">
      <alignment horizontal="center"/>
      <protection/>
    </xf>
    <xf numFmtId="2" fontId="20" fillId="0" borderId="16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 horizontal="center" textRotation="90"/>
      <protection/>
    </xf>
    <xf numFmtId="1" fontId="20" fillId="0" borderId="19" xfId="0" applyNumberFormat="1" applyFont="1" applyFill="1" applyBorder="1" applyAlignment="1" applyProtection="1">
      <alignment horizontal="center" textRotation="90"/>
      <protection/>
    </xf>
    <xf numFmtId="1" fontId="20" fillId="0" borderId="20" xfId="0" applyNumberFormat="1" applyFont="1" applyFill="1" applyBorder="1" applyAlignment="1" applyProtection="1">
      <alignment horizontal="center" textRotation="90"/>
      <protection/>
    </xf>
    <xf numFmtId="1" fontId="20" fillId="0" borderId="21" xfId="0" applyNumberFormat="1" applyFont="1" applyFill="1" applyBorder="1" applyAlignment="1" applyProtection="1">
      <alignment horizontal="center" textRotation="90"/>
      <protection/>
    </xf>
    <xf numFmtId="1" fontId="20" fillId="0" borderId="22" xfId="0" applyNumberFormat="1" applyFont="1" applyFill="1" applyBorder="1" applyAlignment="1" applyProtection="1">
      <alignment horizontal="center" textRotation="90"/>
      <protection/>
    </xf>
    <xf numFmtId="2" fontId="20" fillId="0" borderId="23" xfId="0" applyNumberFormat="1" applyFont="1" applyFill="1" applyBorder="1" applyAlignment="1" applyProtection="1">
      <alignment horizontal="center" textRotation="90"/>
      <protection/>
    </xf>
    <xf numFmtId="1" fontId="20" fillId="0" borderId="24" xfId="0" applyNumberFormat="1" applyFont="1" applyFill="1" applyBorder="1" applyAlignment="1" applyProtection="1">
      <alignment horizontal="center" textRotation="90"/>
      <protection/>
    </xf>
    <xf numFmtId="2" fontId="20" fillId="0" borderId="24" xfId="0" applyNumberFormat="1" applyFont="1" applyFill="1" applyBorder="1" applyAlignment="1" applyProtection="1">
      <alignment horizontal="center" textRotation="90"/>
      <protection/>
    </xf>
    <xf numFmtId="1" fontId="20" fillId="0" borderId="25" xfId="0" applyNumberFormat="1" applyFont="1" applyFill="1" applyBorder="1" applyAlignment="1" applyProtection="1">
      <alignment horizontal="center" textRotation="90"/>
      <protection/>
    </xf>
    <xf numFmtId="0" fontId="20" fillId="0" borderId="0" xfId="0" applyFont="1" applyFill="1" applyAlignment="1" applyProtection="1">
      <alignment horizontal="center" textRotation="90"/>
      <protection/>
    </xf>
    <xf numFmtId="0" fontId="20" fillId="0" borderId="0" xfId="0" applyFont="1" applyFill="1" applyAlignment="1" applyProtection="1">
      <alignment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27" xfId="0" applyFont="1" applyFill="1" applyBorder="1" applyAlignment="1" applyProtection="1">
      <alignment horizontal="center"/>
      <protection/>
    </xf>
    <xf numFmtId="1" fontId="20" fillId="0" borderId="28" xfId="0" applyNumberFormat="1" applyFont="1" applyFill="1" applyBorder="1" applyAlignment="1" applyProtection="1">
      <alignment horizontal="center" textRotation="90"/>
      <protection/>
    </xf>
    <xf numFmtId="1" fontId="20" fillId="0" borderId="29" xfId="0" applyNumberFormat="1" applyFont="1" applyFill="1" applyBorder="1" applyAlignment="1" applyProtection="1">
      <alignment horizontal="center" textRotation="90"/>
      <protection/>
    </xf>
    <xf numFmtId="1" fontId="20" fillId="0" borderId="30" xfId="0" applyNumberFormat="1" applyFont="1" applyFill="1" applyBorder="1" applyAlignment="1" applyProtection="1">
      <alignment horizontal="center" textRotation="90"/>
      <protection/>
    </xf>
    <xf numFmtId="1" fontId="20" fillId="0" borderId="15" xfId="0" applyNumberFormat="1" applyFont="1" applyFill="1" applyBorder="1" applyAlignment="1" applyProtection="1">
      <alignment horizontal="center" textRotation="90"/>
      <protection/>
    </xf>
    <xf numFmtId="2" fontId="20" fillId="0" borderId="26" xfId="0" applyNumberFormat="1" applyFont="1" applyFill="1" applyBorder="1" applyAlignment="1" applyProtection="1">
      <alignment horizontal="center" textRotation="90"/>
      <protection/>
    </xf>
    <xf numFmtId="2" fontId="20" fillId="0" borderId="28" xfId="0" applyNumberFormat="1" applyFont="1" applyFill="1" applyBorder="1" applyAlignment="1" applyProtection="1">
      <alignment horizontal="center" textRotation="90"/>
      <protection/>
    </xf>
    <xf numFmtId="0" fontId="21" fillId="0" borderId="31" xfId="0" applyFont="1" applyFill="1" applyBorder="1" applyAlignment="1" applyProtection="1">
      <alignment/>
      <protection locked="0"/>
    </xf>
    <xf numFmtId="1" fontId="21" fillId="0" borderId="32" xfId="0" applyNumberFormat="1" applyFont="1" applyFill="1" applyBorder="1" applyAlignment="1" applyProtection="1">
      <alignment wrapText="1"/>
      <protection locked="0"/>
    </xf>
    <xf numFmtId="0" fontId="21" fillId="0" borderId="32" xfId="0" applyFont="1" applyFill="1" applyBorder="1" applyAlignment="1" applyProtection="1">
      <alignment/>
      <protection locked="0"/>
    </xf>
    <xf numFmtId="0" fontId="21" fillId="0" borderId="32" xfId="0" applyFont="1" applyFill="1" applyBorder="1" applyAlignment="1" applyProtection="1">
      <alignment horizontal="right"/>
      <protection locked="0"/>
    </xf>
    <xf numFmtId="1" fontId="21" fillId="8" borderId="32" xfId="0" applyNumberFormat="1" applyFont="1" applyFill="1" applyBorder="1" applyAlignment="1" applyProtection="1">
      <alignment/>
      <protection/>
    </xf>
    <xf numFmtId="1" fontId="21" fillId="8" borderId="32" xfId="0" applyNumberFormat="1" applyFont="1" applyFill="1" applyBorder="1" applyAlignment="1" applyProtection="1">
      <alignment horizontal="center"/>
      <protection/>
    </xf>
    <xf numFmtId="1" fontId="21" fillId="8" borderId="33" xfId="0" applyNumberFormat="1" applyFont="1" applyFill="1" applyBorder="1" applyAlignment="1" applyProtection="1">
      <alignment horizontal="center"/>
      <protection/>
    </xf>
    <xf numFmtId="1" fontId="21" fillId="8" borderId="34" xfId="0" applyNumberFormat="1" applyFont="1" applyFill="1" applyBorder="1" applyAlignment="1" applyProtection="1">
      <alignment horizontal="center"/>
      <protection/>
    </xf>
    <xf numFmtId="2" fontId="21" fillId="8" borderId="35" xfId="0" applyNumberFormat="1" applyFont="1" applyFill="1" applyBorder="1" applyAlignment="1" applyProtection="1">
      <alignment horizontal="center"/>
      <protection/>
    </xf>
    <xf numFmtId="2" fontId="21" fillId="0" borderId="36" xfId="0" applyNumberFormat="1" applyFont="1" applyFill="1" applyBorder="1" applyAlignment="1" applyProtection="1">
      <alignment horizontal="center"/>
      <protection locked="0"/>
    </xf>
    <xf numFmtId="0" fontId="21" fillId="0" borderId="36" xfId="0" applyFont="1" applyFill="1" applyBorder="1" applyAlignment="1" applyProtection="1">
      <alignment horizontal="center"/>
      <protection locked="0"/>
    </xf>
    <xf numFmtId="1" fontId="21" fillId="0" borderId="36" xfId="0" applyNumberFormat="1" applyFont="1" applyFill="1" applyBorder="1" applyAlignment="1" applyProtection="1">
      <alignment horizontal="center"/>
      <protection locked="0"/>
    </xf>
    <xf numFmtId="2" fontId="21" fillId="8" borderId="32" xfId="0" applyNumberFormat="1" applyFont="1" applyFill="1" applyBorder="1" applyAlignment="1" applyProtection="1">
      <alignment horizontal="center"/>
      <protection/>
    </xf>
    <xf numFmtId="2" fontId="21" fillId="2" borderId="32" xfId="0" applyNumberFormat="1" applyFont="1" applyFill="1" applyBorder="1" applyAlignment="1" applyProtection="1">
      <alignment horizontal="center"/>
      <protection/>
    </xf>
    <xf numFmtId="1" fontId="21" fillId="2" borderId="34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 locked="0"/>
    </xf>
    <xf numFmtId="1" fontId="20" fillId="0" borderId="24" xfId="0" applyNumberFormat="1" applyFont="1" applyFill="1" applyBorder="1" applyAlignment="1" applyProtection="1">
      <alignment/>
      <protection/>
    </xf>
    <xf numFmtId="1" fontId="21" fillId="0" borderId="24" xfId="0" applyNumberFormat="1" applyFont="1" applyFill="1" applyBorder="1" applyAlignment="1" applyProtection="1">
      <alignment/>
      <protection/>
    </xf>
    <xf numFmtId="1" fontId="21" fillId="0" borderId="24" xfId="0" applyNumberFormat="1" applyFont="1" applyFill="1" applyBorder="1" applyAlignment="1" applyProtection="1">
      <alignment horizontal="center"/>
      <protection/>
    </xf>
    <xf numFmtId="1" fontId="21" fillId="0" borderId="37" xfId="0" applyNumberFormat="1" applyFont="1" applyFill="1" applyBorder="1" applyAlignment="1" applyProtection="1">
      <alignment horizontal="center"/>
      <protection/>
    </xf>
    <xf numFmtId="1" fontId="21" fillId="0" borderId="25" xfId="0" applyNumberFormat="1" applyFont="1" applyFill="1" applyBorder="1" applyAlignment="1" applyProtection="1">
      <alignment horizontal="center"/>
      <protection/>
    </xf>
    <xf numFmtId="1" fontId="21" fillId="0" borderId="38" xfId="0" applyNumberFormat="1" applyFont="1" applyFill="1" applyBorder="1" applyAlignment="1" applyProtection="1">
      <alignment horizontal="center"/>
      <protection/>
    </xf>
    <xf numFmtId="2" fontId="21" fillId="0" borderId="23" xfId="0" applyNumberFormat="1" applyFont="1" applyFill="1" applyBorder="1" applyAlignment="1" applyProtection="1">
      <alignment horizontal="center"/>
      <protection/>
    </xf>
    <xf numFmtId="2" fontId="21" fillId="0" borderId="24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1" fontId="21" fillId="0" borderId="0" xfId="0" applyNumberFormat="1" applyFont="1" applyFill="1" applyAlignment="1" applyProtection="1">
      <alignment/>
      <protection/>
    </xf>
    <xf numFmtId="1" fontId="21" fillId="0" borderId="0" xfId="0" applyNumberFormat="1" applyFont="1" applyFill="1" applyAlignment="1" applyProtection="1">
      <alignment horizontal="center"/>
      <protection/>
    </xf>
    <xf numFmtId="2" fontId="21" fillId="0" borderId="0" xfId="0" applyNumberFormat="1" applyFont="1" applyFill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 horizontal="center"/>
      <protection locked="0"/>
    </xf>
    <xf numFmtId="2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/>
    </xf>
    <xf numFmtId="2" fontId="22" fillId="0" borderId="14" xfId="0" applyNumberFormat="1" applyFont="1" applyFill="1" applyBorder="1" applyAlignment="1" applyProtection="1">
      <alignment horizontal="center"/>
      <protection/>
    </xf>
    <xf numFmtId="2" fontId="22" fillId="0" borderId="15" xfId="0" applyNumberFormat="1" applyFont="1" applyFill="1" applyBorder="1" applyAlignment="1" applyProtection="1">
      <alignment horizontal="center"/>
      <protection/>
    </xf>
    <xf numFmtId="2" fontId="22" fillId="0" borderId="15" xfId="0" applyNumberFormat="1" applyFont="1" applyFill="1" applyBorder="1" applyAlignment="1" applyProtection="1">
      <alignment horizontal="center"/>
      <protection/>
    </xf>
    <xf numFmtId="2" fontId="22" fillId="0" borderId="16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17" xfId="0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horizontal="center" textRotation="90"/>
      <protection/>
    </xf>
    <xf numFmtId="1" fontId="22" fillId="0" borderId="19" xfId="0" applyNumberFormat="1" applyFont="1" applyFill="1" applyBorder="1" applyAlignment="1" applyProtection="1">
      <alignment horizontal="center" textRotation="90"/>
      <protection/>
    </xf>
    <xf numFmtId="1" fontId="22" fillId="0" borderId="20" xfId="0" applyNumberFormat="1" applyFont="1" applyFill="1" applyBorder="1" applyAlignment="1" applyProtection="1">
      <alignment horizontal="center" textRotation="90"/>
      <protection/>
    </xf>
    <xf numFmtId="1" fontId="22" fillId="0" borderId="21" xfId="0" applyNumberFormat="1" applyFont="1" applyFill="1" applyBorder="1" applyAlignment="1" applyProtection="1">
      <alignment horizontal="center" textRotation="90"/>
      <protection/>
    </xf>
    <xf numFmtId="1" fontId="22" fillId="0" borderId="22" xfId="0" applyNumberFormat="1" applyFont="1" applyFill="1" applyBorder="1" applyAlignment="1" applyProtection="1">
      <alignment horizontal="center" textRotation="90"/>
      <protection/>
    </xf>
    <xf numFmtId="2" fontId="22" fillId="0" borderId="23" xfId="0" applyNumberFormat="1" applyFont="1" applyFill="1" applyBorder="1" applyAlignment="1" applyProtection="1">
      <alignment horizontal="center" textRotation="90"/>
      <protection/>
    </xf>
    <xf numFmtId="1" fontId="22" fillId="0" borderId="24" xfId="0" applyNumberFormat="1" applyFont="1" applyFill="1" applyBorder="1" applyAlignment="1" applyProtection="1">
      <alignment horizontal="center" textRotation="90"/>
      <protection/>
    </xf>
    <xf numFmtId="2" fontId="22" fillId="0" borderId="24" xfId="0" applyNumberFormat="1" applyFont="1" applyFill="1" applyBorder="1" applyAlignment="1" applyProtection="1">
      <alignment horizontal="center" textRotation="90"/>
      <protection/>
    </xf>
    <xf numFmtId="1" fontId="22" fillId="0" borderId="25" xfId="0" applyNumberFormat="1" applyFont="1" applyFill="1" applyBorder="1" applyAlignment="1" applyProtection="1">
      <alignment horizontal="center" textRotation="90"/>
      <protection/>
    </xf>
    <xf numFmtId="0" fontId="22" fillId="0" borderId="0" xfId="0" applyFont="1" applyFill="1" applyAlignment="1" applyProtection="1">
      <alignment horizontal="center" textRotation="90"/>
      <protection/>
    </xf>
    <xf numFmtId="0" fontId="22" fillId="0" borderId="0" xfId="0" applyFont="1" applyFill="1" applyAlignment="1" applyProtection="1">
      <alignment/>
      <protection/>
    </xf>
    <xf numFmtId="0" fontId="22" fillId="0" borderId="26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1" fontId="22" fillId="0" borderId="28" xfId="0" applyNumberFormat="1" applyFont="1" applyFill="1" applyBorder="1" applyAlignment="1" applyProtection="1">
      <alignment horizontal="center" textRotation="90"/>
      <protection/>
    </xf>
    <xf numFmtId="1" fontId="22" fillId="0" borderId="29" xfId="0" applyNumberFormat="1" applyFont="1" applyFill="1" applyBorder="1" applyAlignment="1" applyProtection="1">
      <alignment horizontal="center" textRotation="90"/>
      <protection/>
    </xf>
    <xf numFmtId="1" fontId="22" fillId="0" borderId="30" xfId="0" applyNumberFormat="1" applyFont="1" applyFill="1" applyBorder="1" applyAlignment="1" applyProtection="1">
      <alignment horizontal="center" textRotation="90"/>
      <protection/>
    </xf>
    <xf numFmtId="1" fontId="22" fillId="0" borderId="15" xfId="0" applyNumberFormat="1" applyFont="1" applyFill="1" applyBorder="1" applyAlignment="1" applyProtection="1">
      <alignment horizontal="center" textRotation="90"/>
      <protection/>
    </xf>
    <xf numFmtId="2" fontId="22" fillId="0" borderId="26" xfId="0" applyNumberFormat="1" applyFont="1" applyFill="1" applyBorder="1" applyAlignment="1" applyProtection="1">
      <alignment horizontal="center" textRotation="90"/>
      <protection/>
    </xf>
    <xf numFmtId="2" fontId="22" fillId="0" borderId="28" xfId="0" applyNumberFormat="1" applyFont="1" applyFill="1" applyBorder="1" applyAlignment="1" applyProtection="1">
      <alignment horizontal="center" textRotation="90"/>
      <protection/>
    </xf>
    <xf numFmtId="0" fontId="23" fillId="0" borderId="31" xfId="0" applyFont="1" applyFill="1" applyBorder="1" applyAlignment="1" applyProtection="1">
      <alignment/>
      <protection locked="0"/>
    </xf>
    <xf numFmtId="1" fontId="23" fillId="0" borderId="32" xfId="0" applyNumberFormat="1" applyFont="1" applyFill="1" applyBorder="1" applyAlignment="1" applyProtection="1">
      <alignment wrapText="1"/>
      <protection locked="0"/>
    </xf>
    <xf numFmtId="0" fontId="23" fillId="0" borderId="32" xfId="0" applyFont="1" applyFill="1" applyBorder="1" applyAlignment="1" applyProtection="1">
      <alignment/>
      <protection locked="0"/>
    </xf>
    <xf numFmtId="0" fontId="23" fillId="0" borderId="32" xfId="0" applyFont="1" applyFill="1" applyBorder="1" applyAlignment="1" applyProtection="1">
      <alignment horizontal="right"/>
      <protection locked="0"/>
    </xf>
    <xf numFmtId="1" fontId="23" fillId="8" borderId="32" xfId="0" applyNumberFormat="1" applyFont="1" applyFill="1" applyBorder="1" applyAlignment="1" applyProtection="1">
      <alignment/>
      <protection/>
    </xf>
    <xf numFmtId="1" fontId="23" fillId="8" borderId="32" xfId="0" applyNumberFormat="1" applyFont="1" applyFill="1" applyBorder="1" applyAlignment="1" applyProtection="1">
      <alignment horizontal="center"/>
      <protection/>
    </xf>
    <xf numFmtId="1" fontId="23" fillId="8" borderId="33" xfId="0" applyNumberFormat="1" applyFont="1" applyFill="1" applyBorder="1" applyAlignment="1" applyProtection="1">
      <alignment horizontal="center"/>
      <protection/>
    </xf>
    <xf numFmtId="1" fontId="23" fillId="8" borderId="34" xfId="0" applyNumberFormat="1" applyFont="1" applyFill="1" applyBorder="1" applyAlignment="1" applyProtection="1">
      <alignment horizontal="center"/>
      <protection/>
    </xf>
    <xf numFmtId="2" fontId="23" fillId="8" borderId="35" xfId="0" applyNumberFormat="1" applyFont="1" applyFill="1" applyBorder="1" applyAlignment="1" applyProtection="1">
      <alignment horizontal="center"/>
      <protection/>
    </xf>
    <xf numFmtId="2" fontId="23" fillId="0" borderId="36" xfId="0" applyNumberFormat="1" applyFont="1" applyFill="1" applyBorder="1" applyAlignment="1" applyProtection="1">
      <alignment horizontal="center"/>
      <protection locked="0"/>
    </xf>
    <xf numFmtId="0" fontId="23" fillId="0" borderId="36" xfId="0" applyFont="1" applyFill="1" applyBorder="1" applyAlignment="1" applyProtection="1">
      <alignment horizontal="center"/>
      <protection locked="0"/>
    </xf>
    <xf numFmtId="1" fontId="23" fillId="0" borderId="36" xfId="0" applyNumberFormat="1" applyFont="1" applyFill="1" applyBorder="1" applyAlignment="1" applyProtection="1">
      <alignment horizontal="center"/>
      <protection locked="0"/>
    </xf>
    <xf numFmtId="2" fontId="23" fillId="8" borderId="32" xfId="0" applyNumberFormat="1" applyFont="1" applyFill="1" applyBorder="1" applyAlignment="1" applyProtection="1">
      <alignment horizontal="center"/>
      <protection/>
    </xf>
    <xf numFmtId="2" fontId="23" fillId="2" borderId="32" xfId="0" applyNumberFormat="1" applyFont="1" applyFill="1" applyBorder="1" applyAlignment="1" applyProtection="1">
      <alignment horizontal="center"/>
      <protection/>
    </xf>
    <xf numFmtId="1" fontId="23" fillId="2" borderId="34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 locked="0"/>
    </xf>
    <xf numFmtId="1" fontId="22" fillId="0" borderId="24" xfId="0" applyNumberFormat="1" applyFont="1" applyFill="1" applyBorder="1" applyAlignment="1" applyProtection="1">
      <alignment/>
      <protection/>
    </xf>
    <xf numFmtId="1" fontId="23" fillId="0" borderId="24" xfId="0" applyNumberFormat="1" applyFont="1" applyFill="1" applyBorder="1" applyAlignment="1" applyProtection="1">
      <alignment/>
      <protection/>
    </xf>
    <xf numFmtId="1" fontId="23" fillId="0" borderId="24" xfId="0" applyNumberFormat="1" applyFont="1" applyFill="1" applyBorder="1" applyAlignment="1" applyProtection="1">
      <alignment horizontal="center"/>
      <protection/>
    </xf>
    <xf numFmtId="1" fontId="23" fillId="0" borderId="37" xfId="0" applyNumberFormat="1" applyFont="1" applyFill="1" applyBorder="1" applyAlignment="1" applyProtection="1">
      <alignment horizontal="center"/>
      <protection/>
    </xf>
    <xf numFmtId="1" fontId="23" fillId="0" borderId="25" xfId="0" applyNumberFormat="1" applyFont="1" applyFill="1" applyBorder="1" applyAlignment="1" applyProtection="1">
      <alignment horizontal="center"/>
      <protection/>
    </xf>
    <xf numFmtId="1" fontId="23" fillId="0" borderId="38" xfId="0" applyNumberFormat="1" applyFont="1" applyFill="1" applyBorder="1" applyAlignment="1" applyProtection="1">
      <alignment horizontal="center"/>
      <protection/>
    </xf>
    <xf numFmtId="2" fontId="23" fillId="0" borderId="23" xfId="0" applyNumberFormat="1" applyFont="1" applyFill="1" applyBorder="1" applyAlignment="1" applyProtection="1">
      <alignment horizontal="center"/>
      <protection/>
    </xf>
    <xf numFmtId="2" fontId="23" fillId="0" borderId="24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1" fontId="23" fillId="0" borderId="0" xfId="0" applyNumberFormat="1" applyFont="1" applyFill="1" applyAlignment="1" applyProtection="1">
      <alignment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0" xfId="0" applyNumberFormat="1" applyFont="1" applyFill="1" applyAlignment="1" applyProtection="1">
      <alignment horizontal="center"/>
      <protection locked="0"/>
    </xf>
    <xf numFmtId="1" fontId="23" fillId="0" borderId="0" xfId="0" applyNumberFormat="1" applyFont="1" applyFill="1" applyAlignment="1" applyProtection="1">
      <alignment horizontal="center"/>
      <protection locked="0"/>
    </xf>
    <xf numFmtId="2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 locked="0"/>
    </xf>
    <xf numFmtId="0" fontId="21" fillId="24" borderId="36" xfId="0" applyFont="1" applyFill="1" applyBorder="1" applyAlignment="1" applyProtection="1">
      <alignment horizontal="center"/>
      <protection locked="0"/>
    </xf>
    <xf numFmtId="2" fontId="21" fillId="17" borderId="36" xfId="0" applyNumberFormat="1" applyFont="1" applyFill="1" applyBorder="1" applyAlignment="1" applyProtection="1">
      <alignment horizontal="center"/>
      <protection locked="0"/>
    </xf>
    <xf numFmtId="0" fontId="21" fillId="17" borderId="31" xfId="0" applyFont="1" applyFill="1" applyBorder="1" applyAlignment="1" applyProtection="1">
      <alignment/>
      <protection locked="0"/>
    </xf>
    <xf numFmtId="0" fontId="23" fillId="24" borderId="36" xfId="0" applyFont="1" applyFill="1" applyBorder="1" applyAlignment="1" applyProtection="1">
      <alignment horizontal="center"/>
      <protection locked="0"/>
    </xf>
    <xf numFmtId="0" fontId="23" fillId="17" borderId="31" xfId="0" applyFont="1" applyFill="1" applyBorder="1" applyAlignment="1" applyProtection="1">
      <alignment/>
      <protection locked="0"/>
    </xf>
    <xf numFmtId="2" fontId="23" fillId="17" borderId="3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pane xSplit="8" ySplit="3" topLeftCell="W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J19" sqref="J19"/>
    </sheetView>
  </sheetViews>
  <sheetFormatPr defaultColWidth="7.8515625" defaultRowHeight="12.75"/>
  <cols>
    <col min="1" max="1" width="30.28125" style="55" bestFit="1" customWidth="1"/>
    <col min="2" max="2" width="4.7109375" style="55" hidden="1" customWidth="1"/>
    <col min="3" max="3" width="6.28125" style="55" hidden="1" customWidth="1"/>
    <col min="4" max="4" width="4.7109375" style="55" hidden="1" customWidth="1"/>
    <col min="5" max="5" width="6.140625" style="56" customWidth="1"/>
    <col min="6" max="8" width="6.00390625" style="57" customWidth="1"/>
    <col min="9" max="9" width="10.00390625" style="57" customWidth="1"/>
    <col min="10" max="10" width="8.8515625" style="58" customWidth="1"/>
    <col min="11" max="11" width="3.7109375" style="59" customWidth="1"/>
    <col min="12" max="12" width="4.57421875" style="59" bestFit="1" customWidth="1"/>
    <col min="13" max="13" width="3.8515625" style="59" customWidth="1"/>
    <col min="14" max="14" width="9.140625" style="60" customWidth="1"/>
    <col min="15" max="15" width="4.57421875" style="57" bestFit="1" customWidth="1"/>
    <col min="16" max="16" width="8.8515625" style="58" customWidth="1"/>
    <col min="17" max="17" width="3.7109375" style="59" customWidth="1"/>
    <col min="18" max="18" width="4.57421875" style="59" bestFit="1" customWidth="1"/>
    <col min="19" max="19" width="3.8515625" style="59" customWidth="1"/>
    <col min="20" max="20" width="9.421875" style="60" customWidth="1"/>
    <col min="21" max="21" width="4.57421875" style="57" bestFit="1" customWidth="1"/>
    <col min="22" max="22" width="9.28125" style="58" customWidth="1"/>
    <col min="23" max="23" width="3.7109375" style="59" customWidth="1"/>
    <col min="24" max="24" width="4.57421875" style="59" bestFit="1" customWidth="1"/>
    <col min="25" max="25" width="3.8515625" style="59" customWidth="1"/>
    <col min="26" max="26" width="9.8515625" style="60" customWidth="1"/>
    <col min="27" max="27" width="4.57421875" style="57" bestFit="1" customWidth="1"/>
    <col min="28" max="28" width="10.00390625" style="58" customWidth="1"/>
    <col min="29" max="29" width="3.7109375" style="59" customWidth="1"/>
    <col min="30" max="30" width="4.57421875" style="59" bestFit="1" customWidth="1"/>
    <col min="31" max="31" width="3.8515625" style="59" customWidth="1"/>
    <col min="32" max="32" width="10.8515625" style="60" customWidth="1"/>
    <col min="33" max="33" width="4.57421875" style="57" bestFit="1" customWidth="1"/>
    <col min="34" max="34" width="8.28125" style="58" customWidth="1"/>
    <col min="35" max="35" width="3.7109375" style="59" customWidth="1"/>
    <col min="36" max="36" width="4.57421875" style="59" bestFit="1" customWidth="1"/>
    <col min="37" max="37" width="3.8515625" style="59" customWidth="1"/>
    <col min="38" max="38" width="10.28125" style="60" customWidth="1"/>
    <col min="39" max="39" width="4.57421875" style="57" bestFit="1" customWidth="1"/>
    <col min="40" max="40" width="21.00390625" style="61" customWidth="1"/>
    <col min="41" max="16384" width="7.8515625" style="61" customWidth="1"/>
  </cols>
  <sheetData>
    <row r="1" spans="1:39" s="9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</row>
    <row r="2" spans="1:40" s="21" customFormat="1" ht="78" customHeight="1" thickBot="1">
      <c r="A2" s="10" t="s">
        <v>9</v>
      </c>
      <c r="B2" s="11" t="s">
        <v>0</v>
      </c>
      <c r="C2" s="11" t="s">
        <v>19</v>
      </c>
      <c r="D2" s="11" t="s">
        <v>18</v>
      </c>
      <c r="E2" s="12" t="s">
        <v>10</v>
      </c>
      <c r="F2" s="12" t="s">
        <v>11</v>
      </c>
      <c r="G2" s="13" t="s">
        <v>12</v>
      </c>
      <c r="H2" s="14" t="s">
        <v>13</v>
      </c>
      <c r="I2" s="15" t="s">
        <v>21</v>
      </c>
      <c r="J2" s="16" t="s">
        <v>14</v>
      </c>
      <c r="K2" s="17" t="s">
        <v>1</v>
      </c>
      <c r="L2" s="17" t="s">
        <v>15</v>
      </c>
      <c r="M2" s="17" t="s">
        <v>2</v>
      </c>
      <c r="N2" s="18" t="s">
        <v>16</v>
      </c>
      <c r="O2" s="19" t="s">
        <v>10</v>
      </c>
      <c r="P2" s="16" t="s">
        <v>14</v>
      </c>
      <c r="Q2" s="17" t="s">
        <v>1</v>
      </c>
      <c r="R2" s="17" t="s">
        <v>15</v>
      </c>
      <c r="S2" s="17" t="s">
        <v>2</v>
      </c>
      <c r="T2" s="18" t="s">
        <v>16</v>
      </c>
      <c r="U2" s="19" t="s">
        <v>10</v>
      </c>
      <c r="V2" s="16" t="s">
        <v>14</v>
      </c>
      <c r="W2" s="17" t="s">
        <v>1</v>
      </c>
      <c r="X2" s="17" t="s">
        <v>15</v>
      </c>
      <c r="Y2" s="17" t="s">
        <v>2</v>
      </c>
      <c r="Z2" s="18" t="s">
        <v>16</v>
      </c>
      <c r="AA2" s="19" t="s">
        <v>10</v>
      </c>
      <c r="AB2" s="16" t="s">
        <v>14</v>
      </c>
      <c r="AC2" s="17" t="s">
        <v>1</v>
      </c>
      <c r="AD2" s="17" t="s">
        <v>15</v>
      </c>
      <c r="AE2" s="17" t="s">
        <v>2</v>
      </c>
      <c r="AF2" s="18" t="s">
        <v>16</v>
      </c>
      <c r="AG2" s="19" t="s">
        <v>10</v>
      </c>
      <c r="AH2" s="16" t="s">
        <v>14</v>
      </c>
      <c r="AI2" s="17" t="s">
        <v>1</v>
      </c>
      <c r="AJ2" s="17" t="s">
        <v>15</v>
      </c>
      <c r="AK2" s="17" t="s">
        <v>2</v>
      </c>
      <c r="AL2" s="18" t="s">
        <v>16</v>
      </c>
      <c r="AM2" s="19" t="s">
        <v>10</v>
      </c>
      <c r="AN2" s="20" t="s">
        <v>20</v>
      </c>
    </row>
    <row r="3" spans="1:39" s="21" customFormat="1" ht="15.75">
      <c r="A3" s="22" t="s">
        <v>17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</row>
    <row r="4" spans="1:40" s="45" customFormat="1" ht="15.75">
      <c r="A4" s="30" t="s">
        <v>24</v>
      </c>
      <c r="B4" s="31"/>
      <c r="C4" s="32"/>
      <c r="D4" s="33"/>
      <c r="E4" s="34">
        <f>RANK(F4,F$3:F$44,1)</f>
        <v>9</v>
      </c>
      <c r="F4" s="35">
        <f>O4+U4+AA4+AG4+AM4</f>
        <v>58</v>
      </c>
      <c r="G4" s="36">
        <f>IF(K4=0,1,0)+IF(Q4=0,1,0)+IF(W4=0,1,0)+IF(AC4=0,1,0)+IF(AI4=0,1,0)</f>
        <v>4</v>
      </c>
      <c r="H4" s="37">
        <f>K4+Q4+W4+AC4+AI4</f>
        <v>6</v>
      </c>
      <c r="I4" s="38">
        <f>N4+T4+Z4+AF4+AL4</f>
        <v>290.97</v>
      </c>
      <c r="J4" s="39">
        <v>76.15</v>
      </c>
      <c r="K4" s="123">
        <v>0</v>
      </c>
      <c r="L4" s="41">
        <v>0</v>
      </c>
      <c r="M4" s="41">
        <v>0</v>
      </c>
      <c r="N4" s="42">
        <f>IF((OR(J4="",J4="DNF",J4="DQ",J4="DNC")),"",(J4+(5*K4)+(L4*10)-(M4*10)))</f>
        <v>76.15</v>
      </c>
      <c r="O4" s="37">
        <f>IF(N4="",Default_Rank_Score,RANK(N4,N$3:N$44,1))</f>
        <v>24</v>
      </c>
      <c r="P4" s="39">
        <v>33.43</v>
      </c>
      <c r="Q4" s="40">
        <v>6</v>
      </c>
      <c r="R4" s="41">
        <v>0</v>
      </c>
      <c r="S4" s="41">
        <v>0</v>
      </c>
      <c r="T4" s="43">
        <f>IF((OR(P4="",P4="DNF",P4="DQ",P4="DNC")),"",(P4+(5*Q4)+(R4*10)-(S4*10)))</f>
        <v>63.43</v>
      </c>
      <c r="U4" s="44">
        <f>IF(T4="",Default_Rank_Score,RANK(T4,T$3:T$44,1))</f>
        <v>9</v>
      </c>
      <c r="V4" s="39">
        <v>56.69</v>
      </c>
      <c r="W4" s="40">
        <v>0</v>
      </c>
      <c r="X4" s="41">
        <v>0</v>
      </c>
      <c r="Y4" s="41">
        <v>0</v>
      </c>
      <c r="Z4" s="43">
        <f>IF((OR(V4="",V4="DNF",V4="DQ",V4="DNC")),"",(V4+(5*W4)+(X4*10)-(Y4*10)))</f>
        <v>56.69</v>
      </c>
      <c r="AA4" s="44">
        <f>IF(Z4="",Default_Rank_Score,RANK(Z4,Z$3:Z$44,1))</f>
        <v>5</v>
      </c>
      <c r="AB4" s="39">
        <v>53.53</v>
      </c>
      <c r="AC4" s="40">
        <v>0</v>
      </c>
      <c r="AD4" s="41">
        <v>0</v>
      </c>
      <c r="AE4" s="41">
        <v>0</v>
      </c>
      <c r="AF4" s="43">
        <f>IF((OR(AB4="",AB4="DNF",AB4="DQ",AB4="DNC")),"",(AB4+(5*AC4)+(AD4*10)-(AE4*10)))</f>
        <v>53.53</v>
      </c>
      <c r="AG4" s="44">
        <f>IF(AF4="",Default_Rank_Score,RANK(AF4,AF$3:AF$44,1))</f>
        <v>10</v>
      </c>
      <c r="AH4" s="39">
        <v>51.17</v>
      </c>
      <c r="AI4" s="40">
        <v>0</v>
      </c>
      <c r="AJ4" s="41">
        <v>0</v>
      </c>
      <c r="AK4" s="41">
        <v>1</v>
      </c>
      <c r="AL4" s="43">
        <f>IF((OR(AH4="",AH4="DNF",AH4="DQ",AH4="DNC")),"",(AH4+(5*AI4)+(AJ4*10)-(AK4*10)))</f>
        <v>41.17</v>
      </c>
      <c r="AM4" s="44">
        <f>IF(AL4="",Default_Rank_Score,RANK(AL4,AL$3:AL$44,1))</f>
        <v>10</v>
      </c>
      <c r="AN4" s="45" t="s">
        <v>25</v>
      </c>
    </row>
    <row r="5" spans="1:40" s="45" customFormat="1" ht="15.75">
      <c r="A5" s="30" t="s">
        <v>74</v>
      </c>
      <c r="B5" s="31"/>
      <c r="C5" s="32"/>
      <c r="D5" s="33"/>
      <c r="E5" s="34">
        <f>RANK(F5,F$3:F$44,1)</f>
        <v>18</v>
      </c>
      <c r="F5" s="35">
        <f>O5+U5+AA5+AG5+AM5</f>
        <v>92</v>
      </c>
      <c r="G5" s="36">
        <f>IF(K5=0,1,0)+IF(Q5=0,1,0)+IF(W5=0,1,0)+IF(AC5=0,1,0)+IF(AI5=0,1,0)</f>
        <v>4</v>
      </c>
      <c r="H5" s="37">
        <f>K5+Q5+W5+AC5+AI5</f>
        <v>1</v>
      </c>
      <c r="I5" s="38">
        <f>N5+T5+Z5+AF5+AL5</f>
        <v>348.88</v>
      </c>
      <c r="J5" s="39">
        <v>61.52</v>
      </c>
      <c r="K5" s="40">
        <v>0</v>
      </c>
      <c r="L5" s="41">
        <v>0</v>
      </c>
      <c r="M5" s="41">
        <v>0</v>
      </c>
      <c r="N5" s="42">
        <f>IF((OR(J5="",J5="DNF",J5="DQ",J5="DNC")),"",(J5+(5*K5)+(L5*10)-(M5*10)))</f>
        <v>61.52</v>
      </c>
      <c r="O5" s="37">
        <f>IF(N5="",Default_Rank_Score,RANK(N5,N$3:N$44,1))</f>
        <v>8</v>
      </c>
      <c r="P5" s="39">
        <v>79.34</v>
      </c>
      <c r="Q5" s="40">
        <v>1</v>
      </c>
      <c r="R5" s="41">
        <v>0</v>
      </c>
      <c r="S5" s="41">
        <v>0</v>
      </c>
      <c r="T5" s="43">
        <f>IF((OR(P5="",P5="DNF",P5="DQ",P5="DNC")),"",(P5+(5*Q5)+(R5*10)-(S5*10)))</f>
        <v>84.34</v>
      </c>
      <c r="U5" s="44">
        <f>IF(T5="",Default_Rank_Score,RANK(T5,T$3:T$44,1))</f>
        <v>28</v>
      </c>
      <c r="V5" s="39">
        <v>78.51</v>
      </c>
      <c r="W5" s="123">
        <v>0</v>
      </c>
      <c r="X5" s="41">
        <v>0</v>
      </c>
      <c r="Y5" s="41">
        <v>0</v>
      </c>
      <c r="Z5" s="43">
        <f>IF((OR(V5="",V5="DNF",V5="DQ",V5="DNC")),"",(V5+(5*W5)+(X5*10)-(Y5*10)))</f>
        <v>78.51</v>
      </c>
      <c r="AA5" s="44">
        <f>IF(Z5="",Default_Rank_Score,RANK(Z5,Z$3:Z$44,1))</f>
        <v>18</v>
      </c>
      <c r="AB5" s="39">
        <v>54.08</v>
      </c>
      <c r="AC5" s="40">
        <v>0</v>
      </c>
      <c r="AD5" s="41">
        <v>0</v>
      </c>
      <c r="AE5" s="41">
        <v>0</v>
      </c>
      <c r="AF5" s="43">
        <f>IF((OR(AB5="",AB5="DNF",AB5="DQ",AB5="DNC")),"",(AB5+(5*AC5)+(AD5*10)-(AE5*10)))</f>
        <v>54.08</v>
      </c>
      <c r="AG5" s="44">
        <f>IF(AF5="",Default_Rank_Score,RANK(AF5,AF$3:AF$44,1))</f>
        <v>13</v>
      </c>
      <c r="AH5" s="39">
        <v>60.43</v>
      </c>
      <c r="AI5" s="40">
        <v>0</v>
      </c>
      <c r="AJ5" s="41">
        <v>1</v>
      </c>
      <c r="AK5" s="41">
        <v>0</v>
      </c>
      <c r="AL5" s="43">
        <f>IF((OR(AH5="",AH5="DNF",AH5="DQ",AH5="DNC")),"",(AH5+(5*AI5)+(AJ5*10)-(AK5*10)))</f>
        <v>70.43</v>
      </c>
      <c r="AM5" s="44">
        <f>IF(AL5="",Default_Rank_Score,RANK(AL5,AL$3:AL$44,1))</f>
        <v>25</v>
      </c>
      <c r="AN5" s="45" t="s">
        <v>41</v>
      </c>
    </row>
    <row r="6" spans="1:40" s="45" customFormat="1" ht="15.75">
      <c r="A6" s="30" t="s">
        <v>75</v>
      </c>
      <c r="B6" s="31"/>
      <c r="C6" s="32"/>
      <c r="D6" s="33"/>
      <c r="E6" s="34">
        <f>RANK(F6,F$3:F$44,1)</f>
        <v>1</v>
      </c>
      <c r="F6" s="35">
        <f>O6+U6+AA6+AG6+AM6</f>
        <v>17</v>
      </c>
      <c r="G6" s="36">
        <f>IF(K6=0,1,0)+IF(Q6=0,1,0)+IF(W6=0,1,0)+IF(AC6=0,1,0)+IF(AI6=0,1,0)</f>
        <v>3</v>
      </c>
      <c r="H6" s="37">
        <f>K6+Q6+W6+AC6+AI6</f>
        <v>9</v>
      </c>
      <c r="I6" s="38">
        <f>N6+T6+Z6+AF6+AL6</f>
        <v>210.13</v>
      </c>
      <c r="J6" s="39">
        <v>43.22</v>
      </c>
      <c r="K6" s="40">
        <v>0</v>
      </c>
      <c r="L6" s="41">
        <v>0</v>
      </c>
      <c r="M6" s="41">
        <v>0</v>
      </c>
      <c r="N6" s="42">
        <f>IF((OR(J6="",J6="DNF",J6="DQ",J6="DNC")),"",(J6+(5*K6)+(L6*10)-(M6*10)))</f>
        <v>43.22</v>
      </c>
      <c r="O6" s="37">
        <f>IF(N6="",Default_Rank_Score,RANK(N6,N$3:N$44,1))</f>
        <v>1</v>
      </c>
      <c r="P6" s="39">
        <v>24.25</v>
      </c>
      <c r="Q6" s="40">
        <v>4</v>
      </c>
      <c r="R6" s="41">
        <v>0</v>
      </c>
      <c r="S6" s="41">
        <v>0</v>
      </c>
      <c r="T6" s="43">
        <f>IF((OR(P6="",P6="DNF",P6="DQ",P6="DNC")),"",(P6+(5*Q6)+(R6*10)-(S6*10)))</f>
        <v>44.25</v>
      </c>
      <c r="U6" s="44">
        <f>IF(T6="",Default_Rank_Score,RANK(T6,T$3:T$44,1))</f>
        <v>3</v>
      </c>
      <c r="V6" s="39">
        <v>39.22</v>
      </c>
      <c r="W6" s="40">
        <v>5</v>
      </c>
      <c r="X6" s="41">
        <v>0</v>
      </c>
      <c r="Y6" s="41">
        <v>0</v>
      </c>
      <c r="Z6" s="43">
        <f>IF((OR(V6="",V6="DNF",V6="DQ",V6="DNC")),"",(V6+(5*W6)+(X6*10)-(Y6*10)))</f>
        <v>64.22</v>
      </c>
      <c r="AA6" s="44">
        <f>IF(Z6="",Default_Rank_Score,RANK(Z6,Z$3:Z$44,1))</f>
        <v>11</v>
      </c>
      <c r="AB6" s="39">
        <v>34.72</v>
      </c>
      <c r="AC6" s="40">
        <v>0</v>
      </c>
      <c r="AD6" s="41">
        <v>0</v>
      </c>
      <c r="AE6" s="41">
        <v>0</v>
      </c>
      <c r="AF6" s="43">
        <f>IF((OR(AB6="",AB6="DNF",AB6="DQ",AB6="DNC")),"",(AB6+(5*AC6)+(AD6*10)-(AE6*10)))</f>
        <v>34.72</v>
      </c>
      <c r="AG6" s="44">
        <f>IF(AF6="",Default_Rank_Score,RANK(AF6,AF$3:AF$44,1))</f>
        <v>1</v>
      </c>
      <c r="AH6" s="39">
        <v>33.72</v>
      </c>
      <c r="AI6" s="40">
        <v>0</v>
      </c>
      <c r="AJ6" s="41">
        <v>0</v>
      </c>
      <c r="AK6" s="41">
        <v>1</v>
      </c>
      <c r="AL6" s="43">
        <f>IF((OR(AH6="",AH6="DNF",AH6="DQ",AH6="DNC")),"",(AH6+(5*AI6)+(AJ6*10)-(AK6*10)))</f>
        <v>23.72</v>
      </c>
      <c r="AM6" s="44">
        <f>IF(AL6="",Default_Rank_Score,RANK(AL6,AL$3:AL$44,1))</f>
        <v>1</v>
      </c>
      <c r="AN6" s="45" t="s">
        <v>33</v>
      </c>
    </row>
    <row r="7" spans="1:40" s="45" customFormat="1" ht="15.75">
      <c r="A7" s="30" t="s">
        <v>69</v>
      </c>
      <c r="B7" s="31"/>
      <c r="C7" s="32"/>
      <c r="D7" s="33"/>
      <c r="E7" s="34">
        <f>RANK(F7,F$3:F$44,1)</f>
        <v>8</v>
      </c>
      <c r="F7" s="35">
        <f>O7+U7+AA7+AG7+AM7</f>
        <v>56</v>
      </c>
      <c r="G7" s="36">
        <f>IF(K7=0,1,0)+IF(Q7=0,1,0)+IF(W7=0,1,0)+IF(AC7=0,1,0)+IF(AI7=0,1,0)</f>
        <v>3</v>
      </c>
      <c r="H7" s="37">
        <f>K7+Q7+W7+AC7+AI7</f>
        <v>8</v>
      </c>
      <c r="I7" s="38">
        <f>N7+T7+Z7+AF7+AL7</f>
        <v>290.56</v>
      </c>
      <c r="J7" s="39">
        <v>55.95</v>
      </c>
      <c r="K7" s="40">
        <v>0</v>
      </c>
      <c r="L7" s="41">
        <v>0</v>
      </c>
      <c r="M7" s="41">
        <v>0</v>
      </c>
      <c r="N7" s="42">
        <f>IF((OR(J7="",J7="DNF",J7="DQ",J7="DNC")),"",(J7+(5*K7)+(L7*10)-(M7*10)))</f>
        <v>55.95</v>
      </c>
      <c r="O7" s="37">
        <f>IF(N7="",Default_Rank_Score,RANK(N7,N$3:N$44,1))</f>
        <v>4</v>
      </c>
      <c r="P7" s="39">
        <v>45.97</v>
      </c>
      <c r="Q7" s="40">
        <v>7</v>
      </c>
      <c r="R7" s="41">
        <v>0</v>
      </c>
      <c r="S7" s="41">
        <v>0</v>
      </c>
      <c r="T7" s="43">
        <f>IF((OR(P7="",P7="DNF",P7="DQ",P7="DNC")),"",(P7+(5*Q7)+(R7*10)-(S7*10)))</f>
        <v>80.97</v>
      </c>
      <c r="U7" s="44">
        <f>IF(T7="",Default_Rank_Score,RANK(T7,T$3:T$44,1))</f>
        <v>25</v>
      </c>
      <c r="V7" s="39">
        <v>57.54</v>
      </c>
      <c r="W7" s="40">
        <v>0</v>
      </c>
      <c r="X7" s="41">
        <v>0</v>
      </c>
      <c r="Y7" s="41">
        <v>0</v>
      </c>
      <c r="Z7" s="43">
        <f>IF((OR(V7="",V7="DNF",V7="DQ",V7="DNC")),"",(V7+(5*W7)+(X7*10)-(Y7*10)))</f>
        <v>57.54</v>
      </c>
      <c r="AA7" s="44">
        <f>IF(Z7="",Default_Rank_Score,RANK(Z7,Z$3:Z$44,1))</f>
        <v>7</v>
      </c>
      <c r="AB7" s="39">
        <v>41.36</v>
      </c>
      <c r="AC7" s="40">
        <v>1</v>
      </c>
      <c r="AD7" s="41">
        <v>0</v>
      </c>
      <c r="AE7" s="41">
        <v>0</v>
      </c>
      <c r="AF7" s="43">
        <f>IF((OR(AB7="",AB7="DNF",AB7="DQ",AB7="DNC")),"",(AB7+(5*AC7)+(AD7*10)-(AE7*10)))</f>
        <v>46.36</v>
      </c>
      <c r="AG7" s="44">
        <f>IF(AF7="",Default_Rank_Score,RANK(AF7,AF$3:AF$44,1))</f>
        <v>5</v>
      </c>
      <c r="AH7" s="39">
        <v>49.74</v>
      </c>
      <c r="AI7" s="40">
        <v>0</v>
      </c>
      <c r="AJ7" s="41">
        <v>0</v>
      </c>
      <c r="AK7" s="41">
        <v>0</v>
      </c>
      <c r="AL7" s="43">
        <f>IF((OR(AH7="",AH7="DNF",AH7="DQ",AH7="DNC")),"",(AH7+(5*AI7)+(AJ7*10)-(AK7*10)))</f>
        <v>49.74</v>
      </c>
      <c r="AM7" s="44">
        <f>IF(AL7="",Default_Rank_Score,RANK(AL7,AL$3:AL$44,1))</f>
        <v>15</v>
      </c>
      <c r="AN7" s="45" t="s">
        <v>33</v>
      </c>
    </row>
    <row r="8" spans="1:40" s="45" customFormat="1" ht="15.75">
      <c r="A8" s="30" t="s">
        <v>49</v>
      </c>
      <c r="B8" s="31"/>
      <c r="C8" s="32"/>
      <c r="D8" s="33"/>
      <c r="E8" s="34">
        <f>RANK(F8,F$3:F$44,1)</f>
        <v>21</v>
      </c>
      <c r="F8" s="35">
        <f>O8+U8+AA8+AG8+AM8</f>
        <v>101</v>
      </c>
      <c r="G8" s="36">
        <f>IF(K8=0,1,0)+IF(Q8=0,1,0)+IF(W8=0,1,0)+IF(AC8=0,1,0)+IF(AI8=0,1,0)</f>
        <v>3</v>
      </c>
      <c r="H8" s="37">
        <f>K8+Q8+W8+AC8+AI8</f>
        <v>12</v>
      </c>
      <c r="I8" s="38">
        <f>N8+T8+Z8+AF8+AL8</f>
        <v>372.41999999999996</v>
      </c>
      <c r="J8" s="39">
        <v>67.2</v>
      </c>
      <c r="K8" s="123">
        <v>0</v>
      </c>
      <c r="L8" s="41">
        <v>0</v>
      </c>
      <c r="M8" s="41">
        <v>0</v>
      </c>
      <c r="N8" s="42">
        <f>IF((OR(J8="",J8="DNF",J8="DQ",J8="DNC")),"",(J8+(5*K8)+(L8*10)-(M8*10)))</f>
        <v>67.2</v>
      </c>
      <c r="O8" s="37">
        <f>IF(N8="",Default_Rank_Score,RANK(N8,N$3:N$44,1))</f>
        <v>15</v>
      </c>
      <c r="P8" s="39">
        <v>46.76</v>
      </c>
      <c r="Q8" s="40">
        <v>4</v>
      </c>
      <c r="R8" s="41">
        <v>0</v>
      </c>
      <c r="S8" s="41">
        <v>0</v>
      </c>
      <c r="T8" s="43">
        <f>IF((OR(P8="",P8="DNF",P8="DQ",P8="DNC")),"",(P8+(5*Q8)+(R8*10)-(S8*10)))</f>
        <v>66.75999999999999</v>
      </c>
      <c r="U8" s="44">
        <f>IF(T8="",Default_Rank_Score,RANK(T8,T$3:T$44,1))</f>
        <v>13</v>
      </c>
      <c r="V8" s="39">
        <v>74.63</v>
      </c>
      <c r="W8" s="40">
        <v>8</v>
      </c>
      <c r="X8" s="41">
        <v>0</v>
      </c>
      <c r="Y8" s="41">
        <v>0</v>
      </c>
      <c r="Z8" s="43">
        <f>IF((OR(V8="",V8="DNF",V8="DQ",V8="DNC")),"",(V8+(5*W8)+(X8*10)-(Y8*10)))</f>
        <v>114.63</v>
      </c>
      <c r="AA8" s="44">
        <f>IF(Z8="",Default_Rank_Score,RANK(Z8,Z$3:Z$44,1))</f>
        <v>31</v>
      </c>
      <c r="AB8" s="39">
        <v>68.64</v>
      </c>
      <c r="AC8" s="40">
        <v>0</v>
      </c>
      <c r="AD8" s="41">
        <v>0</v>
      </c>
      <c r="AE8" s="41">
        <v>0</v>
      </c>
      <c r="AF8" s="43">
        <f>IF((OR(AB8="",AB8="DNF",AB8="DQ",AB8="DNC")),"",(AB8+(5*AC8)+(AD8*10)-(AE8*10)))</f>
        <v>68.64</v>
      </c>
      <c r="AG8" s="44">
        <f>IF(AF8="",Default_Rank_Score,RANK(AF8,AF$3:AF$44,1))</f>
        <v>24</v>
      </c>
      <c r="AH8" s="39">
        <v>55.19</v>
      </c>
      <c r="AI8" s="40">
        <v>0</v>
      </c>
      <c r="AJ8" s="41">
        <v>0</v>
      </c>
      <c r="AK8" s="41">
        <v>0</v>
      </c>
      <c r="AL8" s="43">
        <f>IF((OR(AH8="",AH8="DNF",AH8="DQ",AH8="DNC")),"",(AH8+(5*AI8)+(AJ8*10)-(AK8*10)))</f>
        <v>55.19</v>
      </c>
      <c r="AM8" s="44">
        <f>IF(AL8="",Default_Rank_Score,RANK(AL8,AL$3:AL$44,1))</f>
        <v>18</v>
      </c>
      <c r="AN8" s="45" t="s">
        <v>29</v>
      </c>
    </row>
    <row r="9" spans="1:40" s="45" customFormat="1" ht="15.75">
      <c r="A9" s="30" t="s">
        <v>70</v>
      </c>
      <c r="B9" s="31"/>
      <c r="C9" s="32"/>
      <c r="D9" s="33"/>
      <c r="E9" s="34">
        <f>RANK(F9,F$3:F$44,1)</f>
        <v>22</v>
      </c>
      <c r="F9" s="35">
        <f>O9+U9+AA9+AG9+AM9</f>
        <v>104</v>
      </c>
      <c r="G9" s="36">
        <f>IF(K9=0,1,0)+IF(Q9=0,1,0)+IF(W9=0,1,0)+IF(AC9=0,1,0)+IF(AI9=0,1,0)</f>
        <v>3</v>
      </c>
      <c r="H9" s="37">
        <f>K9+Q9+W9+AC9+AI9</f>
        <v>16</v>
      </c>
      <c r="I9" s="38">
        <f>N9+T9+Z9+AF9+AL9</f>
        <v>361.65000000000003</v>
      </c>
      <c r="J9" s="39">
        <v>77.76</v>
      </c>
      <c r="K9" s="40">
        <v>0</v>
      </c>
      <c r="L9" s="41">
        <v>0</v>
      </c>
      <c r="M9" s="41">
        <v>0</v>
      </c>
      <c r="N9" s="42">
        <f>IF((OR(J9="",J9="DNF",J9="DQ",J9="DNC")),"",(J9+(5*K9)+(L9*10)-(M9*10)))</f>
        <v>77.76</v>
      </c>
      <c r="O9" s="37">
        <f>IF(N9="",Default_Rank_Score,RANK(N9,N$3:N$44,1))</f>
        <v>25</v>
      </c>
      <c r="P9" s="39">
        <v>41.59</v>
      </c>
      <c r="Q9" s="40">
        <v>8</v>
      </c>
      <c r="R9" s="41">
        <v>0</v>
      </c>
      <c r="S9" s="41">
        <v>0</v>
      </c>
      <c r="T9" s="43">
        <f>IF((OR(P9="",P9="DNF",P9="DQ",P9="DNC")),"",(P9+(5*Q9)+(R9*10)-(S9*10)))</f>
        <v>81.59</v>
      </c>
      <c r="U9" s="44">
        <f>IF(T9="",Default_Rank_Score,RANK(T9,T$3:T$44,1))</f>
        <v>26</v>
      </c>
      <c r="V9" s="39">
        <v>58.91</v>
      </c>
      <c r="W9" s="40">
        <v>8</v>
      </c>
      <c r="X9" s="41">
        <v>0</v>
      </c>
      <c r="Y9" s="41">
        <v>0</v>
      </c>
      <c r="Z9" s="43">
        <f>IF((OR(V9="",V9="DNF",V9="DQ",V9="DNC")),"",(V9+(5*W9)+(X9*10)-(Y9*10)))</f>
        <v>98.91</v>
      </c>
      <c r="AA9" s="44">
        <f>IF(Z9="",Default_Rank_Score,RANK(Z9,Z$3:Z$44,1))</f>
        <v>26</v>
      </c>
      <c r="AB9" s="39">
        <v>54.54</v>
      </c>
      <c r="AC9" s="123">
        <v>0</v>
      </c>
      <c r="AD9" s="41">
        <v>0</v>
      </c>
      <c r="AE9" s="41">
        <v>0</v>
      </c>
      <c r="AF9" s="43">
        <f>IF((OR(AB9="",AB9="DNF",AB9="DQ",AB9="DNC")),"",(AB9+(5*AC9)+(AD9*10)-(AE9*10)))</f>
        <v>54.54</v>
      </c>
      <c r="AG9" s="44">
        <f>IF(AF9="",Default_Rank_Score,RANK(AF9,AF$3:AF$44,1))</f>
        <v>14</v>
      </c>
      <c r="AH9" s="39">
        <v>58.85</v>
      </c>
      <c r="AI9" s="40">
        <v>0</v>
      </c>
      <c r="AJ9" s="41">
        <v>0</v>
      </c>
      <c r="AK9" s="41">
        <v>1</v>
      </c>
      <c r="AL9" s="43">
        <f>IF((OR(AH9="",AH9="DNF",AH9="DQ",AH9="DNC")),"",(AH9+(5*AI9)+(AJ9*10)-(AK9*10)))</f>
        <v>48.85</v>
      </c>
      <c r="AM9" s="44">
        <f>IF(AL9="",Default_Rank_Score,RANK(AL9,AL$3:AL$44,1))</f>
        <v>13</v>
      </c>
      <c r="AN9" s="45" t="s">
        <v>33</v>
      </c>
    </row>
    <row r="10" spans="1:40" s="45" customFormat="1" ht="15.75">
      <c r="A10" s="30" t="s">
        <v>63</v>
      </c>
      <c r="B10" s="31"/>
      <c r="C10" s="32"/>
      <c r="D10" s="33"/>
      <c r="E10" s="34">
        <f>RANK(F10,F$3:F$44,1)</f>
        <v>23</v>
      </c>
      <c r="F10" s="35">
        <f>O10+U10+AA10+AG10+AM10</f>
        <v>105</v>
      </c>
      <c r="G10" s="36">
        <f>IF(K10=0,1,0)+IF(Q10=0,1,0)+IF(W10=0,1,0)+IF(AC10=0,1,0)+IF(AI10=0,1,0)</f>
        <v>3</v>
      </c>
      <c r="H10" s="37">
        <f>K10+Q10+W10+AC10+AI10</f>
        <v>11</v>
      </c>
      <c r="I10" s="38">
        <f>N10+T10+Z10+AF10+AL10</f>
        <v>1294.0000000000002</v>
      </c>
      <c r="J10" s="39">
        <v>66.07</v>
      </c>
      <c r="K10" s="40">
        <v>0</v>
      </c>
      <c r="L10" s="41">
        <v>0</v>
      </c>
      <c r="M10" s="41">
        <v>0</v>
      </c>
      <c r="N10" s="42">
        <f>IF((OR(J10="",J10="DNF",J10="DQ",J10="DNC")),"",(J10+(5*K10)+(L10*10)-(M10*10)))</f>
        <v>66.07</v>
      </c>
      <c r="O10" s="37">
        <f>IF(N10="",Default_Rank_Score,RANK(N10,N$3:N$44,1))</f>
        <v>12</v>
      </c>
      <c r="P10" s="39">
        <v>999</v>
      </c>
      <c r="Q10" s="40">
        <v>8</v>
      </c>
      <c r="R10" s="41">
        <v>0</v>
      </c>
      <c r="S10" s="41">
        <v>0</v>
      </c>
      <c r="T10" s="43">
        <f>IF((OR(P10="",P10="DNF",P10="DQ",P10="DNC")),"",(P10+(5*Q10)+(R10*10)-(S10*10)))</f>
        <v>1039</v>
      </c>
      <c r="U10" s="44">
        <f>IF(T10="",Default_Rank_Score,RANK(T10,T$3:T$44,1))</f>
        <v>39</v>
      </c>
      <c r="V10" s="39">
        <v>55.87</v>
      </c>
      <c r="W10" s="40">
        <v>3</v>
      </c>
      <c r="X10" s="41">
        <v>0</v>
      </c>
      <c r="Y10" s="41">
        <v>0</v>
      </c>
      <c r="Z10" s="43">
        <f>IF((OR(V10="",V10="DNF",V10="DQ",V10="DNC")),"",(V10+(5*W10)+(X10*10)-(Y10*10)))</f>
        <v>70.87</v>
      </c>
      <c r="AA10" s="44">
        <f>IF(Z10="",Default_Rank_Score,RANK(Z10,Z$3:Z$44,1))</f>
        <v>15</v>
      </c>
      <c r="AB10" s="39">
        <v>56.18</v>
      </c>
      <c r="AC10" s="40">
        <v>0</v>
      </c>
      <c r="AD10" s="41">
        <v>0</v>
      </c>
      <c r="AE10" s="41">
        <v>0</v>
      </c>
      <c r="AF10" s="43">
        <f>IF((OR(AB10="",AB10="DNF",AB10="DQ",AB10="DNC")),"",(AB10+(5*AC10)+(AD10*10)-(AE10*10)))</f>
        <v>56.18</v>
      </c>
      <c r="AG10" s="44">
        <f>IF(AF10="",Default_Rank_Score,RANK(AF10,AF$3:AF$44,1))</f>
        <v>15</v>
      </c>
      <c r="AH10" s="39">
        <v>51.88</v>
      </c>
      <c r="AI10" s="40">
        <v>0</v>
      </c>
      <c r="AJ10" s="41">
        <v>1</v>
      </c>
      <c r="AK10" s="41">
        <v>0</v>
      </c>
      <c r="AL10" s="43">
        <f>IF((OR(AH10="",AH10="DNF",AH10="DQ",AH10="DNC")),"",(AH10+(5*AI10)+(AJ10*10)-(AK10*10)))</f>
        <v>61.88</v>
      </c>
      <c r="AM10" s="44">
        <f>IF(AL10="",Default_Rank_Score,RANK(AL10,AL$3:AL$44,1))</f>
        <v>24</v>
      </c>
      <c r="AN10" s="45" t="s">
        <v>55</v>
      </c>
    </row>
    <row r="11" spans="1:40" s="45" customFormat="1" ht="15.75">
      <c r="A11" s="30" t="s">
        <v>50</v>
      </c>
      <c r="B11" s="31"/>
      <c r="C11" s="32"/>
      <c r="D11" s="33"/>
      <c r="E11" s="34">
        <f>RANK(F11,F$3:F$44,1)</f>
        <v>4</v>
      </c>
      <c r="F11" s="35">
        <f>O11+U11+AA11+AG11+AM11</f>
        <v>29</v>
      </c>
      <c r="G11" s="36">
        <f>IF(K11=0,1,0)+IF(Q11=0,1,0)+IF(W11=0,1,0)+IF(AC11=0,1,0)+IF(AI11=0,1,0)</f>
        <v>2</v>
      </c>
      <c r="H11" s="37">
        <f>K11+Q11+W11+AC11+AI11</f>
        <v>8</v>
      </c>
      <c r="I11" s="38">
        <f>N11+T11+Z11+AF11+AL11</f>
        <v>241.77999999999997</v>
      </c>
      <c r="J11" s="39">
        <v>50.96</v>
      </c>
      <c r="K11" s="40">
        <v>1</v>
      </c>
      <c r="L11" s="41">
        <v>0</v>
      </c>
      <c r="M11" s="41">
        <v>0</v>
      </c>
      <c r="N11" s="42">
        <f>IF((OR(J11="",J11="DNF",J11="DQ",J11="DNC")),"",(J11+(5*K11)+(L11*10)-(M11*10)))</f>
        <v>55.96</v>
      </c>
      <c r="O11" s="37">
        <f>IF(N11="",Default_Rank_Score,RANK(N11,N$3:N$44,1))</f>
        <v>5</v>
      </c>
      <c r="P11" s="39">
        <v>31.24</v>
      </c>
      <c r="Q11" s="40">
        <v>3</v>
      </c>
      <c r="R11" s="41">
        <v>0</v>
      </c>
      <c r="S11" s="41">
        <v>0</v>
      </c>
      <c r="T11" s="43">
        <f>IF((OR(P11="",P11="DNF",P11="DQ",P11="DNC")),"",(P11+(5*Q11)+(R11*10)-(S11*10)))</f>
        <v>46.239999999999995</v>
      </c>
      <c r="U11" s="44">
        <f>IF(T11="",Default_Rank_Score,RANK(T11,T$3:T$44,1))</f>
        <v>4</v>
      </c>
      <c r="V11" s="39">
        <v>42.32</v>
      </c>
      <c r="W11" s="40">
        <v>4</v>
      </c>
      <c r="X11" s="41">
        <v>0</v>
      </c>
      <c r="Y11" s="41">
        <v>0</v>
      </c>
      <c r="Z11" s="43">
        <f>IF((OR(V11="",V11="DNF",V11="DQ",V11="DNC")),"",(V11+(5*W11)+(X11*10)-(Y11*10)))</f>
        <v>62.32</v>
      </c>
      <c r="AA11" s="44">
        <f>IF(Z11="",Default_Rank_Score,RANK(Z11,Z$3:Z$44,1))</f>
        <v>9</v>
      </c>
      <c r="AB11" s="39">
        <v>36.89</v>
      </c>
      <c r="AC11" s="40">
        <v>0</v>
      </c>
      <c r="AD11" s="41">
        <v>0</v>
      </c>
      <c r="AE11" s="41">
        <v>0</v>
      </c>
      <c r="AF11" s="43">
        <f>IF((OR(AB11="",AB11="DNF",AB11="DQ",AB11="DNC")),"",(AB11+(5*AC11)+(AD11*10)-(AE11*10)))</f>
        <v>36.89</v>
      </c>
      <c r="AG11" s="44">
        <f>IF(AF11="",Default_Rank_Score,RANK(AF11,AF$3:AF$44,1))</f>
        <v>3</v>
      </c>
      <c r="AH11" s="39">
        <v>40.37</v>
      </c>
      <c r="AI11" s="40">
        <v>0</v>
      </c>
      <c r="AJ11" s="41">
        <v>0</v>
      </c>
      <c r="AK11" s="41">
        <v>0</v>
      </c>
      <c r="AL11" s="43">
        <f>IF((OR(AH11="",AH11="DNF",AH11="DQ",AH11="DNC")),"",(AH11+(5*AI11)+(AJ11*10)-(AK11*10)))</f>
        <v>40.37</v>
      </c>
      <c r="AM11" s="44">
        <f>IF(AL11="",Default_Rank_Score,RANK(AL11,AL$3:AL$44,1))</f>
        <v>8</v>
      </c>
      <c r="AN11" s="45" t="s">
        <v>33</v>
      </c>
    </row>
    <row r="12" spans="1:40" s="45" customFormat="1" ht="15.75">
      <c r="A12" s="30" t="s">
        <v>71</v>
      </c>
      <c r="B12" s="31"/>
      <c r="C12" s="32"/>
      <c r="D12" s="33"/>
      <c r="E12" s="34">
        <f>RANK(F12,F$3:F$44,1)</f>
        <v>13</v>
      </c>
      <c r="F12" s="35">
        <f>O12+U12+AA12+AG12+AM12</f>
        <v>72</v>
      </c>
      <c r="G12" s="36">
        <f>IF(K12=0,1,0)+IF(Q12=0,1,0)+IF(W12=0,1,0)+IF(AC12=0,1,0)+IF(AI12=0,1,0)</f>
        <v>2</v>
      </c>
      <c r="H12" s="37">
        <f>K12+Q12+W12+AC12+AI12</f>
        <v>10</v>
      </c>
      <c r="I12" s="38">
        <f>N12+T12+Z12+AF12+AL12</f>
        <v>306.55</v>
      </c>
      <c r="J12" s="39">
        <v>56.73</v>
      </c>
      <c r="K12" s="40">
        <v>1</v>
      </c>
      <c r="L12" s="41">
        <v>0</v>
      </c>
      <c r="M12" s="41">
        <v>0</v>
      </c>
      <c r="N12" s="42">
        <f>IF((OR(J12="",J12="DNF",J12="DQ",J12="DNC")),"",(J12+(5*K12)+(L12*10)-(M12*10)))</f>
        <v>61.73</v>
      </c>
      <c r="O12" s="37">
        <f>IF(N12="",Default_Rank_Score,RANK(N12,N$3:N$44,1))</f>
        <v>9</v>
      </c>
      <c r="P12" s="39">
        <v>39.65</v>
      </c>
      <c r="Q12" s="40">
        <v>7</v>
      </c>
      <c r="R12" s="41">
        <v>0</v>
      </c>
      <c r="S12" s="41">
        <v>0</v>
      </c>
      <c r="T12" s="43">
        <f>IF((OR(P12="",P12="DNF",P12="DQ",P12="DNC")),"",(P12+(5*Q12)+(R12*10)-(S12*10)))</f>
        <v>74.65</v>
      </c>
      <c r="U12" s="44">
        <f>IF(T12="",Default_Rank_Score,RANK(T12,T$3:T$44,1))</f>
        <v>21</v>
      </c>
      <c r="V12" s="39">
        <v>46.8</v>
      </c>
      <c r="W12" s="40">
        <v>2</v>
      </c>
      <c r="X12" s="41">
        <v>0</v>
      </c>
      <c r="Y12" s="41">
        <v>0</v>
      </c>
      <c r="Z12" s="43">
        <f>IF((OR(V12="",V12="DNF",V12="DQ",V12="DNC")),"",(V12+(5*W12)+(X12*10)-(Y12*10)))</f>
        <v>56.8</v>
      </c>
      <c r="AA12" s="44">
        <f>IF(Z12="",Default_Rank_Score,RANK(Z12,Z$3:Z$44,1))</f>
        <v>6</v>
      </c>
      <c r="AB12" s="39">
        <v>56.46</v>
      </c>
      <c r="AC12" s="123">
        <v>0</v>
      </c>
      <c r="AD12" s="41">
        <v>0</v>
      </c>
      <c r="AE12" s="41">
        <v>0</v>
      </c>
      <c r="AF12" s="43">
        <f>IF((OR(AB12="",AB12="DNF",AB12="DQ",AB12="DNC")),"",(AB12+(5*AC12)+(AD12*10)-(AE12*10)))</f>
        <v>56.46</v>
      </c>
      <c r="AG12" s="44">
        <f>IF(AF12="",Default_Rank_Score,RANK(AF12,AF$3:AF$44,1))</f>
        <v>16</v>
      </c>
      <c r="AH12" s="39">
        <v>56.91</v>
      </c>
      <c r="AI12" s="40">
        <v>0</v>
      </c>
      <c r="AJ12" s="41">
        <v>0</v>
      </c>
      <c r="AK12" s="41">
        <v>0</v>
      </c>
      <c r="AL12" s="43">
        <f>IF((OR(AH12="",AH12="DNF",AH12="DQ",AH12="DNC")),"",(AH12+(5*AI12)+(AJ12*10)-(AK12*10)))</f>
        <v>56.91</v>
      </c>
      <c r="AM12" s="44">
        <f>IF(AL12="",Default_Rank_Score,RANK(AL12,AL$3:AL$44,1))</f>
        <v>20</v>
      </c>
      <c r="AN12" s="45" t="s">
        <v>29</v>
      </c>
    </row>
    <row r="13" spans="1:40" s="45" customFormat="1" ht="15.75">
      <c r="A13" s="30" t="s">
        <v>54</v>
      </c>
      <c r="B13" s="31"/>
      <c r="C13" s="32"/>
      <c r="D13" s="33"/>
      <c r="E13" s="34">
        <f>RANK(F13,F$3:F$44,1)</f>
        <v>15</v>
      </c>
      <c r="F13" s="35">
        <f>O13+U13+AA13+AG13+AM13</f>
        <v>88</v>
      </c>
      <c r="G13" s="36">
        <f>IF(K13=0,1,0)+IF(Q13=0,1,0)+IF(W13=0,1,0)+IF(AC13=0,1,0)+IF(AI13=0,1,0)</f>
        <v>2</v>
      </c>
      <c r="H13" s="37">
        <f>K13+Q13+W13+AC13+AI13</f>
        <v>13</v>
      </c>
      <c r="I13" s="38">
        <f>N13+T13+Z13+AF13+AL13</f>
        <v>337.21000000000004</v>
      </c>
      <c r="J13" s="39">
        <v>67.03</v>
      </c>
      <c r="K13" s="123">
        <v>1</v>
      </c>
      <c r="L13" s="41">
        <v>0</v>
      </c>
      <c r="M13" s="41">
        <v>0</v>
      </c>
      <c r="N13" s="42">
        <f>IF((OR(J13="",J13="DNF",J13="DQ",J13="DNC")),"",(J13+(5*K13)+(L13*10)-(M13*10)))</f>
        <v>72.03</v>
      </c>
      <c r="O13" s="37">
        <f>IF(N13="",Default_Rank_Score,RANK(N13,N$3:N$44,1))</f>
        <v>22</v>
      </c>
      <c r="P13" s="39">
        <v>53.23</v>
      </c>
      <c r="Q13" s="40">
        <v>7</v>
      </c>
      <c r="R13" s="41">
        <v>0</v>
      </c>
      <c r="S13" s="41">
        <v>0</v>
      </c>
      <c r="T13" s="43">
        <f>IF((OR(P13="",P13="DNF",P13="DQ",P13="DNC")),"",(P13+(5*Q13)+(R13*10)-(S13*10)))</f>
        <v>88.22999999999999</v>
      </c>
      <c r="U13" s="44">
        <f>IF(T13="",Default_Rank_Score,RANK(T13,T$3:T$44,1))</f>
        <v>29</v>
      </c>
      <c r="V13" s="39">
        <v>53.15</v>
      </c>
      <c r="W13" s="40">
        <v>5</v>
      </c>
      <c r="X13" s="41">
        <v>0</v>
      </c>
      <c r="Y13" s="41">
        <v>0</v>
      </c>
      <c r="Z13" s="43">
        <f>IF((OR(V13="",V13="DNF",V13="DQ",V13="DNC")),"",(V13+(5*W13)+(X13*10)-(Y13*10)))</f>
        <v>78.15</v>
      </c>
      <c r="AA13" s="44">
        <f>IF(Z13="",Default_Rank_Score,RANK(Z13,Z$3:Z$44,1))</f>
        <v>17</v>
      </c>
      <c r="AB13" s="39">
        <v>49.83</v>
      </c>
      <c r="AC13" s="40">
        <v>0</v>
      </c>
      <c r="AD13" s="41">
        <v>0</v>
      </c>
      <c r="AE13" s="41">
        <v>0</v>
      </c>
      <c r="AF13" s="43">
        <f>IF((OR(AB13="",AB13="DNF",AB13="DQ",AB13="DNC")),"",(AB13+(5*AC13)+(AD13*10)-(AE13*10)))</f>
        <v>49.83</v>
      </c>
      <c r="AG13" s="44">
        <f>IF(AF13="",Default_Rank_Score,RANK(AF13,AF$3:AF$44,1))</f>
        <v>6</v>
      </c>
      <c r="AH13" s="39">
        <v>48.97</v>
      </c>
      <c r="AI13" s="40">
        <v>0</v>
      </c>
      <c r="AJ13" s="41">
        <v>0</v>
      </c>
      <c r="AK13" s="41">
        <v>0</v>
      </c>
      <c r="AL13" s="43">
        <f>IF((OR(AH13="",AH13="DNF",AH13="DQ",AH13="DNC")),"",(AH13+(5*AI13)+(AJ13*10)-(AK13*10)))</f>
        <v>48.97</v>
      </c>
      <c r="AM13" s="44">
        <f>IF(AL13="",Default_Rank_Score,RANK(AL13,AL$3:AL$44,1))</f>
        <v>14</v>
      </c>
      <c r="AN13" s="45" t="s">
        <v>55</v>
      </c>
    </row>
    <row r="14" spans="1:40" s="45" customFormat="1" ht="15.75">
      <c r="A14" s="30" t="s">
        <v>44</v>
      </c>
      <c r="B14" s="31"/>
      <c r="C14" s="32"/>
      <c r="D14" s="33"/>
      <c r="E14" s="34">
        <f>RANK(F14,F$3:F$44,1)</f>
        <v>16</v>
      </c>
      <c r="F14" s="35">
        <f>O14+U14+AA14+AG14+AM14</f>
        <v>90</v>
      </c>
      <c r="G14" s="36">
        <f>IF(K14=0,1,0)+IF(Q14=0,1,0)+IF(W14=0,1,0)+IF(AC14=0,1,0)+IF(AI14=0,1,0)</f>
        <v>2</v>
      </c>
      <c r="H14" s="37">
        <f>K14+Q14+W14+AC14+AI14</f>
        <v>10</v>
      </c>
      <c r="I14" s="38">
        <f>N14+T14+Z14+AF14+AL14</f>
        <v>334.15</v>
      </c>
      <c r="J14" s="39">
        <v>61.48</v>
      </c>
      <c r="K14" s="40">
        <v>0</v>
      </c>
      <c r="L14" s="41">
        <v>1</v>
      </c>
      <c r="M14" s="41">
        <v>0</v>
      </c>
      <c r="N14" s="42">
        <f>IF((OR(J14="",J14="DNF",J14="DQ",J14="DNC")),"",(J14+(5*K14)+(L14*10)-(M14*10)))</f>
        <v>71.47999999999999</v>
      </c>
      <c r="O14" s="37">
        <f>IF(N14="",Default_Rank_Score,RANK(N14,N$3:N$44,1))</f>
        <v>21</v>
      </c>
      <c r="P14" s="39">
        <v>41.49</v>
      </c>
      <c r="Q14" s="40">
        <v>5</v>
      </c>
      <c r="R14" s="41">
        <v>0</v>
      </c>
      <c r="S14" s="41">
        <v>0</v>
      </c>
      <c r="T14" s="43">
        <f>IF((OR(P14="",P14="DNF",P14="DQ",P14="DNC")),"",(P14+(5*Q14)+(R14*10)-(S14*10)))</f>
        <v>66.49000000000001</v>
      </c>
      <c r="U14" s="44">
        <f>IF(T14="",Default_Rank_Score,RANK(T14,T$3:T$44,1))</f>
        <v>12</v>
      </c>
      <c r="V14" s="39">
        <v>50.35</v>
      </c>
      <c r="W14" s="40">
        <v>4</v>
      </c>
      <c r="X14" s="41">
        <v>0</v>
      </c>
      <c r="Y14" s="41">
        <v>0</v>
      </c>
      <c r="Z14" s="43">
        <f>IF((OR(V14="",V14="DNF",V14="DQ",V14="DNC")),"",(V14+(5*W14)+(X14*10)-(Y14*10)))</f>
        <v>70.35</v>
      </c>
      <c r="AA14" s="44">
        <f>IF(Z14="",Default_Rank_Score,RANK(Z14,Z$3:Z$44,1))</f>
        <v>14</v>
      </c>
      <c r="AB14" s="39">
        <v>67.68</v>
      </c>
      <c r="AC14" s="40">
        <v>0</v>
      </c>
      <c r="AD14" s="41">
        <v>0</v>
      </c>
      <c r="AE14" s="41">
        <v>0</v>
      </c>
      <c r="AF14" s="43">
        <f>IF((OR(AB14="",AB14="DNF",AB14="DQ",AB14="DNC")),"",(AB14+(5*AC14)+(AD14*10)-(AE14*10)))</f>
        <v>67.68</v>
      </c>
      <c r="AG14" s="44">
        <f>IF(AF14="",Default_Rank_Score,RANK(AF14,AF$3:AF$44,1))</f>
        <v>22</v>
      </c>
      <c r="AH14" s="39">
        <v>53.15</v>
      </c>
      <c r="AI14" s="40">
        <v>1</v>
      </c>
      <c r="AJ14" s="41">
        <v>0</v>
      </c>
      <c r="AK14" s="41">
        <v>0</v>
      </c>
      <c r="AL14" s="43">
        <f>IF((OR(AH14="",AH14="DNF",AH14="DQ",AH14="DNC")),"",(AH14+(5*AI14)+(AJ14*10)-(AK14*10)))</f>
        <v>58.15</v>
      </c>
      <c r="AM14" s="44">
        <f>IF(AL14="",Default_Rank_Score,RANK(AL14,AL$3:AL$44,1))</f>
        <v>21</v>
      </c>
      <c r="AN14" s="45" t="s">
        <v>41</v>
      </c>
    </row>
    <row r="15" spans="1:40" s="45" customFormat="1" ht="15.75">
      <c r="A15" s="30" t="s">
        <v>56</v>
      </c>
      <c r="B15" s="31"/>
      <c r="C15" s="32"/>
      <c r="D15" s="33"/>
      <c r="E15" s="34">
        <f>RANK(F15,F$3:F$44,1)</f>
        <v>16</v>
      </c>
      <c r="F15" s="35">
        <f>O15+U15+AA15+AG15+AM15</f>
        <v>90</v>
      </c>
      <c r="G15" s="36">
        <f>IF(K15=0,1,0)+IF(Q15=0,1,0)+IF(W15=0,1,0)+IF(AC15=0,1,0)+IF(AI15=0,1,0)</f>
        <v>2</v>
      </c>
      <c r="H15" s="37">
        <f>K15+Q15+W15+AC15+AI15</f>
        <v>13</v>
      </c>
      <c r="I15" s="38">
        <f>N15+T15+Z15+AF15+AL15</f>
        <v>338.5</v>
      </c>
      <c r="J15" s="39">
        <v>58.21</v>
      </c>
      <c r="K15" s="123">
        <v>0</v>
      </c>
      <c r="L15" s="41">
        <v>0</v>
      </c>
      <c r="M15" s="41">
        <v>0</v>
      </c>
      <c r="N15" s="42">
        <f>IF((OR(J15="",J15="DNF",J15="DQ",J15="DNC")),"",(J15+(5*K15)+(L15*10)-(M15*10)))</f>
        <v>58.21</v>
      </c>
      <c r="O15" s="37">
        <f>IF(N15="",Default_Rank_Score,RANK(N15,N$3:N$44,1))</f>
        <v>7</v>
      </c>
      <c r="P15" s="39">
        <v>53.56</v>
      </c>
      <c r="Q15" s="40">
        <v>8</v>
      </c>
      <c r="R15" s="41">
        <v>0</v>
      </c>
      <c r="S15" s="41">
        <v>0</v>
      </c>
      <c r="T15" s="43">
        <f>IF((OR(P15="",P15="DNF",P15="DQ",P15="DNC")),"",(P15+(5*Q15)+(R15*10)-(S15*10)))</f>
        <v>93.56</v>
      </c>
      <c r="U15" s="44">
        <f>IF(T15="",Default_Rank_Score,RANK(T15,T$3:T$44,1))</f>
        <v>33</v>
      </c>
      <c r="V15" s="39">
        <v>56.92</v>
      </c>
      <c r="W15" s="40">
        <v>4</v>
      </c>
      <c r="X15" s="41">
        <v>0</v>
      </c>
      <c r="Y15" s="41">
        <v>0</v>
      </c>
      <c r="Z15" s="43">
        <f>IF((OR(V15="",V15="DNF",V15="DQ",V15="DNC")),"",(V15+(5*W15)+(X15*10)-(Y15*10)))</f>
        <v>76.92</v>
      </c>
      <c r="AA15" s="44">
        <f>IF(Z15="",Default_Rank_Score,RANK(Z15,Z$3:Z$44,1))</f>
        <v>16</v>
      </c>
      <c r="AB15" s="39">
        <v>51.57</v>
      </c>
      <c r="AC15" s="40">
        <v>1</v>
      </c>
      <c r="AD15" s="41">
        <v>0</v>
      </c>
      <c r="AE15" s="41">
        <v>0</v>
      </c>
      <c r="AF15" s="43">
        <f>IF((OR(AB15="",AB15="DNF",AB15="DQ",AB15="DNC")),"",(AB15+(5*AC15)+(AD15*10)-(AE15*10)))</f>
        <v>56.57</v>
      </c>
      <c r="AG15" s="44">
        <f>IF(AF15="",Default_Rank_Score,RANK(AF15,AF$3:AF$44,1))</f>
        <v>17</v>
      </c>
      <c r="AH15" s="39">
        <v>53.24</v>
      </c>
      <c r="AI15" s="123">
        <v>0</v>
      </c>
      <c r="AJ15" s="41">
        <v>0</v>
      </c>
      <c r="AK15" s="41">
        <v>0</v>
      </c>
      <c r="AL15" s="43">
        <f>IF((OR(AH15="",AH15="DNF",AH15="DQ",AH15="DNC")),"",(AH15+(5*AI15)+(AJ15*10)-(AK15*10)))</f>
        <v>53.24</v>
      </c>
      <c r="AM15" s="44">
        <f>IF(AL15="",Default_Rank_Score,RANK(AL15,AL$3:AL$44,1))</f>
        <v>17</v>
      </c>
      <c r="AN15" s="45" t="s">
        <v>57</v>
      </c>
    </row>
    <row r="16" spans="1:40" s="45" customFormat="1" ht="15.75">
      <c r="A16" s="30" t="s">
        <v>26</v>
      </c>
      <c r="B16" s="31"/>
      <c r="C16" s="32"/>
      <c r="D16" s="33"/>
      <c r="E16" s="34">
        <f>RANK(F16,F$3:F$44,1)</f>
        <v>25</v>
      </c>
      <c r="F16" s="35">
        <f>O16+U16+AA16+AG16+AM16</f>
        <v>108</v>
      </c>
      <c r="G16" s="36">
        <f>IF(K16=0,1,0)+IF(Q16=0,1,0)+IF(W16=0,1,0)+IF(AC16=0,1,0)+IF(AI16=0,1,0)</f>
        <v>2</v>
      </c>
      <c r="H16" s="37">
        <f>K16+Q16+W16+AC16+AI16</f>
        <v>17</v>
      </c>
      <c r="I16" s="38">
        <f>N16+T16+Z16+AF16+AL16</f>
        <v>362.23</v>
      </c>
      <c r="J16" s="39">
        <v>74.07</v>
      </c>
      <c r="K16" s="123">
        <v>0</v>
      </c>
      <c r="L16" s="41">
        <v>0</v>
      </c>
      <c r="M16" s="41">
        <v>0</v>
      </c>
      <c r="N16" s="42">
        <f>IF((OR(J16="",J16="DNF",J16="DQ",J16="DNC")),"",(J16+(5*K16)+(L16*10)-(M16*10)))</f>
        <v>74.07</v>
      </c>
      <c r="O16" s="37">
        <f>IF(N16="",Default_Rank_Score,RANK(N16,N$3:N$44,1))</f>
        <v>23</v>
      </c>
      <c r="P16" s="39">
        <v>47.83</v>
      </c>
      <c r="Q16" s="40">
        <v>6</v>
      </c>
      <c r="R16" s="41">
        <v>0</v>
      </c>
      <c r="S16" s="41">
        <v>0</v>
      </c>
      <c r="T16" s="43">
        <f>IF((OR(P16="",P16="DNF",P16="DQ",P16="DNC")),"",(P16+(5*Q16)+(R16*10)-(S16*10)))</f>
        <v>77.83</v>
      </c>
      <c r="U16" s="44">
        <f>IF(T16="",Default_Rank_Score,RANK(T16,T$3:T$44,1))</f>
        <v>22</v>
      </c>
      <c r="V16" s="39">
        <v>56.62</v>
      </c>
      <c r="W16" s="40">
        <v>6</v>
      </c>
      <c r="X16" s="41">
        <v>0</v>
      </c>
      <c r="Y16" s="41">
        <v>0</v>
      </c>
      <c r="Z16" s="43">
        <f>IF((OR(V16="",V16="DNF",V16="DQ",V16="DNC")),"",(V16+(5*W16)+(X16*10)-(Y16*10)))</f>
        <v>86.62</v>
      </c>
      <c r="AA16" s="44">
        <f>IF(Z16="",Default_Rank_Score,RANK(Z16,Z$3:Z$44,1))</f>
        <v>23</v>
      </c>
      <c r="AB16" s="39">
        <v>53.84</v>
      </c>
      <c r="AC16" s="40">
        <v>5</v>
      </c>
      <c r="AD16" s="41">
        <v>0</v>
      </c>
      <c r="AE16" s="41">
        <v>0</v>
      </c>
      <c r="AF16" s="43">
        <f>IF((OR(AB16="",AB16="DNF",AB16="DQ",AB16="DNC")),"",(AB16+(5*AC16)+(AD16*10)-(AE16*10)))</f>
        <v>78.84</v>
      </c>
      <c r="AG16" s="44">
        <f>IF(AF16="",Default_Rank_Score,RANK(AF16,AF$3:AF$44,1))</f>
        <v>29</v>
      </c>
      <c r="AH16" s="39">
        <v>54.87</v>
      </c>
      <c r="AI16" s="40">
        <v>0</v>
      </c>
      <c r="AJ16" s="41">
        <v>0</v>
      </c>
      <c r="AK16" s="41">
        <v>1</v>
      </c>
      <c r="AL16" s="43">
        <f>IF((OR(AH16="",AH16="DNF",AH16="DQ",AH16="DNC")),"",(AH16+(5*AI16)+(AJ16*10)-(AK16*10)))</f>
        <v>44.87</v>
      </c>
      <c r="AM16" s="44">
        <f>IF(AL16="",Default_Rank_Score,RANK(AL16,AL$3:AL$44,1))</f>
        <v>11</v>
      </c>
      <c r="AN16" s="45" t="s">
        <v>27</v>
      </c>
    </row>
    <row r="17" spans="1:40" s="45" customFormat="1" ht="15.75">
      <c r="A17" s="30" t="s">
        <v>34</v>
      </c>
      <c r="B17" s="31"/>
      <c r="C17" s="32"/>
      <c r="D17" s="33"/>
      <c r="E17" s="34">
        <f>RANK(F17,F$3:F$44,1)</f>
        <v>29</v>
      </c>
      <c r="F17" s="35">
        <f>O17+U17+AA17+AG17+AM17</f>
        <v>140</v>
      </c>
      <c r="G17" s="36">
        <f>IF(K17=0,1,0)+IF(Q17=0,1,0)+IF(W17=0,1,0)+IF(AC17=0,1,0)+IF(AI17=0,1,0)</f>
        <v>2</v>
      </c>
      <c r="H17" s="37">
        <f>K17+Q17+W17+AC17+AI17</f>
        <v>11</v>
      </c>
      <c r="I17" s="38">
        <f>N17+T17+Z17+AF17+AL17</f>
        <v>465.63</v>
      </c>
      <c r="J17" s="39">
        <v>118.04</v>
      </c>
      <c r="K17" s="40">
        <v>0</v>
      </c>
      <c r="L17" s="41">
        <v>0</v>
      </c>
      <c r="M17" s="41">
        <v>0</v>
      </c>
      <c r="N17" s="42">
        <f>IF((OR(J17="",J17="DNF",J17="DQ",J17="DNC")),"",(J17+(5*K17)+(L17*10)-(M17*10)))</f>
        <v>118.04</v>
      </c>
      <c r="O17" s="37">
        <f>IF(N17="",Default_Rank_Score,RANK(N17,N$3:N$44,1))</f>
        <v>35</v>
      </c>
      <c r="P17" s="39">
        <v>39.05</v>
      </c>
      <c r="Q17" s="40">
        <v>7</v>
      </c>
      <c r="R17" s="41">
        <v>0</v>
      </c>
      <c r="S17" s="41">
        <v>0</v>
      </c>
      <c r="T17" s="43">
        <f>IF((OR(P17="",P17="DNF",P17="DQ",P17="DNC")),"",(P17+(5*Q17)+(R17*10)-(S17*10)))</f>
        <v>74.05</v>
      </c>
      <c r="U17" s="44">
        <f>IF(T17="",Default_Rank_Score,RANK(T17,T$3:T$44,1))</f>
        <v>19</v>
      </c>
      <c r="V17" s="39">
        <v>84.35</v>
      </c>
      <c r="W17" s="40">
        <v>3</v>
      </c>
      <c r="X17" s="41">
        <v>0</v>
      </c>
      <c r="Y17" s="41">
        <v>0</v>
      </c>
      <c r="Z17" s="43">
        <f>IF((OR(V17="",V17="DNF",V17="DQ",V17="DNC")),"",(V17+(5*W17)+(X17*10)-(Y17*10)))</f>
        <v>99.35</v>
      </c>
      <c r="AA17" s="44">
        <f>IF(Z17="",Default_Rank_Score,RANK(Z17,Z$3:Z$44,1))</f>
        <v>27</v>
      </c>
      <c r="AB17" s="39">
        <v>76.99</v>
      </c>
      <c r="AC17" s="40">
        <v>0</v>
      </c>
      <c r="AD17" s="41">
        <v>0</v>
      </c>
      <c r="AE17" s="41">
        <v>0</v>
      </c>
      <c r="AF17" s="43">
        <f>IF((OR(AB17="",AB17="DNF",AB17="DQ",AB17="DNC")),"",(AB17+(5*AC17)+(AD17*10)-(AE17*10)))</f>
        <v>76.99</v>
      </c>
      <c r="AG17" s="44">
        <f>IF(AF17="",Default_Rank_Score,RANK(AF17,AF$3:AF$44,1))</f>
        <v>27</v>
      </c>
      <c r="AH17" s="39">
        <v>102.2</v>
      </c>
      <c r="AI17" s="40">
        <v>1</v>
      </c>
      <c r="AJ17" s="41">
        <v>0</v>
      </c>
      <c r="AK17" s="41">
        <v>1</v>
      </c>
      <c r="AL17" s="43">
        <f>IF((OR(AH17="",AH17="DNF",AH17="DQ",AH17="DNC")),"",(AH17+(5*AI17)+(AJ17*10)-(AK17*10)))</f>
        <v>97.2</v>
      </c>
      <c r="AM17" s="44">
        <f>IF(AL17="",Default_Rank_Score,RANK(AL17,AL$3:AL$44,1))</f>
        <v>32</v>
      </c>
      <c r="AN17" s="45" t="s">
        <v>35</v>
      </c>
    </row>
    <row r="18" spans="1:40" s="45" customFormat="1" ht="15.75">
      <c r="A18" s="30" t="s">
        <v>67</v>
      </c>
      <c r="B18" s="31"/>
      <c r="C18" s="32"/>
      <c r="D18" s="33"/>
      <c r="E18" s="34">
        <f>RANK(F18,F$3:F$44,1)</f>
        <v>31</v>
      </c>
      <c r="F18" s="35">
        <f>O18+U18+AA18+AG18+AM18</f>
        <v>147</v>
      </c>
      <c r="G18" s="36">
        <f>IF(K18=0,1,0)+IF(Q18=0,1,0)+IF(W18=0,1,0)+IF(AC18=0,1,0)+IF(AI18=0,1,0)</f>
        <v>2</v>
      </c>
      <c r="H18" s="37">
        <f>K18+Q18+W18+AC18+AI18</f>
        <v>13</v>
      </c>
      <c r="I18" s="38">
        <f>N18+T18+Z18+AF18+AL18</f>
        <v>464.86</v>
      </c>
      <c r="J18" s="39">
        <v>78.65</v>
      </c>
      <c r="K18" s="40">
        <v>0</v>
      </c>
      <c r="L18" s="41">
        <v>0</v>
      </c>
      <c r="M18" s="41">
        <v>0</v>
      </c>
      <c r="N18" s="42">
        <f>IF((OR(J18="",J18="DNF",J18="DQ",J18="DNC")),"",(J18+(5*K18)+(L18*10)-(M18*10)))</f>
        <v>78.65</v>
      </c>
      <c r="O18" s="37">
        <f>IF(N18="",Default_Rank_Score,RANK(N18,N$3:N$44,1))</f>
        <v>26</v>
      </c>
      <c r="P18" s="39">
        <v>63.19</v>
      </c>
      <c r="Q18" s="40">
        <v>6</v>
      </c>
      <c r="R18" s="41">
        <v>0</v>
      </c>
      <c r="S18" s="41">
        <v>0</v>
      </c>
      <c r="T18" s="43">
        <f>IF((OR(P18="",P18="DNF",P18="DQ",P18="DNC")),"",(P18+(5*Q18)+(R18*10)-(S18*10)))</f>
        <v>93.19</v>
      </c>
      <c r="U18" s="44">
        <f>IF(T18="",Default_Rank_Score,RANK(T18,T$3:T$44,1))</f>
        <v>32</v>
      </c>
      <c r="V18" s="39">
        <v>75.64</v>
      </c>
      <c r="W18" s="40">
        <v>2</v>
      </c>
      <c r="X18" s="41">
        <v>0</v>
      </c>
      <c r="Y18" s="41">
        <v>0</v>
      </c>
      <c r="Z18" s="43">
        <f>IF((OR(V18="",V18="DNF",V18="DQ",V18="DNC")),"",(V18+(5*W18)+(X18*10)-(Y18*10)))</f>
        <v>85.64</v>
      </c>
      <c r="AA18" s="44">
        <f>IF(Z18="",Default_Rank_Score,RANK(Z18,Z$3:Z$44,1))</f>
        <v>22</v>
      </c>
      <c r="AB18" s="39">
        <v>82.26</v>
      </c>
      <c r="AC18" s="40">
        <v>5</v>
      </c>
      <c r="AD18" s="41">
        <v>0</v>
      </c>
      <c r="AE18" s="41">
        <v>0</v>
      </c>
      <c r="AF18" s="43">
        <f>IF((OR(AB18="",AB18="DNF",AB18="DQ",AB18="DNC")),"",(AB18+(5*AC18)+(AD18*10)-(AE18*10)))</f>
        <v>107.26</v>
      </c>
      <c r="AG18" s="44">
        <f>IF(AF18="",Default_Rank_Score,RANK(AF18,AF$3:AF$44,1))</f>
        <v>34</v>
      </c>
      <c r="AH18" s="39">
        <v>100.12</v>
      </c>
      <c r="AI18" s="123">
        <v>0</v>
      </c>
      <c r="AJ18" s="41">
        <v>0</v>
      </c>
      <c r="AK18" s="41">
        <v>0</v>
      </c>
      <c r="AL18" s="43">
        <f>IF((OR(AH18="",AH18="DNF",AH18="DQ",AH18="DNC")),"",(AH18+(5*AI18)+(AJ18*10)-(AK18*10)))</f>
        <v>100.12</v>
      </c>
      <c r="AM18" s="44">
        <f>IF(AL18="",Default_Rank_Score,RANK(AL18,AL$3:AL$44,1))</f>
        <v>33</v>
      </c>
      <c r="AN18" s="45" t="s">
        <v>66</v>
      </c>
    </row>
    <row r="19" spans="1:40" s="45" customFormat="1" ht="15.75">
      <c r="A19" s="30" t="s">
        <v>68</v>
      </c>
      <c r="B19" s="31"/>
      <c r="C19" s="32"/>
      <c r="D19" s="33"/>
      <c r="E19" s="34">
        <f>RANK(F19,F$3:F$44,1)</f>
        <v>32</v>
      </c>
      <c r="F19" s="35">
        <f>O19+U19+AA19+AG19+AM19</f>
        <v>154</v>
      </c>
      <c r="G19" s="36">
        <f>IF(K19=0,1,0)+IF(Q19=0,1,0)+IF(W19=0,1,0)+IF(AC19=0,1,0)+IF(AI19=0,1,0)</f>
        <v>2</v>
      </c>
      <c r="H19" s="37">
        <f>K19+Q19+W19+AC19+AI19</f>
        <v>20</v>
      </c>
      <c r="I19" s="38">
        <f>N19+T19+Z19+AF19+AL19</f>
        <v>506.9100000000001</v>
      </c>
      <c r="J19" s="39">
        <v>82.81</v>
      </c>
      <c r="K19" s="40">
        <v>4</v>
      </c>
      <c r="L19" s="41">
        <v>0</v>
      </c>
      <c r="M19" s="41">
        <v>0</v>
      </c>
      <c r="N19" s="42">
        <f>IF((OR(J19="",J19="DNF",J19="DQ",J19="DNC")),"",(J19+(5*K19)+(L19*10)-(M19*10)))</f>
        <v>102.81</v>
      </c>
      <c r="O19" s="37">
        <f>IF(N19="",Default_Rank_Score,RANK(N19,N$3:N$44,1))</f>
        <v>32</v>
      </c>
      <c r="P19" s="39">
        <v>51.02</v>
      </c>
      <c r="Q19" s="40">
        <v>8</v>
      </c>
      <c r="R19" s="41">
        <v>0</v>
      </c>
      <c r="S19" s="41">
        <v>0</v>
      </c>
      <c r="T19" s="43">
        <f>IF((OR(P19="",P19="DNF",P19="DQ",P19="DNC")),"",(P19+(5*Q19)+(R19*10)-(S19*10)))</f>
        <v>91.02000000000001</v>
      </c>
      <c r="U19" s="44">
        <f>IF(T19="",Default_Rank_Score,RANK(T19,T$3:T$44,1))</f>
        <v>31</v>
      </c>
      <c r="V19" s="39">
        <v>69.62</v>
      </c>
      <c r="W19" s="40">
        <v>8</v>
      </c>
      <c r="X19" s="41">
        <v>0</v>
      </c>
      <c r="Y19" s="41">
        <v>0</v>
      </c>
      <c r="Z19" s="43">
        <f>IF((OR(V19="",V19="DNF",V19="DQ",V19="DNC")),"",(V19+(5*W19)+(X19*10)-(Y19*10)))</f>
        <v>109.62</v>
      </c>
      <c r="AA19" s="44">
        <f>IF(Z19="",Default_Rank_Score,RANK(Z19,Z$3:Z$44,1))</f>
        <v>29</v>
      </c>
      <c r="AB19" s="39">
        <v>75.04</v>
      </c>
      <c r="AC19" s="123">
        <v>0</v>
      </c>
      <c r="AD19" s="41">
        <v>0</v>
      </c>
      <c r="AE19" s="41">
        <v>0</v>
      </c>
      <c r="AF19" s="43">
        <f>IF((OR(AB19="",AB19="DNF",AB19="DQ",AB19="DNC")),"",(AB19+(5*AC19)+(AD19*10)-(AE19*10)))</f>
        <v>75.04</v>
      </c>
      <c r="AG19" s="44">
        <f>IF(AF19="",Default_Rank_Score,RANK(AF19,AF$3:AF$44,1))</f>
        <v>26</v>
      </c>
      <c r="AH19" s="39">
        <v>118.42</v>
      </c>
      <c r="AI19" s="40">
        <v>0</v>
      </c>
      <c r="AJ19" s="41">
        <v>1</v>
      </c>
      <c r="AK19" s="41">
        <v>0</v>
      </c>
      <c r="AL19" s="43">
        <f>IF((OR(AH19="",AH19="DNF",AH19="DQ",AH19="DNC")),"",(AH19+(5*AI19)+(AJ19*10)-(AK19*10)))</f>
        <v>128.42000000000002</v>
      </c>
      <c r="AM19" s="44">
        <f>IF(AL19="",Default_Rank_Score,RANK(AL19,AL$3:AL$44,1))</f>
        <v>36</v>
      </c>
      <c r="AN19" s="45" t="s">
        <v>31</v>
      </c>
    </row>
    <row r="20" spans="1:40" s="45" customFormat="1" ht="15.75">
      <c r="A20" s="30" t="s">
        <v>45</v>
      </c>
      <c r="B20" s="31"/>
      <c r="C20" s="32"/>
      <c r="D20" s="33"/>
      <c r="E20" s="34">
        <f>RANK(F20,F$3:F$44,1)</f>
        <v>2</v>
      </c>
      <c r="F20" s="35">
        <f>O20+U20+AA20+AG20+AM20</f>
        <v>23</v>
      </c>
      <c r="G20" s="36">
        <f>IF(K20=0,1,0)+IF(Q20=0,1,0)+IF(W20=0,1,0)+IF(AC20=0,1,0)+IF(AI20=0,1,0)</f>
        <v>1</v>
      </c>
      <c r="H20" s="37">
        <f>K20+Q20+W20+AC20+AI20</f>
        <v>5</v>
      </c>
      <c r="I20" s="38">
        <f>N20+T20+Z20+AF20+AL20</f>
        <v>221.37</v>
      </c>
      <c r="J20" s="39">
        <v>45.6</v>
      </c>
      <c r="K20" s="123">
        <v>1</v>
      </c>
      <c r="L20" s="41">
        <v>0</v>
      </c>
      <c r="M20" s="41">
        <v>0</v>
      </c>
      <c r="N20" s="42">
        <f>IF((OR(J20="",J20="DNF",J20="DQ",J20="DNC")),"",(J20+(5*K20)+(L20*10)-(M20*10)))</f>
        <v>50.6</v>
      </c>
      <c r="O20" s="37">
        <f>IF(N20="",Default_Rank_Score,RANK(N20,N$3:N$44,1))</f>
        <v>3</v>
      </c>
      <c r="P20" s="39">
        <v>28.93</v>
      </c>
      <c r="Q20" s="40">
        <v>1</v>
      </c>
      <c r="R20" s="41">
        <v>0</v>
      </c>
      <c r="S20" s="41">
        <v>0</v>
      </c>
      <c r="T20" s="43">
        <f>IF((OR(P20="",P20="DNF",P20="DQ",P20="DNC")),"",(P20+(5*Q20)+(R20*10)-(S20*10)))</f>
        <v>33.93</v>
      </c>
      <c r="U20" s="44">
        <f>IF(T20="",Default_Rank_Score,RANK(T20,T$3:T$44,1))</f>
        <v>2</v>
      </c>
      <c r="V20" s="39">
        <v>39.18</v>
      </c>
      <c r="W20" s="40">
        <v>1</v>
      </c>
      <c r="X20" s="41">
        <v>0</v>
      </c>
      <c r="Y20" s="41">
        <v>0</v>
      </c>
      <c r="Z20" s="43">
        <f>IF((OR(V20="",V20="DNF",V20="DQ",V20="DNC")),"",(V20+(5*W20)+(X20*10)-(Y20*10)))</f>
        <v>44.18</v>
      </c>
      <c r="AA20" s="44">
        <f>IF(Z20="",Default_Rank_Score,RANK(Z20,Z$3:Z$44,1))</f>
        <v>2</v>
      </c>
      <c r="AB20" s="39">
        <v>42.88</v>
      </c>
      <c r="AC20" s="40">
        <v>2</v>
      </c>
      <c r="AD20" s="41">
        <v>0</v>
      </c>
      <c r="AE20" s="41">
        <v>0</v>
      </c>
      <c r="AF20" s="43">
        <f>IF((OR(AB20="",AB20="DNF",AB20="DQ",AB20="DNC")),"",(AB20+(5*AC20)+(AD20*10)-(AE20*10)))</f>
        <v>52.88</v>
      </c>
      <c r="AG20" s="44">
        <f>IF(AF20="",Default_Rank_Score,RANK(AF20,AF$3:AF$44,1))</f>
        <v>9</v>
      </c>
      <c r="AH20" s="39">
        <v>39.78</v>
      </c>
      <c r="AI20" s="123">
        <v>0</v>
      </c>
      <c r="AJ20" s="41">
        <v>0</v>
      </c>
      <c r="AK20" s="41">
        <v>0</v>
      </c>
      <c r="AL20" s="43">
        <f>IF((OR(AH20="",AH20="DNF",AH20="DQ",AH20="DNC")),"",(AH20+(5*AI20)+(AJ20*10)-(AK20*10)))</f>
        <v>39.78</v>
      </c>
      <c r="AM20" s="44">
        <f>IF(AL20="",Default_Rank_Score,RANK(AL20,AL$3:AL$44,1))</f>
        <v>7</v>
      </c>
      <c r="AN20" s="45" t="s">
        <v>27</v>
      </c>
    </row>
    <row r="21" spans="1:40" s="45" customFormat="1" ht="15.75">
      <c r="A21" s="30" t="s">
        <v>62</v>
      </c>
      <c r="B21" s="31"/>
      <c r="C21" s="32"/>
      <c r="D21" s="33"/>
      <c r="E21" s="34">
        <f>RANK(F21,F$3:F$44,1)</f>
        <v>3</v>
      </c>
      <c r="F21" s="35">
        <f>O21+U21+AA21+AG21+AM21</f>
        <v>28</v>
      </c>
      <c r="G21" s="36">
        <f>IF(K21=0,1,0)+IF(Q21=0,1,0)+IF(W21=0,1,0)+IF(AC21=0,1,0)+IF(AI21=0,1,0)</f>
        <v>1</v>
      </c>
      <c r="H21" s="37">
        <f>K21+Q21+W21+AC21+AI21</f>
        <v>9</v>
      </c>
      <c r="I21" s="38">
        <f>N21+T21+Z21+AF21+AL21</f>
        <v>246.44</v>
      </c>
      <c r="J21" s="39">
        <v>51.44</v>
      </c>
      <c r="K21" s="40">
        <v>3</v>
      </c>
      <c r="L21" s="41">
        <v>0</v>
      </c>
      <c r="M21" s="41">
        <v>0</v>
      </c>
      <c r="N21" s="42">
        <f>IF((OR(J21="",J21="DNF",J21="DQ",J21="DNC")),"",(J21+(5*K21)+(L21*10)-(M21*10)))</f>
        <v>66.44</v>
      </c>
      <c r="O21" s="37">
        <f>IF(N21="",Default_Rank_Score,RANK(N21,N$3:N$44,1))</f>
        <v>14</v>
      </c>
      <c r="P21" s="39">
        <v>37.19</v>
      </c>
      <c r="Q21" s="40">
        <v>4</v>
      </c>
      <c r="R21" s="41">
        <v>0</v>
      </c>
      <c r="S21" s="41">
        <v>0</v>
      </c>
      <c r="T21" s="43">
        <f>IF((OR(P21="",P21="DNF",P21="DQ",P21="DNC")),"",(P21+(5*Q21)+(R21*10)-(S21*10)))</f>
        <v>57.19</v>
      </c>
      <c r="U21" s="44">
        <f>IF(T21="",Default_Rank_Score,RANK(T21,T$3:T$44,1))</f>
        <v>6</v>
      </c>
      <c r="V21" s="39">
        <v>43.38</v>
      </c>
      <c r="W21" s="123">
        <v>0</v>
      </c>
      <c r="X21" s="41">
        <v>0</v>
      </c>
      <c r="Y21" s="41">
        <v>0</v>
      </c>
      <c r="Z21" s="43">
        <f>IF((OR(V21="",V21="DNF",V21="DQ",V21="DNC")),"",(V21+(5*W21)+(X21*10)-(Y21*10)))</f>
        <v>43.38</v>
      </c>
      <c r="AA21" s="44">
        <f>IF(Z21="",Default_Rank_Score,RANK(Z21,Z$3:Z$44,1))</f>
        <v>1</v>
      </c>
      <c r="AB21" s="39">
        <v>38.24</v>
      </c>
      <c r="AC21" s="40">
        <v>1</v>
      </c>
      <c r="AD21" s="41">
        <v>0</v>
      </c>
      <c r="AE21" s="41">
        <v>0</v>
      </c>
      <c r="AF21" s="43">
        <f>IF((OR(AB21="",AB21="DNF",AB21="DQ",AB21="DNC")),"",(AB21+(5*AC21)+(AD21*10)-(AE21*10)))</f>
        <v>43.24</v>
      </c>
      <c r="AG21" s="44">
        <f>IF(AF21="",Default_Rank_Score,RANK(AF21,AF$3:AF$44,1))</f>
        <v>4</v>
      </c>
      <c r="AH21" s="39">
        <v>31.19</v>
      </c>
      <c r="AI21" s="40">
        <v>1</v>
      </c>
      <c r="AJ21" s="41">
        <v>0</v>
      </c>
      <c r="AK21" s="41">
        <v>0</v>
      </c>
      <c r="AL21" s="43">
        <f>IF((OR(AH21="",AH21="DNF",AH21="DQ",AH21="DNC")),"",(AH21+(5*AI21)+(AJ21*10)-(AK21*10)))</f>
        <v>36.19</v>
      </c>
      <c r="AM21" s="44">
        <f>IF(AL21="",Default_Rank_Score,RANK(AL21,AL$3:AL$44,1))</f>
        <v>3</v>
      </c>
      <c r="AN21" s="45" t="s">
        <v>55</v>
      </c>
    </row>
    <row r="22" spans="1:40" s="45" customFormat="1" ht="15.75">
      <c r="A22" s="30" t="s">
        <v>61</v>
      </c>
      <c r="B22" s="31"/>
      <c r="C22" s="32"/>
      <c r="D22" s="33"/>
      <c r="E22" s="34">
        <f>RANK(F22,F$3:F$44,1)</f>
        <v>5</v>
      </c>
      <c r="F22" s="35">
        <f>O22+U22+AA22+AG22+AM22</f>
        <v>38</v>
      </c>
      <c r="G22" s="36">
        <f>IF(K22=0,1,0)+IF(Q22=0,1,0)+IF(W22=0,1,0)+IF(AC22=0,1,0)+IF(AI22=0,1,0)</f>
        <v>1</v>
      </c>
      <c r="H22" s="37">
        <f>K22+Q22+W22+AC22+AI22</f>
        <v>20</v>
      </c>
      <c r="I22" s="38">
        <f>N22+T22+Z22+AF22+AL22</f>
        <v>268.73</v>
      </c>
      <c r="J22" s="39">
        <v>36.69</v>
      </c>
      <c r="K22" s="40">
        <v>4</v>
      </c>
      <c r="L22" s="41">
        <v>0</v>
      </c>
      <c r="M22" s="41">
        <v>0</v>
      </c>
      <c r="N22" s="42">
        <f>IF((OR(J22="",J22="DNF",J22="DQ",J22="DNC")),"",(J22+(5*K22)+(L22*10)-(M22*10)))</f>
        <v>56.69</v>
      </c>
      <c r="O22" s="37">
        <f>IF(N22="",Default_Rank_Score,RANK(N22,N$3:N$44,1))</f>
        <v>6</v>
      </c>
      <c r="P22" s="39">
        <v>16.3</v>
      </c>
      <c r="Q22" s="40">
        <v>8</v>
      </c>
      <c r="R22" s="41">
        <v>0</v>
      </c>
      <c r="S22" s="41">
        <v>0</v>
      </c>
      <c r="T22" s="43">
        <f>IF((OR(P22="",P22="DNF",P22="DQ",P22="DNC")),"",(P22+(5*Q22)+(R22*10)-(S22*10)))</f>
        <v>56.3</v>
      </c>
      <c r="U22" s="44">
        <f>IF(T22="",Default_Rank_Score,RANK(T22,T$3:T$44,1))</f>
        <v>5</v>
      </c>
      <c r="V22" s="39">
        <v>46.25</v>
      </c>
      <c r="W22" s="40">
        <v>7</v>
      </c>
      <c r="X22" s="41">
        <v>0</v>
      </c>
      <c r="Y22" s="41">
        <v>0</v>
      </c>
      <c r="Z22" s="43">
        <f>IF((OR(V22="",V22="DNF",V22="DQ",V22="DNC")),"",(V22+(5*W22)+(X22*10)-(Y22*10)))</f>
        <v>81.25</v>
      </c>
      <c r="AA22" s="44">
        <f>IF(Z22="",Default_Rank_Score,RANK(Z22,Z$3:Z$44,1))</f>
        <v>20</v>
      </c>
      <c r="AB22" s="39">
        <v>31.25</v>
      </c>
      <c r="AC22" s="40">
        <v>1</v>
      </c>
      <c r="AD22" s="41">
        <v>0</v>
      </c>
      <c r="AE22" s="41">
        <v>0</v>
      </c>
      <c r="AF22" s="43">
        <f>IF((OR(AB22="",AB22="DNF",AB22="DQ",AB22="DNC")),"",(AB22+(5*AC22)+(AD22*10)-(AE22*10)))</f>
        <v>36.25</v>
      </c>
      <c r="AG22" s="44">
        <f>IF(AF22="",Default_Rank_Score,RANK(AF22,AF$3:AF$44,1))</f>
        <v>2</v>
      </c>
      <c r="AH22" s="39">
        <v>38.24</v>
      </c>
      <c r="AI22" s="40">
        <v>0</v>
      </c>
      <c r="AJ22" s="41">
        <v>0</v>
      </c>
      <c r="AK22" s="41">
        <v>0</v>
      </c>
      <c r="AL22" s="43">
        <f>IF((OR(AH22="",AH22="DNF",AH22="DQ",AH22="DNC")),"",(AH22+(5*AI22)+(AJ22*10)-(AK22*10)))</f>
        <v>38.24</v>
      </c>
      <c r="AM22" s="44">
        <f>IF(AL22="",Default_Rank_Score,RANK(AL22,AL$3:AL$44,1))</f>
        <v>5</v>
      </c>
      <c r="AN22" s="45" t="s">
        <v>27</v>
      </c>
    </row>
    <row r="23" spans="1:40" s="45" customFormat="1" ht="15.75">
      <c r="A23" s="30" t="s">
        <v>60</v>
      </c>
      <c r="B23" s="31"/>
      <c r="C23" s="32"/>
      <c r="D23" s="33"/>
      <c r="E23" s="34">
        <f>RANK(F23,F$3:F$44,1)</f>
        <v>6</v>
      </c>
      <c r="F23" s="35">
        <f>O23+U23+AA23+AG23+AM23</f>
        <v>43</v>
      </c>
      <c r="G23" s="36">
        <f>IF(K23=0,1,0)+IF(Q23=0,1,0)+IF(W23=0,1,0)+IF(AC23=0,1,0)+IF(AI23=0,1,0)</f>
        <v>1</v>
      </c>
      <c r="H23" s="37">
        <f>K23+Q23+W23+AC23+AI23</f>
        <v>16</v>
      </c>
      <c r="I23" s="38">
        <f>N23+T23+Z23+AF23+AL23</f>
        <v>276.86</v>
      </c>
      <c r="J23" s="39">
        <v>51.38</v>
      </c>
      <c r="K23" s="40">
        <v>3</v>
      </c>
      <c r="L23" s="41">
        <v>0</v>
      </c>
      <c r="M23" s="41">
        <v>0</v>
      </c>
      <c r="N23" s="42">
        <f>IF((OR(J23="",J23="DNF",J23="DQ",J23="DNC")),"",(J23+(5*K23)+(L23*10)-(M23*10)))</f>
        <v>66.38</v>
      </c>
      <c r="O23" s="37">
        <f>IF(N23="",Default_Rank_Score,RANK(N23,N$3:N$44,1))</f>
        <v>13</v>
      </c>
      <c r="P23" s="39">
        <v>24.28</v>
      </c>
      <c r="Q23" s="40">
        <v>8</v>
      </c>
      <c r="R23" s="41">
        <v>0</v>
      </c>
      <c r="S23" s="41">
        <v>0</v>
      </c>
      <c r="T23" s="43">
        <f>IF((OR(P23="",P23="DNF",P23="DQ",P23="DNC")),"",(P23+(5*Q23)+(R23*10)-(S23*10)))</f>
        <v>64.28</v>
      </c>
      <c r="U23" s="44">
        <f>IF(T23="",Default_Rank_Score,RANK(T23,T$3:T$44,1))</f>
        <v>10</v>
      </c>
      <c r="V23" s="39">
        <v>45.02</v>
      </c>
      <c r="W23" s="123">
        <v>2</v>
      </c>
      <c r="X23" s="41">
        <v>0</v>
      </c>
      <c r="Y23" s="41">
        <v>0</v>
      </c>
      <c r="Z23" s="43">
        <f>IF((OR(V23="",V23="DNF",V23="DQ",V23="DNC")),"",(V23+(5*W23)+(X23*10)-(Y23*10)))</f>
        <v>55.02</v>
      </c>
      <c r="AA23" s="44">
        <f>IF(Z23="",Default_Rank_Score,RANK(Z23,Z$3:Z$44,1))</f>
        <v>4</v>
      </c>
      <c r="AB23" s="39">
        <v>38.95</v>
      </c>
      <c r="AC23" s="40">
        <v>3</v>
      </c>
      <c r="AD23" s="41">
        <v>0</v>
      </c>
      <c r="AE23" s="41">
        <v>0</v>
      </c>
      <c r="AF23" s="43">
        <f>IF((OR(AB23="",AB23="DNF",AB23="DQ",AB23="DNC")),"",(AB23+(5*AC23)+(AD23*10)-(AE23*10)))</f>
        <v>53.95</v>
      </c>
      <c r="AG23" s="44">
        <f>IF(AF23="",Default_Rank_Score,RANK(AF23,AF$3:AF$44,1))</f>
        <v>12</v>
      </c>
      <c r="AH23" s="39">
        <v>37.23</v>
      </c>
      <c r="AI23" s="40">
        <v>0</v>
      </c>
      <c r="AJ23" s="41">
        <v>0</v>
      </c>
      <c r="AK23" s="41">
        <v>0</v>
      </c>
      <c r="AL23" s="43">
        <f>IF((OR(AH23="",AH23="DNF",AH23="DQ",AH23="DNC")),"",(AH23+(5*AI23)+(AJ23*10)-(AK23*10)))</f>
        <v>37.23</v>
      </c>
      <c r="AM23" s="44">
        <f>IF(AL23="",Default_Rank_Score,RANK(AL23,AL$3:AL$44,1))</f>
        <v>4</v>
      </c>
      <c r="AN23" s="45" t="s">
        <v>55</v>
      </c>
    </row>
    <row r="24" spans="1:40" s="45" customFormat="1" ht="15.75">
      <c r="A24" s="30" t="s">
        <v>53</v>
      </c>
      <c r="B24" s="31"/>
      <c r="C24" s="32"/>
      <c r="D24" s="33"/>
      <c r="E24" s="34">
        <f>RANK(F24,F$3:F$44,1)</f>
        <v>7</v>
      </c>
      <c r="F24" s="35">
        <f>O24+U24+AA24+AG24+AM24</f>
        <v>53</v>
      </c>
      <c r="G24" s="36">
        <f>IF(K24=0,1,0)+IF(Q24=0,1,0)+IF(W24=0,1,0)+IF(AC24=0,1,0)+IF(AI24=0,1,0)</f>
        <v>1</v>
      </c>
      <c r="H24" s="37">
        <f>K24+Q24+W24+AC24+AI24</f>
        <v>14</v>
      </c>
      <c r="I24" s="38">
        <f>N24+T24+Z24+AF24+AL24</f>
        <v>284.39</v>
      </c>
      <c r="J24" s="39">
        <v>52.28</v>
      </c>
      <c r="K24" s="123">
        <v>2</v>
      </c>
      <c r="L24" s="41">
        <v>0</v>
      </c>
      <c r="M24" s="41">
        <v>0</v>
      </c>
      <c r="N24" s="42">
        <f>IF((OR(J24="",J24="DNF",J24="DQ",J24="DNC")),"",(J24+(5*K24)+(L24*10)-(M24*10)))</f>
        <v>62.28</v>
      </c>
      <c r="O24" s="37">
        <f>IF(N24="",Default_Rank_Score,RANK(N24,N$3:N$44,1))</f>
        <v>10</v>
      </c>
      <c r="P24" s="39">
        <v>38.19</v>
      </c>
      <c r="Q24" s="40">
        <v>8</v>
      </c>
      <c r="R24" s="41">
        <v>0</v>
      </c>
      <c r="S24" s="41">
        <v>0</v>
      </c>
      <c r="T24" s="43">
        <f>IF((OR(P24="",P24="DNF",P24="DQ",P24="DNC")),"",(P24+(5*Q24)+(R24*10)-(S24*10)))</f>
        <v>78.19</v>
      </c>
      <c r="U24" s="44">
        <f>IF(T24="",Default_Rank_Score,RANK(T24,T$3:T$44,1))</f>
        <v>24</v>
      </c>
      <c r="V24" s="39">
        <v>37.68</v>
      </c>
      <c r="W24" s="40">
        <v>3</v>
      </c>
      <c r="X24" s="41">
        <v>0</v>
      </c>
      <c r="Y24" s="41">
        <v>0</v>
      </c>
      <c r="Z24" s="43">
        <f>IF((OR(V24="",V24="DNF",V24="DQ",V24="DNC")),"",(V24+(5*W24)+(X24*10)-(Y24*10)))</f>
        <v>52.68</v>
      </c>
      <c r="AA24" s="44">
        <f>IF(Z24="",Default_Rank_Score,RANK(Z24,Z$3:Z$44,1))</f>
        <v>3</v>
      </c>
      <c r="AB24" s="39">
        <v>45.27</v>
      </c>
      <c r="AC24" s="40">
        <v>1</v>
      </c>
      <c r="AD24" s="41">
        <v>0</v>
      </c>
      <c r="AE24" s="41">
        <v>0</v>
      </c>
      <c r="AF24" s="43">
        <f>IF((OR(AB24="",AB24="DNF",AB24="DQ",AB24="DNC")),"",(AB24+(5*AC24)+(AD24*10)-(AE24*10)))</f>
        <v>50.27</v>
      </c>
      <c r="AG24" s="44">
        <f>IF(AF24="",Default_Rank_Score,RANK(AF24,AF$3:AF$44,1))</f>
        <v>7</v>
      </c>
      <c r="AH24" s="39">
        <v>40.97</v>
      </c>
      <c r="AI24" s="40">
        <v>0</v>
      </c>
      <c r="AJ24" s="41">
        <v>0</v>
      </c>
      <c r="AK24" s="41">
        <v>0</v>
      </c>
      <c r="AL24" s="43">
        <f>IF((OR(AH24="",AH24="DNF",AH24="DQ",AH24="DNC")),"",(AH24+(5*AI24)+(AJ24*10)-(AK24*10)))</f>
        <v>40.97</v>
      </c>
      <c r="AM24" s="44">
        <f>IF(AL24="",Default_Rank_Score,RANK(AL24,AL$3:AL$44,1))</f>
        <v>9</v>
      </c>
      <c r="AN24" s="45" t="s">
        <v>43</v>
      </c>
    </row>
    <row r="25" spans="1:40" s="45" customFormat="1" ht="15.75">
      <c r="A25" s="30" t="s">
        <v>51</v>
      </c>
      <c r="B25" s="31"/>
      <c r="C25" s="32"/>
      <c r="D25" s="33"/>
      <c r="E25" s="34">
        <f>RANK(F25,F$3:F$44,1)</f>
        <v>9</v>
      </c>
      <c r="F25" s="35">
        <f>O25+U25+AA25+AG25+AM25</f>
        <v>58</v>
      </c>
      <c r="G25" s="36">
        <f>IF(K25=0,1,0)+IF(Q25=0,1,0)+IF(W25=0,1,0)+IF(AC25=0,1,0)+IF(AI25=0,1,0)</f>
        <v>1</v>
      </c>
      <c r="H25" s="37">
        <f>K25+Q25+W25+AC25+AI25</f>
        <v>11</v>
      </c>
      <c r="I25" s="38">
        <f>N25+T25+Z25+AF25+AL25</f>
        <v>276.15</v>
      </c>
      <c r="J25" s="39">
        <v>55.16</v>
      </c>
      <c r="K25" s="40">
        <v>3</v>
      </c>
      <c r="L25" s="41">
        <v>0</v>
      </c>
      <c r="M25" s="41">
        <v>0</v>
      </c>
      <c r="N25" s="42">
        <f>IF((OR(J25="",J25="DNF",J25="DQ",J25="DNC")),"",(J25+(5*K25)+(L25*10)-(M25*10)))</f>
        <v>70.16</v>
      </c>
      <c r="O25" s="37">
        <f>IF(N25="",Default_Rank_Score,RANK(N25,N$3:N$44,1))</f>
        <v>20</v>
      </c>
      <c r="P25" s="39">
        <v>28.91</v>
      </c>
      <c r="Q25" s="40">
        <v>1</v>
      </c>
      <c r="R25" s="41">
        <v>0</v>
      </c>
      <c r="S25" s="41">
        <v>0</v>
      </c>
      <c r="T25" s="43">
        <f>IF((OR(P25="",P25="DNF",P25="DQ",P25="DNC")),"",(P25+(5*Q25)+(R25*10)-(S25*10)))</f>
        <v>33.91</v>
      </c>
      <c r="U25" s="44">
        <f>IF(T25="",Default_Rank_Score,RANK(T25,T$3:T$44,1))</f>
        <v>1</v>
      </c>
      <c r="V25" s="39">
        <v>44.14</v>
      </c>
      <c r="W25" s="40">
        <v>5</v>
      </c>
      <c r="X25" s="41">
        <v>0</v>
      </c>
      <c r="Y25" s="41">
        <v>0</v>
      </c>
      <c r="Z25" s="43">
        <f>IF((OR(V25="",V25="DNF",V25="DQ",V25="DNC")),"",(V25+(5*W25)+(X25*10)-(Y25*10)))</f>
        <v>69.14</v>
      </c>
      <c r="AA25" s="44">
        <f>IF(Z25="",Default_Rank_Score,RANK(Z25,Z$3:Z$44,1))</f>
        <v>13</v>
      </c>
      <c r="AB25" s="39">
        <v>42.01</v>
      </c>
      <c r="AC25" s="40">
        <v>2</v>
      </c>
      <c r="AD25" s="41">
        <v>0</v>
      </c>
      <c r="AE25" s="41">
        <v>0</v>
      </c>
      <c r="AF25" s="43">
        <f>IF((OR(AB25="",AB25="DNF",AB25="DQ",AB25="DNC")),"",(AB25+(5*AC25)+(AD25*10)-(AE25*10)))</f>
        <v>52.01</v>
      </c>
      <c r="AG25" s="44">
        <f>IF(AF25="",Default_Rank_Score,RANK(AF25,AF$3:AF$44,1))</f>
        <v>8</v>
      </c>
      <c r="AH25" s="39">
        <v>50.93</v>
      </c>
      <c r="AI25" s="123">
        <v>0</v>
      </c>
      <c r="AJ25" s="41">
        <v>0</v>
      </c>
      <c r="AK25" s="41">
        <v>0</v>
      </c>
      <c r="AL25" s="43">
        <f>IF((OR(AH25="",AH25="DNF",AH25="DQ",AH25="DNC")),"",(AH25+(5*AI25)+(AJ25*10)-(AK25*10)))</f>
        <v>50.93</v>
      </c>
      <c r="AM25" s="44">
        <f>IF(AL25="",Default_Rank_Score,RANK(AL25,AL$3:AL$44,1))</f>
        <v>16</v>
      </c>
      <c r="AN25" s="45" t="s">
        <v>27</v>
      </c>
    </row>
    <row r="26" spans="1:40" s="45" customFormat="1" ht="15.75">
      <c r="A26" s="30" t="s">
        <v>32</v>
      </c>
      <c r="B26" s="31"/>
      <c r="C26" s="32"/>
      <c r="D26" s="33"/>
      <c r="E26" s="34">
        <f>RANK(F26,F$3:F$44,1)</f>
        <v>11</v>
      </c>
      <c r="F26" s="35">
        <f>O26+U26+AA26+AG26+AM26</f>
        <v>66</v>
      </c>
      <c r="G26" s="36">
        <f>IF(K26=0,1,0)+IF(Q26=0,1,0)+IF(W26=0,1,0)+IF(AC26=0,1,0)+IF(AI26=0,1,0)</f>
        <v>1</v>
      </c>
      <c r="H26" s="37">
        <f>K26+Q26+W26+AC26+AI26</f>
        <v>15</v>
      </c>
      <c r="I26" s="38">
        <f>N26+T26+Z26+AF26+AL26</f>
        <v>304.77</v>
      </c>
      <c r="J26" s="39">
        <v>57.69</v>
      </c>
      <c r="K26" s="40">
        <v>2</v>
      </c>
      <c r="L26" s="41">
        <v>0</v>
      </c>
      <c r="M26" s="41">
        <v>0</v>
      </c>
      <c r="N26" s="42">
        <f>IF((OR(J26="",J26="DNF",J26="DQ",J26="DNC")),"",(J26+(5*K26)+(L26*10)-(M26*10)))</f>
        <v>67.69</v>
      </c>
      <c r="O26" s="37">
        <f>IF(N26="",Default_Rank_Score,RANK(N26,N$3:N$44,1))</f>
        <v>16</v>
      </c>
      <c r="P26" s="39">
        <v>32.39</v>
      </c>
      <c r="Q26" s="40">
        <v>8</v>
      </c>
      <c r="R26" s="41">
        <v>0</v>
      </c>
      <c r="S26" s="41">
        <v>0</v>
      </c>
      <c r="T26" s="43">
        <f>IF((OR(P26="",P26="DNF",P26="DQ",P26="DNC")),"",(P26+(5*Q26)+(R26*10)-(S26*10)))</f>
        <v>72.39</v>
      </c>
      <c r="U26" s="44">
        <f>IF(T26="",Default_Rank_Score,RANK(T26,T$3:T$44,1))</f>
        <v>17</v>
      </c>
      <c r="V26" s="39">
        <v>48.6</v>
      </c>
      <c r="W26" s="123">
        <v>3</v>
      </c>
      <c r="X26" s="41">
        <v>0</v>
      </c>
      <c r="Y26" s="41">
        <v>0</v>
      </c>
      <c r="Z26" s="43">
        <f>IF((OR(V26="",V26="DNF",V26="DQ",V26="DNC")),"",(V26+(5*W26)+(X26*10)-(Y26*10)))</f>
        <v>63.6</v>
      </c>
      <c r="AA26" s="44">
        <f>IF(Z26="",Default_Rank_Score,RANK(Z26,Z$3:Z$44,1))</f>
        <v>10</v>
      </c>
      <c r="AB26" s="39">
        <v>43.66</v>
      </c>
      <c r="AC26" s="40">
        <v>2</v>
      </c>
      <c r="AD26" s="41">
        <v>0</v>
      </c>
      <c r="AE26" s="41">
        <v>0</v>
      </c>
      <c r="AF26" s="43">
        <f>IF((OR(AB26="",AB26="DNF",AB26="DQ",AB26="DNC")),"",(AB26+(5*AC26)+(AD26*10)-(AE26*10)))</f>
        <v>53.66</v>
      </c>
      <c r="AG26" s="44">
        <f>IF(AF26="",Default_Rank_Score,RANK(AF26,AF$3:AF$44,1))</f>
        <v>11</v>
      </c>
      <c r="AH26" s="39">
        <v>47.43</v>
      </c>
      <c r="AI26" s="40">
        <v>0</v>
      </c>
      <c r="AJ26" s="41">
        <v>0</v>
      </c>
      <c r="AK26" s="41">
        <v>0</v>
      </c>
      <c r="AL26" s="43">
        <f>IF((OR(AH26="",AH26="DNF",AH26="DQ",AH26="DNC")),"",(AH26+(5*AI26)+(AJ26*10)-(AK26*10)))</f>
        <v>47.43</v>
      </c>
      <c r="AM26" s="44">
        <f>IF(AL26="",Default_Rank_Score,RANK(AL26,AL$3:AL$44,1))</f>
        <v>12</v>
      </c>
      <c r="AN26" s="45" t="s">
        <v>33</v>
      </c>
    </row>
    <row r="27" spans="1:40" s="45" customFormat="1" ht="15.75">
      <c r="A27" s="30" t="s">
        <v>72</v>
      </c>
      <c r="B27" s="31"/>
      <c r="C27" s="32"/>
      <c r="D27" s="33"/>
      <c r="E27" s="34">
        <f>RANK(F27,F$3:F$44,1)</f>
        <v>12</v>
      </c>
      <c r="F27" s="35">
        <f>O27+U27+AA27+AG27+AM27</f>
        <v>67</v>
      </c>
      <c r="G27" s="36">
        <f>IF(K27=0,1,0)+IF(Q27=0,1,0)+IF(W27=0,1,0)+IF(AC27=0,1,0)+IF(AI27=0,1,0)</f>
        <v>1</v>
      </c>
      <c r="H27" s="37">
        <f>K27+Q27+W27+AC27+AI27</f>
        <v>21</v>
      </c>
      <c r="I27" s="38">
        <f>N27+T27+Z27+AF27+AL27</f>
        <v>291.93</v>
      </c>
      <c r="J27" s="39">
        <v>53.93</v>
      </c>
      <c r="K27" s="40">
        <v>6</v>
      </c>
      <c r="L27" s="41">
        <v>0</v>
      </c>
      <c r="M27" s="41">
        <v>0</v>
      </c>
      <c r="N27" s="42">
        <f>IF((OR(J27="",J27="DNF",J27="DQ",J27="DNC")),"",(J27+(5*K27)+(L27*10)-(M27*10)))</f>
        <v>83.93</v>
      </c>
      <c r="O27" s="37">
        <f>IF(N27="",Default_Rank_Score,RANK(N27,N$3:N$44,1))</f>
        <v>31</v>
      </c>
      <c r="P27" s="39">
        <v>21.85</v>
      </c>
      <c r="Q27" s="40">
        <v>8</v>
      </c>
      <c r="R27" s="41">
        <v>0</v>
      </c>
      <c r="S27" s="41">
        <v>0</v>
      </c>
      <c r="T27" s="43">
        <f>IF((OR(P27="",P27="DNF",P27="DQ",P27="DNC")),"",(P27+(5*Q27)+(R27*10)-(S27*10)))</f>
        <v>61.85</v>
      </c>
      <c r="U27" s="44">
        <f>IF(T27="",Default_Rank_Score,RANK(T27,T$3:T$44,1))</f>
        <v>8</v>
      </c>
      <c r="V27" s="39">
        <v>35.11</v>
      </c>
      <c r="W27" s="40">
        <v>5</v>
      </c>
      <c r="X27" s="41">
        <v>0</v>
      </c>
      <c r="Y27" s="41">
        <v>0</v>
      </c>
      <c r="Z27" s="43">
        <f>IF((OR(V27="",V27="DNF",V27="DQ",V27="DNC")),"",(V27+(5*W27)+(X27*10)-(Y27*10)))</f>
        <v>60.11</v>
      </c>
      <c r="AA27" s="44">
        <f>IF(Z27="",Default_Rank_Score,RANK(Z27,Z$3:Z$44,1))</f>
        <v>8</v>
      </c>
      <c r="AB27" s="39">
        <v>47.54</v>
      </c>
      <c r="AC27" s="40">
        <v>2</v>
      </c>
      <c r="AD27" s="41">
        <v>0</v>
      </c>
      <c r="AE27" s="41">
        <v>0</v>
      </c>
      <c r="AF27" s="43">
        <f>IF((OR(AB27="",AB27="DNF",AB27="DQ",AB27="DNC")),"",(AB27+(5*AC27)+(AD27*10)-(AE27*10)))</f>
        <v>57.54</v>
      </c>
      <c r="AG27" s="44">
        <f>IF(AF27="",Default_Rank_Score,RANK(AF27,AF$3:AF$44,1))</f>
        <v>18</v>
      </c>
      <c r="AH27" s="39">
        <v>38.5</v>
      </c>
      <c r="AI27" s="123">
        <v>0</v>
      </c>
      <c r="AJ27" s="41">
        <v>0</v>
      </c>
      <c r="AK27" s="41">
        <v>1</v>
      </c>
      <c r="AL27" s="43">
        <f>IF((OR(AH27="",AH27="DNF",AH27="DQ",AH27="DNC")),"",(AH27+(5*AI27)+(AJ27*10)-(AK27*10)))</f>
        <v>28.5</v>
      </c>
      <c r="AM27" s="44">
        <f>IF(AL27="",Default_Rank_Score,RANK(AL27,AL$3:AL$44,1))</f>
        <v>2</v>
      </c>
      <c r="AN27" s="45" t="s">
        <v>23</v>
      </c>
    </row>
    <row r="28" spans="1:40" s="45" customFormat="1" ht="15.75">
      <c r="A28" s="30" t="s">
        <v>52</v>
      </c>
      <c r="B28" s="31"/>
      <c r="C28" s="32"/>
      <c r="D28" s="33"/>
      <c r="E28" s="34">
        <f>RANK(F28,F$3:F$44,1)</f>
        <v>14</v>
      </c>
      <c r="F28" s="35">
        <f>O28+U28+AA28+AG28+AM28</f>
        <v>76</v>
      </c>
      <c r="G28" s="36">
        <f>IF(K28=0,1,0)+IF(Q28=0,1,0)+IF(W28=0,1,0)+IF(AC28=0,1,0)+IF(AI28=0,1,0)</f>
        <v>1</v>
      </c>
      <c r="H28" s="37">
        <f>K28+Q28+W28+AC28+AI28</f>
        <v>7</v>
      </c>
      <c r="I28" s="38">
        <f>N28+T28+Z28+AF28+AL28</f>
        <v>324.25</v>
      </c>
      <c r="J28" s="39">
        <v>60.02</v>
      </c>
      <c r="K28" s="40">
        <v>1</v>
      </c>
      <c r="L28" s="41">
        <v>0</v>
      </c>
      <c r="M28" s="41">
        <v>0</v>
      </c>
      <c r="N28" s="42">
        <f>IF((OR(J28="",J28="DNF",J28="DQ",J28="DNC")),"",(J28+(5*K28)+(L28*10)-(M28*10)))</f>
        <v>65.02000000000001</v>
      </c>
      <c r="O28" s="37">
        <f>IF(N28="",Default_Rank_Score,RANK(N28,N$3:N$44,1))</f>
        <v>11</v>
      </c>
      <c r="P28" s="39">
        <v>38.97</v>
      </c>
      <c r="Q28" s="40">
        <v>2</v>
      </c>
      <c r="R28" s="41">
        <v>1</v>
      </c>
      <c r="S28" s="41">
        <v>0</v>
      </c>
      <c r="T28" s="43">
        <f>IF((OR(P28="",P28="DNF",P28="DQ",P28="DNC")),"",(P28+(5*Q28)+(R28*10)-(S28*10)))</f>
        <v>58.97</v>
      </c>
      <c r="U28" s="44">
        <f>IF(T28="",Default_Rank_Score,RANK(T28,T$3:T$44,1))</f>
        <v>7</v>
      </c>
      <c r="V28" s="39">
        <v>52.82</v>
      </c>
      <c r="W28" s="40">
        <v>3</v>
      </c>
      <c r="X28" s="41">
        <v>0</v>
      </c>
      <c r="Y28" s="41">
        <v>0</v>
      </c>
      <c r="Z28" s="43">
        <f>IF((OR(V28="",V28="DNF",V28="DQ",V28="DNC")),"",(V28+(5*W28)+(X28*10)-(Y28*10)))</f>
        <v>67.82</v>
      </c>
      <c r="AA28" s="44">
        <f>IF(Z28="",Default_Rank_Score,RANK(Z28,Z$3:Z$44,1))</f>
        <v>12</v>
      </c>
      <c r="AB28" s="39">
        <v>54.16</v>
      </c>
      <c r="AC28" s="40">
        <v>1</v>
      </c>
      <c r="AD28" s="41">
        <v>0</v>
      </c>
      <c r="AE28" s="41">
        <v>0</v>
      </c>
      <c r="AF28" s="43">
        <f>IF((OR(AB28="",AB28="DNF",AB28="DQ",AB28="DNC")),"",(AB28+(5*AC28)+(AD28*10)-(AE28*10)))</f>
        <v>59.16</v>
      </c>
      <c r="AG28" s="44">
        <f>IF(AF28="",Default_Rank_Score,RANK(AF28,AF$3:AF$44,1))</f>
        <v>19</v>
      </c>
      <c r="AH28" s="39">
        <v>73.28</v>
      </c>
      <c r="AI28" s="40">
        <v>0</v>
      </c>
      <c r="AJ28" s="41">
        <v>0</v>
      </c>
      <c r="AK28" s="41">
        <v>0</v>
      </c>
      <c r="AL28" s="43">
        <f>IF((OR(AH28="",AH28="DNF",AH28="DQ",AH28="DNC")),"",(AH28+(5*AI28)+(AJ28*10)-(AK28*10)))</f>
        <v>73.28</v>
      </c>
      <c r="AM28" s="44">
        <f>IF(AL28="",Default_Rank_Score,RANK(AL28,AL$3:AL$44,1))</f>
        <v>27</v>
      </c>
      <c r="AN28" s="45" t="s">
        <v>41</v>
      </c>
    </row>
    <row r="29" spans="1:40" s="45" customFormat="1" ht="15.75">
      <c r="A29" s="30" t="s">
        <v>28</v>
      </c>
      <c r="B29" s="31"/>
      <c r="C29" s="32"/>
      <c r="D29" s="33"/>
      <c r="E29" s="34">
        <f>RANK(F29,F$3:F$44,1)</f>
        <v>19</v>
      </c>
      <c r="F29" s="35">
        <f>O29+U29+AA29+AG29+AM29</f>
        <v>93</v>
      </c>
      <c r="G29" s="36">
        <f>IF(K29=0,1,0)+IF(Q29=0,1,0)+IF(W29=0,1,0)+IF(AC29=0,1,0)+IF(AI29=0,1,0)</f>
        <v>1</v>
      </c>
      <c r="H29" s="37">
        <f>K29+Q29+W29+AC29+AI29</f>
        <v>18</v>
      </c>
      <c r="I29" s="38">
        <f>N29+T29+Z29+AF29+AL29</f>
        <v>347.9</v>
      </c>
      <c r="J29" s="39">
        <v>60.14</v>
      </c>
      <c r="K29" s="40">
        <v>2</v>
      </c>
      <c r="L29" s="41">
        <v>0</v>
      </c>
      <c r="M29" s="41">
        <v>0</v>
      </c>
      <c r="N29" s="42">
        <f>IF((OR(J29="",J29="DNF",J29="DQ",J29="DNC")),"",(J29+(5*K29)+(L29*10)-(M29*10)))</f>
        <v>70.14</v>
      </c>
      <c r="O29" s="37">
        <f>IF(N29="",Default_Rank_Score,RANK(N29,N$3:N$44,1))</f>
        <v>19</v>
      </c>
      <c r="P29" s="39">
        <v>33.1</v>
      </c>
      <c r="Q29" s="40">
        <v>8</v>
      </c>
      <c r="R29" s="41">
        <v>0</v>
      </c>
      <c r="S29" s="41">
        <v>0</v>
      </c>
      <c r="T29" s="43">
        <f>IF((OR(P29="",P29="DNF",P29="DQ",P29="DNC")),"",(P29+(5*Q29)+(R29*10)-(S29*10)))</f>
        <v>73.1</v>
      </c>
      <c r="U29" s="44">
        <f>IF(T29="",Default_Rank_Score,RANK(T29,T$3:T$44,1))</f>
        <v>18</v>
      </c>
      <c r="V29" s="39">
        <v>65.19</v>
      </c>
      <c r="W29" s="40">
        <v>6</v>
      </c>
      <c r="X29" s="41">
        <v>0</v>
      </c>
      <c r="Y29" s="41">
        <v>0</v>
      </c>
      <c r="Z29" s="43">
        <f>IF((OR(V29="",V29="DNF",V29="DQ",V29="DNC")),"",(V29+(5*W29)+(X29*10)-(Y29*10)))</f>
        <v>95.19</v>
      </c>
      <c r="AA29" s="44">
        <f>IF(Z29="",Default_Rank_Score,RANK(Z29,Z$3:Z$44,1))</f>
        <v>25</v>
      </c>
      <c r="AB29" s="39">
        <v>60.33</v>
      </c>
      <c r="AC29" s="40">
        <v>2</v>
      </c>
      <c r="AD29" s="41">
        <v>0</v>
      </c>
      <c r="AE29" s="41">
        <v>0</v>
      </c>
      <c r="AF29" s="43">
        <f>IF((OR(AB29="",AB29="DNF",AB29="DQ",AB29="DNC")),"",(AB29+(5*AC29)+(AD29*10)-(AE29*10)))</f>
        <v>70.33</v>
      </c>
      <c r="AG29" s="44">
        <f>IF(AF29="",Default_Rank_Score,RANK(AF29,AF$3:AF$44,1))</f>
        <v>25</v>
      </c>
      <c r="AH29" s="39">
        <v>39.14</v>
      </c>
      <c r="AI29" s="40">
        <v>0</v>
      </c>
      <c r="AJ29" s="41">
        <v>0</v>
      </c>
      <c r="AK29" s="41">
        <v>0</v>
      </c>
      <c r="AL29" s="43">
        <f>IF((OR(AH29="",AH29="DNF",AH29="DQ",AH29="DNC")),"",(AH29+(5*AI29)+(AJ29*10)-(AK29*10)))</f>
        <v>39.14</v>
      </c>
      <c r="AM29" s="44">
        <f>IF(AL29="",Default_Rank_Score,RANK(AL29,AL$3:AL$44,1))</f>
        <v>6</v>
      </c>
      <c r="AN29" s="45" t="s">
        <v>29</v>
      </c>
    </row>
    <row r="30" spans="1:40" s="45" customFormat="1" ht="15.75">
      <c r="A30" s="30" t="s">
        <v>42</v>
      </c>
      <c r="B30" s="31"/>
      <c r="C30" s="32"/>
      <c r="D30" s="33"/>
      <c r="E30" s="34">
        <f>RANK(F30,F$3:F$44,1)</f>
        <v>20</v>
      </c>
      <c r="F30" s="35">
        <f>O30+U30+AA30+AG30+AM30</f>
        <v>100</v>
      </c>
      <c r="G30" s="36">
        <f>IF(K30=0,1,0)+IF(Q30=0,1,0)+IF(W30=0,1,0)+IF(AC30=0,1,0)+IF(AI30=0,1,0)</f>
        <v>1</v>
      </c>
      <c r="H30" s="37">
        <f>K30+Q30+W30+AC30+AI30</f>
        <v>16</v>
      </c>
      <c r="I30" s="38">
        <f>N30+T30+Z30+AF30+AL30</f>
        <v>350.48</v>
      </c>
      <c r="J30" s="39">
        <v>61.63</v>
      </c>
      <c r="K30" s="40">
        <v>2</v>
      </c>
      <c r="L30" s="41">
        <v>1</v>
      </c>
      <c r="M30" s="41">
        <v>0</v>
      </c>
      <c r="N30" s="42">
        <f>IF((OR(J30="",J30="DNF",J30="DQ",J30="DNC")),"",(J30+(5*K30)+(L30*10)-(M30*10)))</f>
        <v>81.63</v>
      </c>
      <c r="O30" s="37">
        <f>IF(N30="",Default_Rank_Score,RANK(N30,N$3:N$44,1))</f>
        <v>28</v>
      </c>
      <c r="P30" s="39">
        <v>34.94</v>
      </c>
      <c r="Q30" s="40">
        <v>6</v>
      </c>
      <c r="R30" s="41">
        <v>0</v>
      </c>
      <c r="S30" s="41">
        <v>0</v>
      </c>
      <c r="T30" s="43">
        <f>IF((OR(P30="",P30="DNF",P30="DQ",P30="DNC")),"",(P30+(5*Q30)+(R30*10)-(S30*10)))</f>
        <v>64.94</v>
      </c>
      <c r="U30" s="44">
        <f>IF(T30="",Default_Rank_Score,RANK(T30,T$3:T$44,1))</f>
        <v>11</v>
      </c>
      <c r="V30" s="39">
        <v>54.28</v>
      </c>
      <c r="W30" s="40">
        <v>5</v>
      </c>
      <c r="X30" s="41">
        <v>0</v>
      </c>
      <c r="Y30" s="41">
        <v>0</v>
      </c>
      <c r="Z30" s="43">
        <f>IF((OR(V30="",V30="DNF",V30="DQ",V30="DNC")),"",(V30+(5*W30)+(X30*10)-(Y30*10)))</f>
        <v>79.28</v>
      </c>
      <c r="AA30" s="44">
        <f>IF(Z30="",Default_Rank_Score,RANK(Z30,Z$3:Z$44,1))</f>
        <v>19</v>
      </c>
      <c r="AB30" s="39">
        <v>53.13</v>
      </c>
      <c r="AC30" s="40">
        <v>3</v>
      </c>
      <c r="AD30" s="41">
        <v>0</v>
      </c>
      <c r="AE30" s="41">
        <v>0</v>
      </c>
      <c r="AF30" s="43">
        <f>IF((OR(AB30="",AB30="DNF",AB30="DQ",AB30="DNC")),"",(AB30+(5*AC30)+(AD30*10)-(AE30*10)))</f>
        <v>68.13</v>
      </c>
      <c r="AG30" s="44">
        <f>IF(AF30="",Default_Rank_Score,RANK(AF30,AF$3:AF$44,1))</f>
        <v>23</v>
      </c>
      <c r="AH30" s="39">
        <v>56.5</v>
      </c>
      <c r="AI30" s="40">
        <v>0</v>
      </c>
      <c r="AJ30" s="41">
        <v>0</v>
      </c>
      <c r="AK30" s="41">
        <v>0</v>
      </c>
      <c r="AL30" s="43">
        <f>IF((OR(AH30="",AH30="DNF",AH30="DQ",AH30="DNC")),"",(AH30+(5*AI30)+(AJ30*10)-(AK30*10)))</f>
        <v>56.5</v>
      </c>
      <c r="AM30" s="44">
        <f>IF(AL30="",Default_Rank_Score,RANK(AL30,AL$3:AL$44,1))</f>
        <v>19</v>
      </c>
      <c r="AN30" s="45" t="s">
        <v>43</v>
      </c>
    </row>
    <row r="31" spans="1:40" s="45" customFormat="1" ht="15.75">
      <c r="A31" s="30" t="s">
        <v>73</v>
      </c>
      <c r="B31" s="31"/>
      <c r="C31" s="32"/>
      <c r="D31" s="33"/>
      <c r="E31" s="34">
        <f>RANK(F31,F$3:F$44,1)</f>
        <v>24</v>
      </c>
      <c r="F31" s="35">
        <f>O31+U31+AA31+AG31+AM31</f>
        <v>106</v>
      </c>
      <c r="G31" s="36">
        <f>IF(K31=0,1,0)+IF(Q31=0,1,0)+IF(W31=0,1,0)+IF(AC31=0,1,0)+IF(AI31=0,1,0)</f>
        <v>1</v>
      </c>
      <c r="H31" s="37">
        <f>K31+Q31+W31+AC31+AI31</f>
        <v>16</v>
      </c>
      <c r="I31" s="38">
        <f>N31+T31+Z31+AF31+AL31</f>
        <v>354.21000000000004</v>
      </c>
      <c r="J31" s="39">
        <v>58.52</v>
      </c>
      <c r="K31" s="40">
        <v>2</v>
      </c>
      <c r="L31" s="41">
        <v>0</v>
      </c>
      <c r="M31" s="41">
        <v>0</v>
      </c>
      <c r="N31" s="42">
        <f>IF((OR(J31="",J31="DNF",J31="DQ",J31="DNC")),"",(J31+(5*K31)+(L31*10)-(M31*10)))</f>
        <v>68.52000000000001</v>
      </c>
      <c r="O31" s="37">
        <f>IF(N31="",Default_Rank_Score,RANK(N31,N$3:N$44,1))</f>
        <v>18</v>
      </c>
      <c r="P31" s="39">
        <v>43.01</v>
      </c>
      <c r="Q31" s="40">
        <v>7</v>
      </c>
      <c r="R31" s="41">
        <v>0</v>
      </c>
      <c r="S31" s="41">
        <v>0</v>
      </c>
      <c r="T31" s="43">
        <f>IF((OR(P31="",P31="DNF",P31="DQ",P31="DNC")),"",(P31+(5*Q31)+(R31*10)-(S31*10)))</f>
        <v>78.00999999999999</v>
      </c>
      <c r="U31" s="44">
        <f>IF(T31="",Default_Rank_Score,RANK(T31,T$3:T$44,1))</f>
        <v>23</v>
      </c>
      <c r="V31" s="39">
        <v>56.58</v>
      </c>
      <c r="W31" s="40">
        <v>5</v>
      </c>
      <c r="X31" s="41">
        <v>0</v>
      </c>
      <c r="Y31" s="41">
        <v>0</v>
      </c>
      <c r="Z31" s="43">
        <f>IF((OR(V31="",V31="DNF",V31="DQ",V31="DNC")),"",(V31+(5*W31)+(X31*10)-(Y31*10)))</f>
        <v>81.58</v>
      </c>
      <c r="AA31" s="44">
        <f>IF(Z31="",Default_Rank_Score,RANK(Z31,Z$3:Z$44,1))</f>
        <v>21</v>
      </c>
      <c r="AB31" s="39">
        <v>55.49</v>
      </c>
      <c r="AC31" s="40">
        <v>2</v>
      </c>
      <c r="AD31" s="41">
        <v>0</v>
      </c>
      <c r="AE31" s="41">
        <v>0</v>
      </c>
      <c r="AF31" s="43">
        <f>IF((OR(AB31="",AB31="DNF",AB31="DQ",AB31="DNC")),"",(AB31+(5*AC31)+(AD31*10)-(AE31*10)))</f>
        <v>65.49000000000001</v>
      </c>
      <c r="AG31" s="44">
        <f>IF(AF31="",Default_Rank_Score,RANK(AF31,AF$3:AF$44,1))</f>
        <v>21</v>
      </c>
      <c r="AH31" s="39">
        <v>60.61</v>
      </c>
      <c r="AI31" s="40">
        <v>0</v>
      </c>
      <c r="AJ31" s="41">
        <v>0</v>
      </c>
      <c r="AK31" s="41">
        <v>0</v>
      </c>
      <c r="AL31" s="43">
        <f>IF((OR(AH31="",AH31="DNF",AH31="DQ",AH31="DNC")),"",(AH31+(5*AI31)+(AJ31*10)-(AK31*10)))</f>
        <v>60.61</v>
      </c>
      <c r="AM31" s="44">
        <f>IF(AL31="",Default_Rank_Score,RANK(AL31,AL$3:AL$44,1))</f>
        <v>23</v>
      </c>
      <c r="AN31" s="45" t="s">
        <v>43</v>
      </c>
    </row>
    <row r="32" spans="1:40" s="45" customFormat="1" ht="15.75">
      <c r="A32" s="30" t="s">
        <v>36</v>
      </c>
      <c r="B32" s="31"/>
      <c r="C32" s="32"/>
      <c r="D32" s="33"/>
      <c r="E32" s="34">
        <f>RANK(F32,F$3:F$44,1)</f>
        <v>26</v>
      </c>
      <c r="F32" s="35">
        <f>O32+U32+AA32+AG32+AM32</f>
        <v>120</v>
      </c>
      <c r="G32" s="36">
        <f>IF(K32=0,1,0)+IF(Q32=0,1,0)+IF(W32=0,1,0)+IF(AC32=0,1,0)+IF(AI32=0,1,0)</f>
        <v>1</v>
      </c>
      <c r="H32" s="37">
        <f>K32+Q32+W32+AC32+AI32</f>
        <v>22</v>
      </c>
      <c r="I32" s="38">
        <f>N32+T32+Z32+AF32+AL32</f>
        <v>393.08</v>
      </c>
      <c r="J32" s="39">
        <v>62.25</v>
      </c>
      <c r="K32" s="40">
        <v>4</v>
      </c>
      <c r="L32" s="41">
        <v>0</v>
      </c>
      <c r="M32" s="41">
        <v>0</v>
      </c>
      <c r="N32" s="42">
        <f>IF((OR(J32="",J32="DNF",J32="DQ",J32="DNC")),"",(J32+(5*K32)+(L32*10)-(M32*10)))</f>
        <v>82.25</v>
      </c>
      <c r="O32" s="37">
        <f>IF(N32="",Default_Rank_Score,RANK(N32,N$3:N$44,1))</f>
        <v>29</v>
      </c>
      <c r="P32" s="39">
        <v>31.06</v>
      </c>
      <c r="Q32" s="40">
        <v>8</v>
      </c>
      <c r="R32" s="41">
        <v>0</v>
      </c>
      <c r="S32" s="41">
        <v>0</v>
      </c>
      <c r="T32" s="43">
        <f>IF((OR(P32="",P32="DNF",P32="DQ",P32="DNC")),"",(P32+(5*Q32)+(R32*10)-(S32*10)))</f>
        <v>71.06</v>
      </c>
      <c r="U32" s="44">
        <f>IF(T32="",Default_Rank_Score,RANK(T32,T$3:T$44,1))</f>
        <v>15</v>
      </c>
      <c r="V32" s="39">
        <v>63.97</v>
      </c>
      <c r="W32" s="40">
        <v>8</v>
      </c>
      <c r="X32" s="41">
        <v>0</v>
      </c>
      <c r="Y32" s="41">
        <v>0</v>
      </c>
      <c r="Z32" s="43">
        <f>IF((OR(V32="",V32="DNF",V32="DQ",V32="DNC")),"",(V32+(5*W32)+(X32*10)-(Y32*10)))</f>
        <v>103.97</v>
      </c>
      <c r="AA32" s="44">
        <f>IF(Z32="",Default_Rank_Score,RANK(Z32,Z$3:Z$44,1))</f>
        <v>28</v>
      </c>
      <c r="AB32" s="39">
        <v>51.94</v>
      </c>
      <c r="AC32" s="40">
        <v>2</v>
      </c>
      <c r="AD32" s="41">
        <v>0</v>
      </c>
      <c r="AE32" s="41">
        <v>0</v>
      </c>
      <c r="AF32" s="43">
        <f>IF((OR(AB32="",AB32="DNF",AB32="DQ",AB32="DNC")),"",(AB32+(5*AC32)+(AD32*10)-(AE32*10)))</f>
        <v>61.94</v>
      </c>
      <c r="AG32" s="44">
        <f>IF(AF32="",Default_Rank_Score,RANK(AF32,AF$3:AF$44,1))</f>
        <v>20</v>
      </c>
      <c r="AH32" s="39">
        <v>73.86</v>
      </c>
      <c r="AI32" s="40">
        <v>0</v>
      </c>
      <c r="AJ32" s="41">
        <v>0</v>
      </c>
      <c r="AK32" s="41">
        <v>0</v>
      </c>
      <c r="AL32" s="43">
        <f>IF((OR(AH32="",AH32="DNF",AH32="DQ",AH32="DNC")),"",(AH32+(5*AI32)+(AJ32*10)-(AK32*10)))</f>
        <v>73.86</v>
      </c>
      <c r="AM32" s="44">
        <f>IF(AL32="",Default_Rank_Score,RANK(AL32,AL$3:AL$44,1))</f>
        <v>28</v>
      </c>
      <c r="AN32" s="45" t="s">
        <v>37</v>
      </c>
    </row>
    <row r="33" spans="1:40" s="45" customFormat="1" ht="15.75">
      <c r="A33" s="30" t="s">
        <v>40</v>
      </c>
      <c r="B33" s="31"/>
      <c r="C33" s="32"/>
      <c r="D33" s="33"/>
      <c r="E33" s="34">
        <f>RANK(F33,F$3:F$44,1)</f>
        <v>28</v>
      </c>
      <c r="F33" s="35">
        <f>O33+U33+AA33+AG33+AM33</f>
        <v>137</v>
      </c>
      <c r="G33" s="36">
        <f>IF(K33=0,1,0)+IF(Q33=0,1,0)+IF(W33=0,1,0)+IF(AC33=0,1,0)+IF(AI33=0,1,0)</f>
        <v>1</v>
      </c>
      <c r="H33" s="37">
        <f>K33+Q33+W33+AC33+AI33</f>
        <v>32</v>
      </c>
      <c r="I33" s="38">
        <f>N33+T33+Z33+AF33+AL33</f>
        <v>3235.59</v>
      </c>
      <c r="J33" s="39">
        <v>44.39</v>
      </c>
      <c r="K33" s="40">
        <v>0</v>
      </c>
      <c r="L33" s="41">
        <v>0</v>
      </c>
      <c r="M33" s="41">
        <v>0</v>
      </c>
      <c r="N33" s="42">
        <f>IF((OR(J33="",J33="DNF",J33="DQ",J33="DNC")),"",(J33+(5*K33)+(L33*10)-(M33*10)))</f>
        <v>44.39</v>
      </c>
      <c r="O33" s="37">
        <f>IF(N33="",Default_Rank_Score,RANK(N33,N$3:N$44,1))</f>
        <v>2</v>
      </c>
      <c r="P33" s="39">
        <v>34.2</v>
      </c>
      <c r="Q33" s="40">
        <v>8</v>
      </c>
      <c r="R33" s="41">
        <v>0</v>
      </c>
      <c r="S33" s="41">
        <v>0</v>
      </c>
      <c r="T33" s="43">
        <f>IF((OR(P33="",P33="DNF",P33="DQ",P33="DNC")),"",(P33+(5*Q33)+(R33*10)-(S33*10)))</f>
        <v>74.2</v>
      </c>
      <c r="U33" s="44">
        <f>IF(T33="",Default_Rank_Score,RANK(T33,T$3:T$44,1))</f>
        <v>20</v>
      </c>
      <c r="V33" s="39">
        <v>999</v>
      </c>
      <c r="W33" s="40">
        <v>8</v>
      </c>
      <c r="X33" s="41">
        <v>0</v>
      </c>
      <c r="Y33" s="41">
        <v>0</v>
      </c>
      <c r="Z33" s="43">
        <f>IF((OR(V33="",V33="DNF",V33="DQ",V33="DNC")),"",(V33+(5*W33)+(X33*10)-(Y33*10)))</f>
        <v>1039</v>
      </c>
      <c r="AA33" s="44">
        <f>IF(Z33="",Default_Rank_Score,RANK(Z33,Z$3:Z$44,1))</f>
        <v>38</v>
      </c>
      <c r="AB33" s="39">
        <v>999</v>
      </c>
      <c r="AC33" s="40">
        <v>8</v>
      </c>
      <c r="AD33" s="41">
        <v>0</v>
      </c>
      <c r="AE33" s="41">
        <v>0</v>
      </c>
      <c r="AF33" s="43">
        <f>IF((OR(AB33="",AB33="DNF",AB33="DQ",AB33="DNC")),"",(AB33+(5*AC33)+(AD33*10)-(AE33*10)))</f>
        <v>1039</v>
      </c>
      <c r="AG33" s="44">
        <f>IF(AF33="",Default_Rank_Score,RANK(AF33,AF$3:AF$44,1))</f>
        <v>38</v>
      </c>
      <c r="AH33" s="39">
        <v>999</v>
      </c>
      <c r="AI33" s="40">
        <v>8</v>
      </c>
      <c r="AJ33" s="41">
        <v>0</v>
      </c>
      <c r="AK33" s="41">
        <v>0</v>
      </c>
      <c r="AL33" s="43">
        <f>IF((OR(AH33="",AH33="DNF",AH33="DQ",AH33="DNC")),"",(AH33+(5*AI33)+(AJ33*10)-(AK33*10)))</f>
        <v>1039</v>
      </c>
      <c r="AM33" s="44">
        <f>IF(AL33="",Default_Rank_Score,RANK(AL33,AL$3:AL$44,1))</f>
        <v>39</v>
      </c>
      <c r="AN33" s="45" t="s">
        <v>41</v>
      </c>
    </row>
    <row r="34" spans="1:40" s="45" customFormat="1" ht="15.75">
      <c r="A34" s="30" t="s">
        <v>65</v>
      </c>
      <c r="B34" s="31"/>
      <c r="C34" s="32"/>
      <c r="D34" s="33"/>
      <c r="E34" s="34">
        <f>RANK(F34,F$3:F$44,1)</f>
        <v>33</v>
      </c>
      <c r="F34" s="35">
        <f>O34+U34+AA34+AG34+AM34</f>
        <v>157</v>
      </c>
      <c r="G34" s="36">
        <f>IF(K34=0,1,0)+IF(Q34=0,1,0)+IF(W34=0,1,0)+IF(AC34=0,1,0)+IF(AI34=0,1,0)</f>
        <v>1</v>
      </c>
      <c r="H34" s="37">
        <f>K34+Q34+W34+AC34+AI34</f>
        <v>17</v>
      </c>
      <c r="I34" s="38">
        <f>N34+T34+Z34+AF34+AL34</f>
        <v>530.31</v>
      </c>
      <c r="J34" s="39">
        <v>106.51</v>
      </c>
      <c r="K34" s="40">
        <v>5</v>
      </c>
      <c r="L34" s="41">
        <v>0</v>
      </c>
      <c r="M34" s="41">
        <v>0</v>
      </c>
      <c r="N34" s="42">
        <f>IF((OR(J34="",J34="DNF",J34="DQ",J34="DNC")),"",(J34+(5*K34)+(L34*10)-(M34*10)))</f>
        <v>131.51</v>
      </c>
      <c r="O34" s="37">
        <f>IF(N34="",Default_Rank_Score,RANK(N34,N$3:N$44,1))</f>
        <v>36</v>
      </c>
      <c r="P34" s="39">
        <v>101.49</v>
      </c>
      <c r="Q34" s="40">
        <v>7</v>
      </c>
      <c r="R34" s="41">
        <v>0</v>
      </c>
      <c r="S34" s="41">
        <v>0</v>
      </c>
      <c r="T34" s="43">
        <f>IF((OR(P34="",P34="DNF",P34="DQ",P34="DNC")),"",(P34+(5*Q34)+(R34*10)-(S34*10)))</f>
        <v>136.49</v>
      </c>
      <c r="U34" s="44">
        <f>IF(T34="",Default_Rank_Score,RANK(T34,T$3:T$44,1))</f>
        <v>38</v>
      </c>
      <c r="V34" s="39">
        <v>100.65</v>
      </c>
      <c r="W34" s="40">
        <v>2</v>
      </c>
      <c r="X34" s="41">
        <v>0</v>
      </c>
      <c r="Y34" s="41">
        <v>0</v>
      </c>
      <c r="Z34" s="43">
        <f>IF((OR(V34="",V34="DNF",V34="DQ",V34="DNC")),"",(V34+(5*W34)+(X34*10)-(Y34*10)))</f>
        <v>110.65</v>
      </c>
      <c r="AA34" s="44">
        <f>IF(Z34="",Default_Rank_Score,RANK(Z34,Z$3:Z$44,1))</f>
        <v>30</v>
      </c>
      <c r="AB34" s="39">
        <v>77.24</v>
      </c>
      <c r="AC34" s="40">
        <v>3</v>
      </c>
      <c r="AD34" s="41">
        <v>0</v>
      </c>
      <c r="AE34" s="41">
        <v>0</v>
      </c>
      <c r="AF34" s="43">
        <f>IF((OR(AB34="",AB34="DNF",AB34="DQ",AB34="DNC")),"",(AB34+(5*AC34)+(AD34*10)-(AE34*10)))</f>
        <v>92.24</v>
      </c>
      <c r="AG34" s="44">
        <f>IF(AF34="",Default_Rank_Score,RANK(AF34,AF$3:AF$44,1))</f>
        <v>31</v>
      </c>
      <c r="AH34" s="39">
        <v>69.42</v>
      </c>
      <c r="AI34" s="123">
        <v>0</v>
      </c>
      <c r="AJ34" s="41">
        <v>0</v>
      </c>
      <c r="AK34" s="41">
        <v>1</v>
      </c>
      <c r="AL34" s="43">
        <f>IF((OR(AH34="",AH34="DNF",AH34="DQ",AH34="DNC")),"",(AH34+(5*AI34)+(AJ34*10)-(AK34*10)))</f>
        <v>59.42</v>
      </c>
      <c r="AM34" s="44">
        <f>IF(AL34="",Default_Rank_Score,RANK(AL34,AL$3:AL$44,1))</f>
        <v>22</v>
      </c>
      <c r="AN34" s="45" t="s">
        <v>66</v>
      </c>
    </row>
    <row r="35" spans="1:40" s="45" customFormat="1" ht="15.75">
      <c r="A35" s="30" t="s">
        <v>76</v>
      </c>
      <c r="B35" s="31"/>
      <c r="C35" s="32"/>
      <c r="D35" s="33"/>
      <c r="E35" s="34">
        <f>RANK(F35,F$3:F$44,1)</f>
        <v>34</v>
      </c>
      <c r="F35" s="35">
        <f>O35+U35+AA35+AG35+AM35</f>
        <v>163</v>
      </c>
      <c r="G35" s="36">
        <f>IF(K35=0,1,0)+IF(Q35=0,1,0)+IF(W35=0,1,0)+IF(AC35=0,1,0)+IF(AI35=0,1,0)</f>
        <v>1</v>
      </c>
      <c r="H35" s="37">
        <f>K35+Q35+W35+AC35+AI35</f>
        <v>25</v>
      </c>
      <c r="I35" s="38">
        <f>N35+T35+Z35+AF35+AL35</f>
        <v>2331.47</v>
      </c>
      <c r="J35" s="39">
        <v>79.13</v>
      </c>
      <c r="K35" s="40">
        <v>0</v>
      </c>
      <c r="L35" s="41">
        <v>0</v>
      </c>
      <c r="M35" s="41">
        <v>0</v>
      </c>
      <c r="N35" s="42">
        <f>IF((OR(J35="",J35="DNF",J35="DQ",J35="DNC")),"",(J35+(5*K35)+(L35*10)-(M35*10)))</f>
        <v>79.13</v>
      </c>
      <c r="O35" s="37">
        <f>IF(N35="",Default_Rank_Score,RANK(N35,N$3:N$44,1))</f>
        <v>27</v>
      </c>
      <c r="P35" s="39">
        <v>59.35</v>
      </c>
      <c r="Q35" s="40">
        <v>6</v>
      </c>
      <c r="R35" s="41">
        <v>0</v>
      </c>
      <c r="S35" s="41">
        <v>0</v>
      </c>
      <c r="T35" s="43">
        <f>IF((OR(P35="",P35="DNF",P35="DQ",P35="DNC")),"",(P35+(5*Q35)+(R35*10)-(S35*10)))</f>
        <v>89.35</v>
      </c>
      <c r="U35" s="44">
        <f>IF(T35="",Default_Rank_Score,RANK(T35,T$3:T$44,1))</f>
        <v>30</v>
      </c>
      <c r="V35" s="39">
        <v>999</v>
      </c>
      <c r="W35" s="40">
        <v>8</v>
      </c>
      <c r="X35" s="41">
        <v>0</v>
      </c>
      <c r="Y35" s="41">
        <v>0</v>
      </c>
      <c r="Z35" s="43">
        <f>IF((OR(V35="",V35="DNF",V35="DQ",V35="DNC")),"",(V35+(5*W35)+(X35*10)-(Y35*10)))</f>
        <v>1039</v>
      </c>
      <c r="AA35" s="44">
        <f>IF(Z35="",Default_Rank_Score,RANK(Z35,Z$3:Z$44,1))</f>
        <v>38</v>
      </c>
      <c r="AB35" s="39">
        <v>999</v>
      </c>
      <c r="AC35" s="40">
        <v>8</v>
      </c>
      <c r="AD35" s="41">
        <v>0</v>
      </c>
      <c r="AE35" s="41">
        <v>0</v>
      </c>
      <c r="AF35" s="43">
        <f>IF((OR(AB35="",AB35="DNF",AB35="DQ",AB35="DNC")),"",(AB35+(5*AC35)+(AD35*10)-(AE35*10)))</f>
        <v>1039</v>
      </c>
      <c r="AG35" s="44">
        <f>IF(AF35="",Default_Rank_Score,RANK(AF35,AF$3:AF$44,1))</f>
        <v>38</v>
      </c>
      <c r="AH35" s="39">
        <v>69.99</v>
      </c>
      <c r="AI35" s="40">
        <v>3</v>
      </c>
      <c r="AJ35" s="41">
        <v>0</v>
      </c>
      <c r="AK35" s="41">
        <v>0</v>
      </c>
      <c r="AL35" s="43">
        <f>IF((OR(AH35="",AH35="DNF",AH35="DQ",AH35="DNC")),"",(AH35+(5*AI35)+(AJ35*10)-(AK35*10)))</f>
        <v>84.99</v>
      </c>
      <c r="AM35" s="44">
        <f>IF(AL35="",Default_Rank_Score,RANK(AL35,AL$3:AL$44,1))</f>
        <v>30</v>
      </c>
      <c r="AN35" s="45" t="s">
        <v>43</v>
      </c>
    </row>
    <row r="36" spans="1:40" s="45" customFormat="1" ht="15.75">
      <c r="A36" s="30" t="s">
        <v>64</v>
      </c>
      <c r="B36" s="31"/>
      <c r="C36" s="32"/>
      <c r="D36" s="33"/>
      <c r="E36" s="34">
        <f>RANK(F36,F$3:F$44,1)</f>
        <v>35</v>
      </c>
      <c r="F36" s="35">
        <f>O36+U36+AA36+AG36+AM36</f>
        <v>168</v>
      </c>
      <c r="G36" s="36">
        <f>IF(K36=0,1,0)+IF(Q36=0,1,0)+IF(W36=0,1,0)+IF(AC36=0,1,0)+IF(AI36=0,1,0)</f>
        <v>1</v>
      </c>
      <c r="H36" s="37">
        <f>K36+Q36+W36+AC36+AI36</f>
        <v>27</v>
      </c>
      <c r="I36" s="38">
        <f>N36+T36+Z36+AF36+AL36</f>
        <v>547.81</v>
      </c>
      <c r="J36" s="39">
        <v>97.5</v>
      </c>
      <c r="K36" s="40">
        <v>4</v>
      </c>
      <c r="L36" s="41">
        <v>0</v>
      </c>
      <c r="M36" s="41">
        <v>0</v>
      </c>
      <c r="N36" s="42">
        <f>IF((OR(J36="",J36="DNF",J36="DQ",J36="DNC")),"",(J36+(5*K36)+(L36*10)-(M36*10)))</f>
        <v>117.5</v>
      </c>
      <c r="O36" s="37">
        <f>IF(N36="",Default_Rank_Score,RANK(N36,N$3:N$44,1))</f>
        <v>34</v>
      </c>
      <c r="P36" s="39">
        <v>54.35</v>
      </c>
      <c r="Q36" s="40">
        <v>8</v>
      </c>
      <c r="R36" s="41">
        <v>0</v>
      </c>
      <c r="S36" s="41">
        <v>0</v>
      </c>
      <c r="T36" s="43">
        <f>IF((OR(P36="",P36="DNF",P36="DQ",P36="DNC")),"",(P36+(5*Q36)+(R36*10)-(S36*10)))</f>
        <v>94.35</v>
      </c>
      <c r="U36" s="44">
        <f>IF(T36="",Default_Rank_Score,RANK(T36,T$3:T$44,1))</f>
        <v>34</v>
      </c>
      <c r="V36" s="39">
        <v>103.31</v>
      </c>
      <c r="W36" s="123">
        <v>7</v>
      </c>
      <c r="X36" s="41">
        <v>0</v>
      </c>
      <c r="Y36" s="41">
        <v>0</v>
      </c>
      <c r="Z36" s="43">
        <f>IF((OR(V36="",V36="DNF",V36="DQ",V36="DNC")),"",(V36+(5*W36)+(X36*10)-(Y36*10)))</f>
        <v>138.31</v>
      </c>
      <c r="AA36" s="44">
        <f>IF(Z36="",Default_Rank_Score,RANK(Z36,Z$3:Z$44,1))</f>
        <v>35</v>
      </c>
      <c r="AB36" s="39">
        <v>76.56</v>
      </c>
      <c r="AC36" s="40">
        <v>8</v>
      </c>
      <c r="AD36" s="41">
        <v>0</v>
      </c>
      <c r="AE36" s="41">
        <v>0</v>
      </c>
      <c r="AF36" s="43">
        <f>IF((OR(AB36="",AB36="DNF",AB36="DQ",AB36="DNC")),"",(AB36+(5*AC36)+(AD36*10)-(AE36*10)))</f>
        <v>116.56</v>
      </c>
      <c r="AG36" s="44">
        <f>IF(AF36="",Default_Rank_Score,RANK(AF36,AF$3:AF$44,1))</f>
        <v>36</v>
      </c>
      <c r="AH36" s="39">
        <v>81.09</v>
      </c>
      <c r="AI36" s="40">
        <v>0</v>
      </c>
      <c r="AJ36" s="41">
        <v>0</v>
      </c>
      <c r="AK36" s="41">
        <v>0</v>
      </c>
      <c r="AL36" s="43">
        <f>IF((OR(AH36="",AH36="DNF",AH36="DQ",AH36="DNC")),"",(AH36+(5*AI36)+(AJ36*10)-(AK36*10)))</f>
        <v>81.09</v>
      </c>
      <c r="AM36" s="44">
        <f>IF(AL36="",Default_Rank_Score,RANK(AL36,AL$3:AL$44,1))</f>
        <v>29</v>
      </c>
      <c r="AN36" s="45" t="s">
        <v>41</v>
      </c>
    </row>
    <row r="37" spans="1:40" s="45" customFormat="1" ht="15.75">
      <c r="A37" s="30" t="s">
        <v>59</v>
      </c>
      <c r="B37" s="31"/>
      <c r="C37" s="32"/>
      <c r="D37" s="33"/>
      <c r="E37" s="34">
        <f>RANK(F37,F$3:F$44,1)</f>
        <v>38</v>
      </c>
      <c r="F37" s="35">
        <f>O37+U37+AA37+AG37+AM37</f>
        <v>178</v>
      </c>
      <c r="G37" s="36">
        <f>IF(K37=0,1,0)+IF(Q37=0,1,0)+IF(W37=0,1,0)+IF(AC37=0,1,0)+IF(AI37=0,1,0)</f>
        <v>1</v>
      </c>
      <c r="H37" s="37">
        <f>K37+Q37+W37+AC37+AI37</f>
        <v>16</v>
      </c>
      <c r="I37" s="38">
        <f>N37+T37+Z37+AF37+AL37</f>
        <v>598.3299999999999</v>
      </c>
      <c r="J37" s="39">
        <v>123.63</v>
      </c>
      <c r="K37" s="40">
        <v>2</v>
      </c>
      <c r="L37" s="41">
        <v>0</v>
      </c>
      <c r="M37" s="41">
        <v>0</v>
      </c>
      <c r="N37" s="42">
        <f>IF((OR(J37="",J37="DNF",J37="DQ",J37="DNC")),"",(J37+(5*K37)+(L37*10)-(M37*10)))</f>
        <v>133.63</v>
      </c>
      <c r="O37" s="37">
        <f>IF(N37="",Default_Rank_Score,RANK(N37,N$3:N$44,1))</f>
        <v>38</v>
      </c>
      <c r="P37" s="39">
        <v>78.41</v>
      </c>
      <c r="Q37" s="40">
        <v>7</v>
      </c>
      <c r="R37" s="41">
        <v>0</v>
      </c>
      <c r="S37" s="41">
        <v>0</v>
      </c>
      <c r="T37" s="43">
        <f>IF((OR(P37="",P37="DNF",P37="DQ",P37="DNC")),"",(P37+(5*Q37)+(R37*10)-(S37*10)))</f>
        <v>113.41</v>
      </c>
      <c r="U37" s="44">
        <f>IF(T37="",Default_Rank_Score,RANK(T37,T$3:T$44,1))</f>
        <v>37</v>
      </c>
      <c r="V37" s="39">
        <v>107.72</v>
      </c>
      <c r="W37" s="40">
        <v>6</v>
      </c>
      <c r="X37" s="41">
        <v>0</v>
      </c>
      <c r="Y37" s="41">
        <v>0</v>
      </c>
      <c r="Z37" s="43">
        <f>IF((OR(V37="",V37="DNF",V37="DQ",V37="DNC")),"",(V37+(5*W37)+(X37*10)-(Y37*10)))</f>
        <v>137.72</v>
      </c>
      <c r="AA37" s="44">
        <f>IF(Z37="",Default_Rank_Score,RANK(Z37,Z$3:Z$44,1))</f>
        <v>34</v>
      </c>
      <c r="AB37" s="39">
        <v>103.94</v>
      </c>
      <c r="AC37" s="40">
        <v>1</v>
      </c>
      <c r="AD37" s="41">
        <v>0</v>
      </c>
      <c r="AE37" s="41">
        <v>0</v>
      </c>
      <c r="AF37" s="43">
        <f>IF((OR(AB37="",AB37="DNF",AB37="DQ",AB37="DNC")),"",(AB37+(5*AC37)+(AD37*10)-(AE37*10)))</f>
        <v>108.94</v>
      </c>
      <c r="AG37" s="44">
        <f>IF(AF37="",Default_Rank_Score,RANK(AF37,AF$3:AF$44,1))</f>
        <v>35</v>
      </c>
      <c r="AH37" s="39">
        <v>104.63</v>
      </c>
      <c r="AI37" s="40">
        <v>0</v>
      </c>
      <c r="AJ37" s="41">
        <v>0</v>
      </c>
      <c r="AK37" s="41">
        <v>0</v>
      </c>
      <c r="AL37" s="43">
        <f>IF((OR(AH37="",AH37="DNF",AH37="DQ",AH37="DNC")),"",(AH37+(5*AI37)+(AJ37*10)-(AK37*10)))</f>
        <v>104.63</v>
      </c>
      <c r="AM37" s="44">
        <f>IF(AL37="",Default_Rank_Score,RANK(AL37,AL$3:AL$44,1))</f>
        <v>34</v>
      </c>
      <c r="AN37" s="45" t="s">
        <v>41</v>
      </c>
    </row>
    <row r="38" spans="1:40" s="45" customFormat="1" ht="15.75">
      <c r="A38" s="30" t="s">
        <v>22</v>
      </c>
      <c r="B38" s="31"/>
      <c r="C38" s="32"/>
      <c r="D38" s="33"/>
      <c r="E38" s="34">
        <f>RANK(F38,F$3:F$44,1)</f>
        <v>27</v>
      </c>
      <c r="F38" s="35">
        <f>O38+U38+AA38+AG38+AM38</f>
        <v>124</v>
      </c>
      <c r="G38" s="36">
        <f>IF(K38=0,1,0)+IF(Q38=0,1,0)+IF(W38=0,1,0)+IF(AC38=0,1,0)+IF(AI38=0,1,0)</f>
        <v>0</v>
      </c>
      <c r="H38" s="37">
        <f>K38+Q38+W38+AC38+AI38</f>
        <v>25</v>
      </c>
      <c r="I38" s="38">
        <f>N38+T38+Z38+AF38+AL38</f>
        <v>393.02</v>
      </c>
      <c r="J38" s="39">
        <v>57.52</v>
      </c>
      <c r="K38" s="40">
        <v>5</v>
      </c>
      <c r="L38" s="41">
        <v>0</v>
      </c>
      <c r="M38" s="41">
        <v>0</v>
      </c>
      <c r="N38" s="42">
        <f>IF((OR(J38="",J38="DNF",J38="DQ",J38="DNC")),"",(J38+(5*K38)+(L38*10)-(M38*10)))</f>
        <v>82.52000000000001</v>
      </c>
      <c r="O38" s="37">
        <f>IF(N38="",Default_Rank_Score,RANK(N38,N$3:N$44,1))</f>
        <v>30</v>
      </c>
      <c r="P38" s="39">
        <v>41.34</v>
      </c>
      <c r="Q38" s="40">
        <v>6</v>
      </c>
      <c r="R38" s="41">
        <v>0</v>
      </c>
      <c r="S38" s="41">
        <v>0</v>
      </c>
      <c r="T38" s="43">
        <f>IF((OR(P38="",P38="DNF",P38="DQ",P38="DNC")),"",(P38+(5*Q38)+(R38*10)-(S38*10)))</f>
        <v>71.34</v>
      </c>
      <c r="U38" s="44">
        <f>IF(T38="",Default_Rank_Score,RANK(T38,T$3:T$44,1))</f>
        <v>16</v>
      </c>
      <c r="V38" s="39">
        <v>49.22</v>
      </c>
      <c r="W38" s="40">
        <v>8</v>
      </c>
      <c r="X38" s="41">
        <v>0</v>
      </c>
      <c r="Y38" s="41">
        <v>0</v>
      </c>
      <c r="Z38" s="43">
        <f>IF((OR(V38="",V38="DNF",V38="DQ",V38="DNC")),"",(V38+(5*W38)+(X38*10)-(Y38*10)))</f>
        <v>89.22</v>
      </c>
      <c r="AA38" s="44">
        <f>IF(Z38="",Default_Rank_Score,RANK(Z38,Z$3:Z$44,1))</f>
        <v>24</v>
      </c>
      <c r="AB38" s="39">
        <v>57.57</v>
      </c>
      <c r="AC38" s="123">
        <v>2</v>
      </c>
      <c r="AD38" s="41">
        <v>1</v>
      </c>
      <c r="AE38" s="41">
        <v>0</v>
      </c>
      <c r="AF38" s="43">
        <f>IF((OR(AB38="",AB38="DNF",AB38="DQ",AB38="DNC")),"",(AB38+(5*AC38)+(AD38*10)-(AE38*10)))</f>
        <v>77.57</v>
      </c>
      <c r="AG38" s="44">
        <f>IF(AF38="",Default_Rank_Score,RANK(AF38,AF$3:AF$44,1))</f>
        <v>28</v>
      </c>
      <c r="AH38" s="39">
        <v>52.37</v>
      </c>
      <c r="AI38" s="40">
        <v>4</v>
      </c>
      <c r="AJ38" s="41">
        <v>0</v>
      </c>
      <c r="AK38" s="41">
        <v>0</v>
      </c>
      <c r="AL38" s="43">
        <f>IF((OR(AH38="",AH38="DNF",AH38="DQ",AH38="DNC")),"",(AH38+(5*AI38)+(AJ38*10)-(AK38*10)))</f>
        <v>72.37</v>
      </c>
      <c r="AM38" s="44">
        <f>IF(AL38="",Default_Rank_Score,RANK(AL38,AL$3:AL$44,1))</f>
        <v>26</v>
      </c>
      <c r="AN38" s="45" t="s">
        <v>23</v>
      </c>
    </row>
    <row r="39" spans="1:40" s="45" customFormat="1" ht="15.75">
      <c r="A39" s="30" t="s">
        <v>46</v>
      </c>
      <c r="B39" s="31"/>
      <c r="C39" s="32"/>
      <c r="D39" s="33"/>
      <c r="E39" s="34">
        <f>RANK(F39,F$3:F$44,1)</f>
        <v>30</v>
      </c>
      <c r="F39" s="35">
        <f>O39+U39+AA39+AG39+AM39</f>
        <v>141</v>
      </c>
      <c r="G39" s="36">
        <f>IF(K39=0,1,0)+IF(Q39=0,1,0)+IF(W39=0,1,0)+IF(AC39=0,1,0)+IF(AI39=0,1,0)</f>
        <v>0</v>
      </c>
      <c r="H39" s="37">
        <f>K39+Q39+W39+AC39+AI39</f>
        <v>22</v>
      </c>
      <c r="I39" s="38">
        <f>N39+T39+Z39+AF39+AL39</f>
        <v>464.98</v>
      </c>
      <c r="J39" s="39">
        <v>90.51</v>
      </c>
      <c r="K39" s="123">
        <v>4</v>
      </c>
      <c r="L39" s="41">
        <v>0</v>
      </c>
      <c r="M39" s="41">
        <v>0</v>
      </c>
      <c r="N39" s="42">
        <f>IF((OR(J39="",J39="DNF",J39="DQ",J39="DNC")),"",(J39+(5*K39)+(L39*10)-(M39*10)))</f>
        <v>110.51</v>
      </c>
      <c r="O39" s="37">
        <f>IF(N39="",Default_Rank_Score,RANK(N39,N$3:N$44,1))</f>
        <v>33</v>
      </c>
      <c r="P39" s="39">
        <v>41.92</v>
      </c>
      <c r="Q39" s="40">
        <v>5</v>
      </c>
      <c r="R39" s="41">
        <v>0</v>
      </c>
      <c r="S39" s="41">
        <v>0</v>
      </c>
      <c r="T39" s="43">
        <f>IF((OR(P39="",P39="DNF",P39="DQ",P39="DNC")),"",(P39+(5*Q39)+(R39*10)-(S39*10)))</f>
        <v>66.92</v>
      </c>
      <c r="U39" s="44">
        <f>IF(T39="",Default_Rank_Score,RANK(T39,T$3:T$44,1))</f>
        <v>14</v>
      </c>
      <c r="V39" s="39">
        <v>80.86</v>
      </c>
      <c r="W39" s="40">
        <v>7</v>
      </c>
      <c r="X39" s="41">
        <v>0</v>
      </c>
      <c r="Y39" s="41">
        <v>0</v>
      </c>
      <c r="Z39" s="43">
        <f>IF((OR(V39="",V39="DNF",V39="DQ",V39="DNC")),"",(V39+(5*W39)+(X39*10)-(Y39*10)))</f>
        <v>115.86</v>
      </c>
      <c r="AA39" s="44">
        <f>IF(Z39="",Default_Rank_Score,RANK(Z39,Z$3:Z$44,1))</f>
        <v>33</v>
      </c>
      <c r="AB39" s="39">
        <v>71.8</v>
      </c>
      <c r="AC39" s="40">
        <v>2</v>
      </c>
      <c r="AD39" s="41">
        <v>0</v>
      </c>
      <c r="AE39" s="41">
        <v>0</v>
      </c>
      <c r="AF39" s="43">
        <f>IF((OR(AB39="",AB39="DNF",AB39="DQ",AB39="DNC")),"",(AB39+(5*AC39)+(AD39*10)-(AE39*10)))</f>
        <v>81.8</v>
      </c>
      <c r="AG39" s="44">
        <f>IF(AF39="",Default_Rank_Score,RANK(AF39,AF$3:AF$44,1))</f>
        <v>30</v>
      </c>
      <c r="AH39" s="39">
        <v>69.89</v>
      </c>
      <c r="AI39" s="40">
        <v>4</v>
      </c>
      <c r="AJ39" s="41">
        <v>0</v>
      </c>
      <c r="AK39" s="41">
        <v>0</v>
      </c>
      <c r="AL39" s="43">
        <f>IF((OR(AH39="",AH39="DNF",AH39="DQ",AH39="DNC")),"",(AH39+(5*AI39)+(AJ39*10)-(AK39*10)))</f>
        <v>89.89</v>
      </c>
      <c r="AM39" s="44">
        <f>IF(AL39="",Default_Rank_Score,RANK(AL39,AL$3:AL$44,1))</f>
        <v>31</v>
      </c>
      <c r="AN39" s="45" t="s">
        <v>47</v>
      </c>
    </row>
    <row r="40" spans="1:40" s="45" customFormat="1" ht="15.75">
      <c r="A40" s="30" t="s">
        <v>30</v>
      </c>
      <c r="B40" s="31"/>
      <c r="C40" s="32"/>
      <c r="D40" s="33"/>
      <c r="E40" s="34">
        <f>RANK(F40,F$3:F$44,1)</f>
        <v>36</v>
      </c>
      <c r="F40" s="35">
        <f>O40+U40+AA40+AG40+AM40</f>
        <v>170</v>
      </c>
      <c r="G40" s="36">
        <f>IF(K40=0,1,0)+IF(Q40=0,1,0)+IF(W40=0,1,0)+IF(AC40=0,1,0)+IF(AI40=0,1,0)</f>
        <v>0</v>
      </c>
      <c r="H40" s="37">
        <f>K40+Q40+W40+AC40+AI40</f>
        <v>34</v>
      </c>
      <c r="I40" s="38">
        <f>N40+T40+Z40+AF40+AL40</f>
        <v>592.8499999999999</v>
      </c>
      <c r="J40" s="39">
        <v>103.26</v>
      </c>
      <c r="K40" s="40">
        <v>6</v>
      </c>
      <c r="L40" s="41">
        <v>0</v>
      </c>
      <c r="M40" s="41">
        <v>0</v>
      </c>
      <c r="N40" s="42">
        <f>IF((OR(J40="",J40="DNF",J40="DQ",J40="DNC")),"",(J40+(5*K40)+(L40*10)-(M40*10)))</f>
        <v>133.26</v>
      </c>
      <c r="O40" s="37">
        <f>IF(N40="",Default_Rank_Score,RANK(N40,N$3:N$44,1))</f>
        <v>37</v>
      </c>
      <c r="P40" s="39">
        <v>42.06</v>
      </c>
      <c r="Q40" s="40">
        <v>8</v>
      </c>
      <c r="R40" s="41">
        <v>0</v>
      </c>
      <c r="S40" s="41">
        <v>0</v>
      </c>
      <c r="T40" s="43">
        <f>IF((OR(P40="",P40="DNF",P40="DQ",P40="DNC")),"",(P40+(5*Q40)+(R40*10)-(S40*10)))</f>
        <v>82.06</v>
      </c>
      <c r="U40" s="44">
        <f>IF(T40="",Default_Rank_Score,RANK(T40,T$3:T$44,1))</f>
        <v>27</v>
      </c>
      <c r="V40" s="39">
        <v>106</v>
      </c>
      <c r="W40" s="40">
        <v>8</v>
      </c>
      <c r="X40" s="41">
        <v>0</v>
      </c>
      <c r="Y40" s="41">
        <v>0</v>
      </c>
      <c r="Z40" s="43">
        <f>IF((OR(V40="",V40="DNF",V40="DQ",V40="DNC")),"",(V40+(5*W40)+(X40*10)-(Y40*10)))</f>
        <v>146</v>
      </c>
      <c r="AA40" s="44">
        <f>IF(Z40="",Default_Rank_Score,RANK(Z40,Z$3:Z$44,1))</f>
        <v>37</v>
      </c>
      <c r="AB40" s="39">
        <v>74.82</v>
      </c>
      <c r="AC40" s="40">
        <v>5</v>
      </c>
      <c r="AD40" s="41">
        <v>0</v>
      </c>
      <c r="AE40" s="41">
        <v>0</v>
      </c>
      <c r="AF40" s="43">
        <f>IF((OR(AB40="",AB40="DNF",AB40="DQ",AB40="DNC")),"",(AB40+(5*AC40)+(AD40*10)-(AE40*10)))</f>
        <v>99.82</v>
      </c>
      <c r="AG40" s="44">
        <f>IF(AF40="",Default_Rank_Score,RANK(AF40,AF$3:AF$44,1))</f>
        <v>32</v>
      </c>
      <c r="AH40" s="39">
        <v>96.71</v>
      </c>
      <c r="AI40" s="40">
        <v>7</v>
      </c>
      <c r="AJ40" s="41">
        <v>0</v>
      </c>
      <c r="AK40" s="41">
        <v>0</v>
      </c>
      <c r="AL40" s="43">
        <f>IF((OR(AH40="",AH40="DNF",AH40="DQ",AH40="DNC")),"",(AH40+(5*AI40)+(AJ40*10)-(AK40*10)))</f>
        <v>131.70999999999998</v>
      </c>
      <c r="AM40" s="44">
        <f>IF(AL40="",Default_Rank_Score,RANK(AL40,AL$3:AL$44,1))</f>
        <v>37</v>
      </c>
      <c r="AN40" s="45" t="s">
        <v>31</v>
      </c>
    </row>
    <row r="41" spans="1:40" s="45" customFormat="1" ht="15.75">
      <c r="A41" s="30" t="s">
        <v>38</v>
      </c>
      <c r="B41" s="31"/>
      <c r="C41" s="32"/>
      <c r="D41" s="33"/>
      <c r="E41" s="34">
        <f>RANK(F41,F$3:F$44,1)</f>
        <v>37</v>
      </c>
      <c r="F41" s="35">
        <f>O41+U41+AA41+AG41+AM41</f>
        <v>171</v>
      </c>
      <c r="G41" s="36">
        <f>IF(K41=0,1,0)+IF(Q41=0,1,0)+IF(W41=0,1,0)+IF(AC41=0,1,0)+IF(AI41=0,1,0)</f>
        <v>0</v>
      </c>
      <c r="H41" s="37">
        <f>K41+Q41+W41+AC41+AI41</f>
        <v>33</v>
      </c>
      <c r="I41" s="38">
        <f>N41+T41+Z41+AF41+AL41</f>
        <v>4223.7</v>
      </c>
      <c r="J41" s="39">
        <v>62.7</v>
      </c>
      <c r="K41" s="40">
        <v>1</v>
      </c>
      <c r="L41" s="41">
        <v>0</v>
      </c>
      <c r="M41" s="41">
        <v>0</v>
      </c>
      <c r="N41" s="42">
        <f>IF((OR(J41="",J41="DNF",J41="DQ",J41="DNC")),"",(J41+(5*K41)+(L41*10)-(M41*10)))</f>
        <v>67.7</v>
      </c>
      <c r="O41" s="37">
        <f>IF(N41="",Default_Rank_Score,RANK(N41,N$3:N$44,1))</f>
        <v>17</v>
      </c>
      <c r="P41" s="39">
        <v>999</v>
      </c>
      <c r="Q41" s="40">
        <v>8</v>
      </c>
      <c r="R41" s="41">
        <v>0</v>
      </c>
      <c r="S41" s="41">
        <v>0</v>
      </c>
      <c r="T41" s="43">
        <f>IF((OR(P41="",P41="DNF",P41="DQ",P41="DNC")),"",(P41+(5*Q41)+(R41*10)-(S41*10)))</f>
        <v>1039</v>
      </c>
      <c r="U41" s="44">
        <f>IF(T41="",Default_Rank_Score,RANK(T41,T$3:T$44,1))</f>
        <v>39</v>
      </c>
      <c r="V41" s="39">
        <v>999</v>
      </c>
      <c r="W41" s="40">
        <v>8</v>
      </c>
      <c r="X41" s="41">
        <v>0</v>
      </c>
      <c r="Y41" s="41">
        <v>0</v>
      </c>
      <c r="Z41" s="43">
        <f>IF((OR(V41="",V41="DNF",V41="DQ",V41="DNC")),"",(V41+(5*W41)+(X41*10)-(Y41*10)))</f>
        <v>1039</v>
      </c>
      <c r="AA41" s="44">
        <f>IF(Z41="",Default_Rank_Score,RANK(Z41,Z$3:Z$44,1))</f>
        <v>38</v>
      </c>
      <c r="AB41" s="39">
        <v>999</v>
      </c>
      <c r="AC41" s="40">
        <v>8</v>
      </c>
      <c r="AD41" s="41">
        <v>0</v>
      </c>
      <c r="AE41" s="41">
        <v>0</v>
      </c>
      <c r="AF41" s="43">
        <f>IF((OR(AB41="",AB41="DNF",AB41="DQ",AB41="DNC")),"",(AB41+(5*AC41)+(AD41*10)-(AE41*10)))</f>
        <v>1039</v>
      </c>
      <c r="AG41" s="44">
        <f>IF(AF41="",Default_Rank_Score,RANK(AF41,AF$3:AF$44,1))</f>
        <v>38</v>
      </c>
      <c r="AH41" s="39">
        <v>999</v>
      </c>
      <c r="AI41" s="40">
        <v>8</v>
      </c>
      <c r="AJ41" s="41">
        <v>0</v>
      </c>
      <c r="AK41" s="41">
        <v>0</v>
      </c>
      <c r="AL41" s="43">
        <f>IF((OR(AH41="",AH41="DNF",AH41="DQ",AH41="DNC")),"",(AH41+(5*AI41)+(AJ41*10)-(AK41*10)))</f>
        <v>1039</v>
      </c>
      <c r="AM41" s="44">
        <f>IF(AL41="",Default_Rank_Score,RANK(AL41,AL$3:AL$44,1))</f>
        <v>39</v>
      </c>
      <c r="AN41" s="45" t="s">
        <v>39</v>
      </c>
    </row>
    <row r="42" spans="1:40" s="45" customFormat="1" ht="15.75">
      <c r="A42" s="30" t="s">
        <v>58</v>
      </c>
      <c r="B42" s="31"/>
      <c r="C42" s="32"/>
      <c r="D42" s="33"/>
      <c r="E42" s="34">
        <f>RANK(F42,F$3:F$44,1)</f>
        <v>39</v>
      </c>
      <c r="F42" s="35">
        <f>O42+U42+AA42+AG42+AM42</f>
        <v>179</v>
      </c>
      <c r="G42" s="36">
        <f>IF(K42=0,1,0)+IF(Q42=0,1,0)+IF(W42=0,1,0)+IF(AC42=0,1,0)+IF(AI42=0,1,0)</f>
        <v>0</v>
      </c>
      <c r="H42" s="37">
        <f>K42+Q42+W42+AC42+AI42</f>
        <v>25</v>
      </c>
      <c r="I42" s="38">
        <f>N42+T42+Z42+AF42+AL42</f>
        <v>613.63</v>
      </c>
      <c r="J42" s="39">
        <v>117.51</v>
      </c>
      <c r="K42" s="40">
        <v>7</v>
      </c>
      <c r="L42" s="41">
        <v>0</v>
      </c>
      <c r="M42" s="41">
        <v>0</v>
      </c>
      <c r="N42" s="42">
        <f>IF((OR(J42="",J42="DNF",J42="DQ",J42="DNC")),"",(J42+(5*K42)+(L42*10)-(M42*10)))</f>
        <v>152.51</v>
      </c>
      <c r="O42" s="37">
        <f>IF(N42="",Default_Rank_Score,RANK(N42,N$3:N$44,1))</f>
        <v>40</v>
      </c>
      <c r="P42" s="39">
        <v>55.81</v>
      </c>
      <c r="Q42" s="40">
        <v>8</v>
      </c>
      <c r="R42" s="41">
        <v>0</v>
      </c>
      <c r="S42" s="41">
        <v>0</v>
      </c>
      <c r="T42" s="43">
        <f>IF((OR(P42="",P42="DNF",P42="DQ",P42="DNC")),"",(P42+(5*Q42)+(R42*10)-(S42*10)))</f>
        <v>95.81</v>
      </c>
      <c r="U42" s="44">
        <f>IF(T42="",Default_Rank_Score,RANK(T42,T$3:T$44,1))</f>
        <v>35</v>
      </c>
      <c r="V42" s="39">
        <v>109.97</v>
      </c>
      <c r="W42" s="40">
        <v>7</v>
      </c>
      <c r="X42" s="41">
        <v>0</v>
      </c>
      <c r="Y42" s="41">
        <v>0</v>
      </c>
      <c r="Z42" s="43">
        <f>IF((OR(V42="",V42="DNF",V42="DQ",V42="DNC")),"",(V42+(5*W42)+(X42*10)-(Y42*10)))</f>
        <v>144.97</v>
      </c>
      <c r="AA42" s="44">
        <f>IF(Z42="",Default_Rank_Score,RANK(Z42,Z$3:Z$44,1))</f>
        <v>36</v>
      </c>
      <c r="AB42" s="39">
        <v>95.37</v>
      </c>
      <c r="AC42" s="40">
        <v>2</v>
      </c>
      <c r="AD42" s="41">
        <v>0</v>
      </c>
      <c r="AE42" s="41">
        <v>0</v>
      </c>
      <c r="AF42" s="43">
        <f>IF((OR(AB42="",AB42="DNF",AB42="DQ",AB42="DNC")),"",(AB42+(5*AC42)+(AD42*10)-(AE42*10)))</f>
        <v>105.37</v>
      </c>
      <c r="AG42" s="44">
        <f>IF(AF42="",Default_Rank_Score,RANK(AF42,AF$3:AF$44,1))</f>
        <v>33</v>
      </c>
      <c r="AH42" s="39">
        <v>109.97</v>
      </c>
      <c r="AI42" s="40">
        <v>1</v>
      </c>
      <c r="AJ42" s="41">
        <v>0</v>
      </c>
      <c r="AK42" s="41">
        <v>0</v>
      </c>
      <c r="AL42" s="43">
        <f>IF((OR(AH42="",AH42="DNF",AH42="DQ",AH42="DNC")),"",(AH42+(5*AI42)+(AJ42*10)-(AK42*10)))</f>
        <v>114.97</v>
      </c>
      <c r="AM42" s="44">
        <f>IF(AL42="",Default_Rank_Score,RANK(AL42,AL$3:AL$44,1))</f>
        <v>35</v>
      </c>
      <c r="AN42" s="45" t="s">
        <v>43</v>
      </c>
    </row>
    <row r="43" spans="1:40" s="45" customFormat="1" ht="15.75">
      <c r="A43" s="30" t="s">
        <v>48</v>
      </c>
      <c r="B43" s="31"/>
      <c r="C43" s="32"/>
      <c r="D43" s="33"/>
      <c r="E43" s="34">
        <f>RANK(F43,F$3:F$44,1)</f>
        <v>40</v>
      </c>
      <c r="F43" s="35">
        <f>O43+U43+AA43+AG43+AM43</f>
        <v>182</v>
      </c>
      <c r="G43" s="36">
        <f>IF(K43=0,1,0)+IF(Q43=0,1,0)+IF(W43=0,1,0)+IF(AC43=0,1,0)+IF(AI43=0,1,0)</f>
        <v>0</v>
      </c>
      <c r="H43" s="37">
        <f>K43+Q43+W43+AC43+AI43</f>
        <v>40</v>
      </c>
      <c r="I43" s="38">
        <f>N43+T43+Z43+AF43+AL43</f>
        <v>638.39</v>
      </c>
      <c r="J43" s="39">
        <v>98.08</v>
      </c>
      <c r="K43" s="40">
        <v>8</v>
      </c>
      <c r="L43" s="41">
        <v>0</v>
      </c>
      <c r="M43" s="41">
        <v>0</v>
      </c>
      <c r="N43" s="42">
        <f>IF((OR(J43="",J43="DNF",J43="DQ",J43="DNC")),"",(J43+(5*K43)+(L43*10)-(M43*10)))</f>
        <v>138.07999999999998</v>
      </c>
      <c r="O43" s="37">
        <f>IF(N43="",Default_Rank_Score,RANK(N43,N$3:N$44,1))</f>
        <v>39</v>
      </c>
      <c r="P43" s="39">
        <v>56.05</v>
      </c>
      <c r="Q43" s="40">
        <v>8</v>
      </c>
      <c r="R43" s="41">
        <v>0</v>
      </c>
      <c r="S43" s="41">
        <v>0</v>
      </c>
      <c r="T43" s="43">
        <f>IF((OR(P43="",P43="DNF",P43="DQ",P43="DNC")),"",(P43+(5*Q43)+(R43*10)-(S43*10)))</f>
        <v>96.05</v>
      </c>
      <c r="U43" s="44">
        <f>IF(T43="",Default_Rank_Score,RANK(T43,T$3:T$44,1))</f>
        <v>36</v>
      </c>
      <c r="V43" s="39">
        <v>75.26</v>
      </c>
      <c r="W43" s="40">
        <v>8</v>
      </c>
      <c r="X43" s="41">
        <v>0</v>
      </c>
      <c r="Y43" s="41">
        <v>0</v>
      </c>
      <c r="Z43" s="43">
        <f>IF((OR(V43="",V43="DNF",V43="DQ",V43="DNC")),"",(V43+(5*W43)+(X43*10)-(Y43*10)))</f>
        <v>115.26</v>
      </c>
      <c r="AA43" s="44">
        <f>IF(Z43="",Default_Rank_Score,RANK(Z43,Z$3:Z$44,1))</f>
        <v>32</v>
      </c>
      <c r="AB43" s="39">
        <v>78.78</v>
      </c>
      <c r="AC43" s="40">
        <v>8</v>
      </c>
      <c r="AD43" s="41">
        <v>0</v>
      </c>
      <c r="AE43" s="41">
        <v>0</v>
      </c>
      <c r="AF43" s="43">
        <f>IF((OR(AB43="",AB43="DNF",AB43="DQ",AB43="DNC")),"",(AB43+(5*AC43)+(AD43*10)-(AE43*10)))</f>
        <v>118.78</v>
      </c>
      <c r="AG43" s="44">
        <f>IF(AF43="",Default_Rank_Score,RANK(AF43,AF$3:AF$44,1))</f>
        <v>37</v>
      </c>
      <c r="AH43" s="39">
        <v>130.22</v>
      </c>
      <c r="AI43" s="40">
        <v>8</v>
      </c>
      <c r="AJ43" s="41">
        <v>0</v>
      </c>
      <c r="AK43" s="41">
        <v>0</v>
      </c>
      <c r="AL43" s="43">
        <f>IF((OR(AH43="",AH43="DNF",AH43="DQ",AH43="DNC")),"",(AH43+(5*AI43)+(AJ43*10)-(AK43*10)))</f>
        <v>170.22</v>
      </c>
      <c r="AM43" s="44">
        <f>IF(AL43="",Default_Rank_Score,RANK(AL43,AL$3:AL$44,1))</f>
        <v>38</v>
      </c>
      <c r="AN43" s="45" t="s">
        <v>43</v>
      </c>
    </row>
    <row r="44" spans="1:39" s="54" customFormat="1" ht="16.5" thickBot="1">
      <c r="A44" s="46" t="s">
        <v>17</v>
      </c>
      <c r="B44" s="46"/>
      <c r="C44" s="46"/>
      <c r="D44" s="46"/>
      <c r="E44" s="47"/>
      <c r="F44" s="48"/>
      <c r="G44" s="49"/>
      <c r="H44" s="50"/>
      <c r="I44" s="51"/>
      <c r="J44" s="52"/>
      <c r="K44" s="48"/>
      <c r="L44" s="48"/>
      <c r="M44" s="48"/>
      <c r="N44" s="53"/>
      <c r="O44" s="50"/>
      <c r="P44" s="52"/>
      <c r="Q44" s="48"/>
      <c r="R44" s="48"/>
      <c r="S44" s="48"/>
      <c r="T44" s="53"/>
      <c r="U44" s="50"/>
      <c r="V44" s="52"/>
      <c r="W44" s="48"/>
      <c r="X44" s="48"/>
      <c r="Y44" s="48"/>
      <c r="Z44" s="53"/>
      <c r="AA44" s="50"/>
      <c r="AB44" s="52"/>
      <c r="AC44" s="48"/>
      <c r="AD44" s="48"/>
      <c r="AE44" s="48"/>
      <c r="AF44" s="53"/>
      <c r="AG44" s="50"/>
      <c r="AH44" s="52"/>
      <c r="AI44" s="48"/>
      <c r="AJ44" s="48"/>
      <c r="AK44" s="48"/>
      <c r="AL44" s="53"/>
      <c r="AM44" s="5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43 R4:S43 AD4:AE43 L4:M43 X4:Y43">
      <formula1>0</formula1>
      <formula2>1</formula2>
    </dataValidation>
    <dataValidation errorStyle="warning" type="decimal" allowBlank="1" showErrorMessage="1" errorTitle="That's a lot of misses" error="It's unusual to miss more than 10" sqref="AI4:AI43 AC4:AC43 W4:W43 Q4:Q43 K4:K43">
      <formula1>0</formula1>
      <formula2>10</formula2>
    </dataValidation>
    <dataValidation errorStyle="warning" type="decimal" allowBlank="1" errorTitle="New Max or Min" error="Please verify your data" sqref="P4:P43 AB4:AB43 V4:V43">
      <formula1>#REF!</formula1>
      <formula2>#REF!</formula2>
    </dataValidation>
    <dataValidation allowBlank="1" showInputMessage="1" sqref="J4:J43"/>
    <dataValidation errorStyle="warning" type="decimal" allowBlank="1" errorTitle="New Max or Min" error="Please verify your data" sqref="AH4:AH43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5" bestFit="1" customWidth="1"/>
    <col min="2" max="2" width="4.7109375" style="55" hidden="1" customWidth="1"/>
    <col min="3" max="3" width="6.28125" style="55" hidden="1" customWidth="1"/>
    <col min="4" max="4" width="4.7109375" style="55" hidden="1" customWidth="1"/>
    <col min="5" max="5" width="6.140625" style="56" customWidth="1"/>
    <col min="6" max="8" width="6.00390625" style="57" customWidth="1"/>
    <col min="9" max="9" width="10.00390625" style="57" customWidth="1"/>
    <col min="10" max="10" width="8.8515625" style="58" customWidth="1"/>
    <col min="11" max="11" width="3.7109375" style="59" customWidth="1"/>
    <col min="12" max="12" width="4.57421875" style="59" bestFit="1" customWidth="1"/>
    <col min="13" max="13" width="3.8515625" style="59" customWidth="1"/>
    <col min="14" max="14" width="9.140625" style="60" customWidth="1"/>
    <col min="15" max="15" width="4.57421875" style="57" bestFit="1" customWidth="1"/>
    <col min="16" max="16" width="8.8515625" style="58" customWidth="1"/>
    <col min="17" max="17" width="3.7109375" style="59" customWidth="1"/>
    <col min="18" max="18" width="4.57421875" style="59" bestFit="1" customWidth="1"/>
    <col min="19" max="19" width="3.8515625" style="59" customWidth="1"/>
    <col min="20" max="20" width="9.421875" style="60" customWidth="1"/>
    <col min="21" max="21" width="4.57421875" style="57" bestFit="1" customWidth="1"/>
    <col min="22" max="22" width="9.28125" style="58" customWidth="1"/>
    <col min="23" max="23" width="3.7109375" style="59" customWidth="1"/>
    <col min="24" max="24" width="4.57421875" style="59" bestFit="1" customWidth="1"/>
    <col min="25" max="25" width="3.8515625" style="59" customWidth="1"/>
    <col min="26" max="26" width="9.8515625" style="60" customWidth="1"/>
    <col min="27" max="27" width="4.57421875" style="57" bestFit="1" customWidth="1"/>
    <col min="28" max="28" width="10.00390625" style="58" customWidth="1"/>
    <col min="29" max="29" width="3.7109375" style="59" customWidth="1"/>
    <col min="30" max="30" width="4.57421875" style="59" bestFit="1" customWidth="1"/>
    <col min="31" max="31" width="3.8515625" style="59" customWidth="1"/>
    <col min="32" max="32" width="10.8515625" style="60" customWidth="1"/>
    <col min="33" max="33" width="4.57421875" style="57" bestFit="1" customWidth="1"/>
    <col min="34" max="34" width="8.28125" style="58" customWidth="1"/>
    <col min="35" max="35" width="3.7109375" style="59" customWidth="1"/>
    <col min="36" max="36" width="4.57421875" style="59" bestFit="1" customWidth="1"/>
    <col min="37" max="37" width="3.8515625" style="59" customWidth="1"/>
    <col min="38" max="38" width="10.28125" style="60" customWidth="1"/>
    <col min="39" max="39" width="4.57421875" style="57" bestFit="1" customWidth="1"/>
    <col min="40" max="40" width="20.7109375" style="61" customWidth="1"/>
    <col min="41" max="16384" width="7.8515625" style="61" customWidth="1"/>
  </cols>
  <sheetData>
    <row r="1" spans="1:39" s="9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</row>
    <row r="2" spans="1:40" s="21" customFormat="1" ht="78" customHeight="1" thickBot="1">
      <c r="A2" s="10" t="s">
        <v>9</v>
      </c>
      <c r="B2" s="11" t="s">
        <v>0</v>
      </c>
      <c r="C2" s="11" t="s">
        <v>19</v>
      </c>
      <c r="D2" s="11" t="s">
        <v>18</v>
      </c>
      <c r="E2" s="12" t="s">
        <v>10</v>
      </c>
      <c r="F2" s="12" t="s">
        <v>11</v>
      </c>
      <c r="G2" s="13" t="s">
        <v>12</v>
      </c>
      <c r="H2" s="14" t="s">
        <v>13</v>
      </c>
      <c r="I2" s="15" t="s">
        <v>21</v>
      </c>
      <c r="J2" s="16" t="s">
        <v>14</v>
      </c>
      <c r="K2" s="17" t="s">
        <v>1</v>
      </c>
      <c r="L2" s="17" t="s">
        <v>15</v>
      </c>
      <c r="M2" s="17" t="s">
        <v>2</v>
      </c>
      <c r="N2" s="18" t="s">
        <v>16</v>
      </c>
      <c r="O2" s="19" t="s">
        <v>10</v>
      </c>
      <c r="P2" s="16" t="s">
        <v>14</v>
      </c>
      <c r="Q2" s="17" t="s">
        <v>1</v>
      </c>
      <c r="R2" s="17" t="s">
        <v>15</v>
      </c>
      <c r="S2" s="17" t="s">
        <v>2</v>
      </c>
      <c r="T2" s="18" t="s">
        <v>16</v>
      </c>
      <c r="U2" s="19" t="s">
        <v>10</v>
      </c>
      <c r="V2" s="16" t="s">
        <v>14</v>
      </c>
      <c r="W2" s="17" t="s">
        <v>1</v>
      </c>
      <c r="X2" s="17" t="s">
        <v>15</v>
      </c>
      <c r="Y2" s="17" t="s">
        <v>2</v>
      </c>
      <c r="Z2" s="18" t="s">
        <v>16</v>
      </c>
      <c r="AA2" s="19" t="s">
        <v>10</v>
      </c>
      <c r="AB2" s="16" t="s">
        <v>14</v>
      </c>
      <c r="AC2" s="17" t="s">
        <v>1</v>
      </c>
      <c r="AD2" s="17" t="s">
        <v>15</v>
      </c>
      <c r="AE2" s="17" t="s">
        <v>2</v>
      </c>
      <c r="AF2" s="18" t="s">
        <v>16</v>
      </c>
      <c r="AG2" s="19" t="s">
        <v>10</v>
      </c>
      <c r="AH2" s="16" t="s">
        <v>14</v>
      </c>
      <c r="AI2" s="17" t="s">
        <v>1</v>
      </c>
      <c r="AJ2" s="17" t="s">
        <v>15</v>
      </c>
      <c r="AK2" s="17" t="s">
        <v>2</v>
      </c>
      <c r="AL2" s="18" t="s">
        <v>16</v>
      </c>
      <c r="AM2" s="19" t="s">
        <v>10</v>
      </c>
      <c r="AN2" s="20" t="s">
        <v>20</v>
      </c>
    </row>
    <row r="3" spans="1:39" s="21" customFormat="1" ht="15.75">
      <c r="A3" s="22" t="s">
        <v>17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</row>
    <row r="4" spans="1:40" s="45" customFormat="1" ht="15.75">
      <c r="A4" s="30" t="s">
        <v>45</v>
      </c>
      <c r="B4" s="31"/>
      <c r="C4" s="32"/>
      <c r="D4" s="33"/>
      <c r="E4" s="34">
        <f>RANK(F4,F$3:F$44,1)</f>
        <v>2</v>
      </c>
      <c r="F4" s="35">
        <f>O4+U4+AA4+AG4+AM4</f>
        <v>23</v>
      </c>
      <c r="G4" s="36">
        <f>IF(K4=0,1,0)+IF(Q4=0,1,0)+IF(W4=0,1,0)+IF(AC4=0,1,0)+IF(AI4=0,1,0)</f>
        <v>1</v>
      </c>
      <c r="H4" s="37">
        <f>K4+Q4+W4+AC4+AI4</f>
        <v>5</v>
      </c>
      <c r="I4" s="38">
        <f>N4+T4+Z4+AF4+AL4</f>
        <v>221.37</v>
      </c>
      <c r="J4" s="39">
        <v>45.6</v>
      </c>
      <c r="K4" s="123">
        <v>1</v>
      </c>
      <c r="L4" s="41">
        <v>0</v>
      </c>
      <c r="M4" s="41">
        <v>0</v>
      </c>
      <c r="N4" s="42">
        <f>IF((OR(J4="",J4="DNF",J4="DQ",J4="DNC")),"",(J4+(5*K4)+(L4*10)-(M4*10)))</f>
        <v>50.6</v>
      </c>
      <c r="O4" s="37">
        <f>IF(N4="",Default_Rank_Score,RANK(N4,N$3:N$44,1))</f>
        <v>3</v>
      </c>
      <c r="P4" s="39">
        <v>28.93</v>
      </c>
      <c r="Q4" s="40">
        <v>1</v>
      </c>
      <c r="R4" s="41">
        <v>0</v>
      </c>
      <c r="S4" s="41">
        <v>0</v>
      </c>
      <c r="T4" s="43">
        <f>IF((OR(P4="",P4="DNF",P4="DQ",P4="DNC")),"",(P4+(5*Q4)+(R4*10)-(S4*10)))</f>
        <v>33.93</v>
      </c>
      <c r="U4" s="44">
        <f>IF(T4="",Default_Rank_Score,RANK(T4,T$3:T$44,1))</f>
        <v>2</v>
      </c>
      <c r="V4" s="39">
        <v>39.18</v>
      </c>
      <c r="W4" s="40">
        <v>1</v>
      </c>
      <c r="X4" s="41">
        <v>0</v>
      </c>
      <c r="Y4" s="41">
        <v>0</v>
      </c>
      <c r="Z4" s="43">
        <f>IF((OR(V4="",V4="DNF",V4="DQ",V4="DNC")),"",(V4+(5*W4)+(X4*10)-(Y4*10)))</f>
        <v>44.18</v>
      </c>
      <c r="AA4" s="44">
        <f>IF(Z4="",Default_Rank_Score,RANK(Z4,Z$3:Z$44,1))</f>
        <v>2</v>
      </c>
      <c r="AB4" s="39">
        <v>42.88</v>
      </c>
      <c r="AC4" s="40">
        <v>2</v>
      </c>
      <c r="AD4" s="41">
        <v>0</v>
      </c>
      <c r="AE4" s="41">
        <v>0</v>
      </c>
      <c r="AF4" s="43">
        <f>IF((OR(AB4="",AB4="DNF",AB4="DQ",AB4="DNC")),"",(AB4+(5*AC4)+(AD4*10)-(AE4*10)))</f>
        <v>52.88</v>
      </c>
      <c r="AG4" s="44">
        <f>IF(AF4="",Default_Rank_Score,RANK(AF4,AF$3:AF$44,1))</f>
        <v>9</v>
      </c>
      <c r="AH4" s="39">
        <v>39.78</v>
      </c>
      <c r="AI4" s="123">
        <v>0</v>
      </c>
      <c r="AJ4" s="41">
        <v>0</v>
      </c>
      <c r="AK4" s="41">
        <v>0</v>
      </c>
      <c r="AL4" s="43">
        <f>IF((OR(AH4="",AH4="DNF",AH4="DQ",AH4="DNC")),"",(AH4+(5*AI4)+(AJ4*10)-(AK4*10)))</f>
        <v>39.78</v>
      </c>
      <c r="AM4" s="44">
        <f>IF(AL4="",Default_Rank_Score,RANK(AL4,AL$3:AL$44,1))</f>
        <v>7</v>
      </c>
      <c r="AN4" s="45" t="s">
        <v>27</v>
      </c>
    </row>
    <row r="5" spans="1:40" s="45" customFormat="1" ht="15.75">
      <c r="A5" s="30" t="s">
        <v>61</v>
      </c>
      <c r="B5" s="31"/>
      <c r="C5" s="32"/>
      <c r="D5" s="33"/>
      <c r="E5" s="34">
        <f>RANK(F5,F$3:F$44,1)</f>
        <v>5</v>
      </c>
      <c r="F5" s="35">
        <f>O5+U5+AA5+AG5+AM5</f>
        <v>38</v>
      </c>
      <c r="G5" s="36">
        <f>IF(K5=0,1,0)+IF(Q5=0,1,0)+IF(W5=0,1,0)+IF(AC5=0,1,0)+IF(AI5=0,1,0)</f>
        <v>1</v>
      </c>
      <c r="H5" s="37">
        <f>K5+Q5+W5+AC5+AI5</f>
        <v>20</v>
      </c>
      <c r="I5" s="38">
        <f>N5+T5+Z5+AF5+AL5</f>
        <v>268.73</v>
      </c>
      <c r="J5" s="39">
        <v>36.69</v>
      </c>
      <c r="K5" s="40">
        <v>4</v>
      </c>
      <c r="L5" s="41">
        <v>0</v>
      </c>
      <c r="M5" s="41">
        <v>0</v>
      </c>
      <c r="N5" s="42">
        <f>IF((OR(J5="",J5="DNF",J5="DQ",J5="DNC")),"",(J5+(5*K5)+(L5*10)-(M5*10)))</f>
        <v>56.69</v>
      </c>
      <c r="O5" s="37">
        <f>IF(N5="",Default_Rank_Score,RANK(N5,N$3:N$44,1))</f>
        <v>6</v>
      </c>
      <c r="P5" s="39">
        <v>16.3</v>
      </c>
      <c r="Q5" s="40">
        <v>8</v>
      </c>
      <c r="R5" s="41">
        <v>0</v>
      </c>
      <c r="S5" s="41">
        <v>0</v>
      </c>
      <c r="T5" s="43">
        <f>IF((OR(P5="",P5="DNF",P5="DQ",P5="DNC")),"",(P5+(5*Q5)+(R5*10)-(S5*10)))</f>
        <v>56.3</v>
      </c>
      <c r="U5" s="44">
        <f>IF(T5="",Default_Rank_Score,RANK(T5,T$3:T$44,1))</f>
        <v>5</v>
      </c>
      <c r="V5" s="39">
        <v>46.25</v>
      </c>
      <c r="W5" s="40">
        <v>7</v>
      </c>
      <c r="X5" s="41">
        <v>0</v>
      </c>
      <c r="Y5" s="41">
        <v>0</v>
      </c>
      <c r="Z5" s="43">
        <f>IF((OR(V5="",V5="DNF",V5="DQ",V5="DNC")),"",(V5+(5*W5)+(X5*10)-(Y5*10)))</f>
        <v>81.25</v>
      </c>
      <c r="AA5" s="44">
        <f>IF(Z5="",Default_Rank_Score,RANK(Z5,Z$3:Z$44,1))</f>
        <v>20</v>
      </c>
      <c r="AB5" s="39">
        <v>31.25</v>
      </c>
      <c r="AC5" s="40">
        <v>1</v>
      </c>
      <c r="AD5" s="41">
        <v>0</v>
      </c>
      <c r="AE5" s="41">
        <v>0</v>
      </c>
      <c r="AF5" s="43">
        <f>IF((OR(AB5="",AB5="DNF",AB5="DQ",AB5="DNC")),"",(AB5+(5*AC5)+(AD5*10)-(AE5*10)))</f>
        <v>36.25</v>
      </c>
      <c r="AG5" s="44">
        <f>IF(AF5="",Default_Rank_Score,RANK(AF5,AF$3:AF$44,1))</f>
        <v>2</v>
      </c>
      <c r="AH5" s="39">
        <v>38.24</v>
      </c>
      <c r="AI5" s="40">
        <v>0</v>
      </c>
      <c r="AJ5" s="41">
        <v>0</v>
      </c>
      <c r="AK5" s="41">
        <v>0</v>
      </c>
      <c r="AL5" s="43">
        <f>IF((OR(AH5="",AH5="DNF",AH5="DQ",AH5="DNC")),"",(AH5+(5*AI5)+(AJ5*10)-(AK5*10)))</f>
        <v>38.24</v>
      </c>
      <c r="AM5" s="44">
        <f>IF(AL5="",Default_Rank_Score,RANK(AL5,AL$3:AL$44,1))</f>
        <v>5</v>
      </c>
      <c r="AN5" s="45" t="s">
        <v>27</v>
      </c>
    </row>
    <row r="6" spans="1:40" s="45" customFormat="1" ht="15.75">
      <c r="A6" s="30" t="s">
        <v>51</v>
      </c>
      <c r="B6" s="31"/>
      <c r="C6" s="32"/>
      <c r="D6" s="33"/>
      <c r="E6" s="34">
        <f>RANK(F6,F$3:F$44,1)</f>
        <v>9</v>
      </c>
      <c r="F6" s="35">
        <f>O6+U6+AA6+AG6+AM6</f>
        <v>58</v>
      </c>
      <c r="G6" s="36">
        <f>IF(K6=0,1,0)+IF(Q6=0,1,0)+IF(W6=0,1,0)+IF(AC6=0,1,0)+IF(AI6=0,1,0)</f>
        <v>1</v>
      </c>
      <c r="H6" s="37">
        <f>K6+Q6+W6+AC6+AI6</f>
        <v>11</v>
      </c>
      <c r="I6" s="38">
        <f>N6+T6+Z6+AF6+AL6</f>
        <v>276.15</v>
      </c>
      <c r="J6" s="39">
        <v>55.16</v>
      </c>
      <c r="K6" s="40">
        <v>3</v>
      </c>
      <c r="L6" s="41">
        <v>0</v>
      </c>
      <c r="M6" s="41">
        <v>0</v>
      </c>
      <c r="N6" s="42">
        <f>IF((OR(J6="",J6="DNF",J6="DQ",J6="DNC")),"",(J6+(5*K6)+(L6*10)-(M6*10)))</f>
        <v>70.16</v>
      </c>
      <c r="O6" s="37">
        <f>IF(N6="",Default_Rank_Score,RANK(N6,N$3:N$44,1))</f>
        <v>20</v>
      </c>
      <c r="P6" s="39">
        <v>28.91</v>
      </c>
      <c r="Q6" s="40">
        <v>1</v>
      </c>
      <c r="R6" s="41">
        <v>0</v>
      </c>
      <c r="S6" s="41">
        <v>0</v>
      </c>
      <c r="T6" s="43">
        <f>IF((OR(P6="",P6="DNF",P6="DQ",P6="DNC")),"",(P6+(5*Q6)+(R6*10)-(S6*10)))</f>
        <v>33.91</v>
      </c>
      <c r="U6" s="44">
        <f>IF(T6="",Default_Rank_Score,RANK(T6,T$3:T$44,1))</f>
        <v>1</v>
      </c>
      <c r="V6" s="39">
        <v>44.14</v>
      </c>
      <c r="W6" s="40">
        <v>5</v>
      </c>
      <c r="X6" s="41">
        <v>0</v>
      </c>
      <c r="Y6" s="41">
        <v>0</v>
      </c>
      <c r="Z6" s="43">
        <f>IF((OR(V6="",V6="DNF",V6="DQ",V6="DNC")),"",(V6+(5*W6)+(X6*10)-(Y6*10)))</f>
        <v>69.14</v>
      </c>
      <c r="AA6" s="44">
        <f>IF(Z6="",Default_Rank_Score,RANK(Z6,Z$3:Z$44,1))</f>
        <v>13</v>
      </c>
      <c r="AB6" s="39">
        <v>42.01</v>
      </c>
      <c r="AC6" s="40">
        <v>2</v>
      </c>
      <c r="AD6" s="41">
        <v>0</v>
      </c>
      <c r="AE6" s="41">
        <v>0</v>
      </c>
      <c r="AF6" s="43">
        <f>IF((OR(AB6="",AB6="DNF",AB6="DQ",AB6="DNC")),"",(AB6+(5*AC6)+(AD6*10)-(AE6*10)))</f>
        <v>52.01</v>
      </c>
      <c r="AG6" s="44">
        <f>IF(AF6="",Default_Rank_Score,RANK(AF6,AF$3:AF$44,1))</f>
        <v>8</v>
      </c>
      <c r="AH6" s="39">
        <v>50.93</v>
      </c>
      <c r="AI6" s="123">
        <v>0</v>
      </c>
      <c r="AJ6" s="41">
        <v>0</v>
      </c>
      <c r="AK6" s="41">
        <v>0</v>
      </c>
      <c r="AL6" s="43">
        <f>IF((OR(AH6="",AH6="DNF",AH6="DQ",AH6="DNC")),"",(AH6+(5*AI6)+(AJ6*10)-(AK6*10)))</f>
        <v>50.93</v>
      </c>
      <c r="AM6" s="44">
        <f>IF(AL6="",Default_Rank_Score,RANK(AL6,AL$3:AL$44,1))</f>
        <v>16</v>
      </c>
      <c r="AN6" s="45" t="s">
        <v>27</v>
      </c>
    </row>
    <row r="7" spans="1:40" s="45" customFormat="1" ht="15.75">
      <c r="A7" s="30" t="s">
        <v>26</v>
      </c>
      <c r="B7" s="31"/>
      <c r="C7" s="32"/>
      <c r="D7" s="33"/>
      <c r="E7" s="34">
        <f>RANK(F7,F$3:F$44,1)</f>
        <v>25</v>
      </c>
      <c r="F7" s="35">
        <f>O7+U7+AA7+AG7+AM7</f>
        <v>108</v>
      </c>
      <c r="G7" s="36">
        <f>IF(K7=0,1,0)+IF(Q7=0,1,0)+IF(W7=0,1,0)+IF(AC7=0,1,0)+IF(AI7=0,1,0)</f>
        <v>2</v>
      </c>
      <c r="H7" s="37">
        <f>K7+Q7+W7+AC7+AI7</f>
        <v>17</v>
      </c>
      <c r="I7" s="38">
        <f>N7+T7+Z7+AF7+AL7</f>
        <v>362.23</v>
      </c>
      <c r="J7" s="39">
        <v>74.07</v>
      </c>
      <c r="K7" s="123">
        <v>0</v>
      </c>
      <c r="L7" s="41">
        <v>0</v>
      </c>
      <c r="M7" s="41">
        <v>0</v>
      </c>
      <c r="N7" s="42">
        <f>IF((OR(J7="",J7="DNF",J7="DQ",J7="DNC")),"",(J7+(5*K7)+(L7*10)-(M7*10)))</f>
        <v>74.07</v>
      </c>
      <c r="O7" s="37">
        <f>IF(N7="",Default_Rank_Score,RANK(N7,N$3:N$44,1))</f>
        <v>23</v>
      </c>
      <c r="P7" s="39">
        <v>47.83</v>
      </c>
      <c r="Q7" s="40">
        <v>6</v>
      </c>
      <c r="R7" s="41">
        <v>0</v>
      </c>
      <c r="S7" s="41">
        <v>0</v>
      </c>
      <c r="T7" s="43">
        <f>IF((OR(P7="",P7="DNF",P7="DQ",P7="DNC")),"",(P7+(5*Q7)+(R7*10)-(S7*10)))</f>
        <v>77.83</v>
      </c>
      <c r="U7" s="44">
        <f>IF(T7="",Default_Rank_Score,RANK(T7,T$3:T$44,1))</f>
        <v>22</v>
      </c>
      <c r="V7" s="39">
        <v>56.62</v>
      </c>
      <c r="W7" s="40">
        <v>6</v>
      </c>
      <c r="X7" s="41">
        <v>0</v>
      </c>
      <c r="Y7" s="41">
        <v>0</v>
      </c>
      <c r="Z7" s="43">
        <f>IF((OR(V7="",V7="DNF",V7="DQ",V7="DNC")),"",(V7+(5*W7)+(X7*10)-(Y7*10)))</f>
        <v>86.62</v>
      </c>
      <c r="AA7" s="44">
        <f>IF(Z7="",Default_Rank_Score,RANK(Z7,Z$3:Z$44,1))</f>
        <v>23</v>
      </c>
      <c r="AB7" s="39">
        <v>53.84</v>
      </c>
      <c r="AC7" s="40">
        <v>5</v>
      </c>
      <c r="AD7" s="41">
        <v>0</v>
      </c>
      <c r="AE7" s="41">
        <v>0</v>
      </c>
      <c r="AF7" s="43">
        <f>IF((OR(AB7="",AB7="DNF",AB7="DQ",AB7="DNC")),"",(AB7+(5*AC7)+(AD7*10)-(AE7*10)))</f>
        <v>78.84</v>
      </c>
      <c r="AG7" s="44">
        <f>IF(AF7="",Default_Rank_Score,RANK(AF7,AF$3:AF$44,1))</f>
        <v>29</v>
      </c>
      <c r="AH7" s="39">
        <v>54.87</v>
      </c>
      <c r="AI7" s="40">
        <v>0</v>
      </c>
      <c r="AJ7" s="41">
        <v>0</v>
      </c>
      <c r="AK7" s="41">
        <v>1</v>
      </c>
      <c r="AL7" s="43">
        <f>IF((OR(AH7="",AH7="DNF",AH7="DQ",AH7="DNC")),"",(AH7+(5*AI7)+(AJ7*10)-(AK7*10)))</f>
        <v>44.87</v>
      </c>
      <c r="AM7" s="44">
        <f>IF(AL7="",Default_Rank_Score,RANK(AL7,AL$3:AL$44,1))</f>
        <v>11</v>
      </c>
      <c r="AN7" s="45" t="s">
        <v>27</v>
      </c>
    </row>
    <row r="8" spans="1:40" s="45" customFormat="1" ht="15.75">
      <c r="A8" s="30" t="s">
        <v>34</v>
      </c>
      <c r="B8" s="31"/>
      <c r="C8" s="32"/>
      <c r="D8" s="33"/>
      <c r="E8" s="34">
        <f>RANK(F8,F$3:F$44,1)</f>
        <v>29</v>
      </c>
      <c r="F8" s="35">
        <f>O8+U8+AA8+AG8+AM8</f>
        <v>140</v>
      </c>
      <c r="G8" s="36">
        <f>IF(K8=0,1,0)+IF(Q8=0,1,0)+IF(W8=0,1,0)+IF(AC8=0,1,0)+IF(AI8=0,1,0)</f>
        <v>2</v>
      </c>
      <c r="H8" s="37">
        <f>K8+Q8+W8+AC8+AI8</f>
        <v>11</v>
      </c>
      <c r="I8" s="38">
        <f>N8+T8+Z8+AF8+AL8</f>
        <v>465.63</v>
      </c>
      <c r="J8" s="39">
        <v>118.04</v>
      </c>
      <c r="K8" s="40">
        <v>0</v>
      </c>
      <c r="L8" s="41">
        <v>0</v>
      </c>
      <c r="M8" s="41">
        <v>0</v>
      </c>
      <c r="N8" s="42">
        <f>IF((OR(J8="",J8="DNF",J8="DQ",J8="DNC")),"",(J8+(5*K8)+(L8*10)-(M8*10)))</f>
        <v>118.04</v>
      </c>
      <c r="O8" s="37">
        <f>IF(N8="",Default_Rank_Score,RANK(N8,N$3:N$44,1))</f>
        <v>35</v>
      </c>
      <c r="P8" s="39">
        <v>39.05</v>
      </c>
      <c r="Q8" s="40">
        <v>7</v>
      </c>
      <c r="R8" s="41">
        <v>0</v>
      </c>
      <c r="S8" s="41">
        <v>0</v>
      </c>
      <c r="T8" s="43">
        <f>IF((OR(P8="",P8="DNF",P8="DQ",P8="DNC")),"",(P8+(5*Q8)+(R8*10)-(S8*10)))</f>
        <v>74.05</v>
      </c>
      <c r="U8" s="44">
        <f>IF(T8="",Default_Rank_Score,RANK(T8,T$3:T$44,1))</f>
        <v>19</v>
      </c>
      <c r="V8" s="39">
        <v>84.35</v>
      </c>
      <c r="W8" s="40">
        <v>3</v>
      </c>
      <c r="X8" s="41">
        <v>0</v>
      </c>
      <c r="Y8" s="41">
        <v>0</v>
      </c>
      <c r="Z8" s="43">
        <f>IF((OR(V8="",V8="DNF",V8="DQ",V8="DNC")),"",(V8+(5*W8)+(X8*10)-(Y8*10)))</f>
        <v>99.35</v>
      </c>
      <c r="AA8" s="44">
        <f>IF(Z8="",Default_Rank_Score,RANK(Z8,Z$3:Z$44,1))</f>
        <v>27</v>
      </c>
      <c r="AB8" s="39">
        <v>76.99</v>
      </c>
      <c r="AC8" s="40">
        <v>0</v>
      </c>
      <c r="AD8" s="41">
        <v>0</v>
      </c>
      <c r="AE8" s="41">
        <v>0</v>
      </c>
      <c r="AF8" s="43">
        <f>IF((OR(AB8="",AB8="DNF",AB8="DQ",AB8="DNC")),"",(AB8+(5*AC8)+(AD8*10)-(AE8*10)))</f>
        <v>76.99</v>
      </c>
      <c r="AG8" s="44">
        <f>IF(AF8="",Default_Rank_Score,RANK(AF8,AF$3:AF$44,1))</f>
        <v>27</v>
      </c>
      <c r="AH8" s="39">
        <v>102.2</v>
      </c>
      <c r="AI8" s="40">
        <v>1</v>
      </c>
      <c r="AJ8" s="41">
        <v>0</v>
      </c>
      <c r="AK8" s="41">
        <v>1</v>
      </c>
      <c r="AL8" s="43">
        <f>IF((OR(AH8="",AH8="DNF",AH8="DQ",AH8="DNC")),"",(AH8+(5*AI8)+(AJ8*10)-(AK8*10)))</f>
        <v>97.2</v>
      </c>
      <c r="AM8" s="44">
        <f>IF(AL8="",Default_Rank_Score,RANK(AL8,AL$3:AL$44,1))</f>
        <v>32</v>
      </c>
      <c r="AN8" s="45" t="s">
        <v>35</v>
      </c>
    </row>
    <row r="9" spans="1:40" s="45" customFormat="1" ht="15.75">
      <c r="A9" s="30" t="s">
        <v>53</v>
      </c>
      <c r="B9" s="31"/>
      <c r="C9" s="32"/>
      <c r="D9" s="33"/>
      <c r="E9" s="34">
        <f>RANK(F9,F$3:F$44,1)</f>
        <v>7</v>
      </c>
      <c r="F9" s="35">
        <f>O9+U9+AA9+AG9+AM9</f>
        <v>53</v>
      </c>
      <c r="G9" s="36">
        <f>IF(K9=0,1,0)+IF(Q9=0,1,0)+IF(W9=0,1,0)+IF(AC9=0,1,0)+IF(AI9=0,1,0)</f>
        <v>1</v>
      </c>
      <c r="H9" s="37">
        <f>K9+Q9+W9+AC9+AI9</f>
        <v>14</v>
      </c>
      <c r="I9" s="38">
        <f>N9+T9+Z9+AF9+AL9</f>
        <v>284.39</v>
      </c>
      <c r="J9" s="39">
        <v>52.28</v>
      </c>
      <c r="K9" s="123">
        <v>2</v>
      </c>
      <c r="L9" s="41">
        <v>0</v>
      </c>
      <c r="M9" s="41">
        <v>0</v>
      </c>
      <c r="N9" s="42">
        <f>IF((OR(J9="",J9="DNF",J9="DQ",J9="DNC")),"",(J9+(5*K9)+(L9*10)-(M9*10)))</f>
        <v>62.28</v>
      </c>
      <c r="O9" s="37">
        <f>IF(N9="",Default_Rank_Score,RANK(N9,N$3:N$44,1))</f>
        <v>10</v>
      </c>
      <c r="P9" s="39">
        <v>38.19</v>
      </c>
      <c r="Q9" s="40">
        <v>8</v>
      </c>
      <c r="R9" s="41">
        <v>0</v>
      </c>
      <c r="S9" s="41">
        <v>0</v>
      </c>
      <c r="T9" s="43">
        <f>IF((OR(P9="",P9="DNF",P9="DQ",P9="DNC")),"",(P9+(5*Q9)+(R9*10)-(S9*10)))</f>
        <v>78.19</v>
      </c>
      <c r="U9" s="44">
        <f>IF(T9="",Default_Rank_Score,RANK(T9,T$3:T$44,1))</f>
        <v>24</v>
      </c>
      <c r="V9" s="39">
        <v>37.68</v>
      </c>
      <c r="W9" s="40">
        <v>3</v>
      </c>
      <c r="X9" s="41">
        <v>0</v>
      </c>
      <c r="Y9" s="41">
        <v>0</v>
      </c>
      <c r="Z9" s="43">
        <f>IF((OR(V9="",V9="DNF",V9="DQ",V9="DNC")),"",(V9+(5*W9)+(X9*10)-(Y9*10)))</f>
        <v>52.68</v>
      </c>
      <c r="AA9" s="44">
        <f>IF(Z9="",Default_Rank_Score,RANK(Z9,Z$3:Z$44,1))</f>
        <v>3</v>
      </c>
      <c r="AB9" s="39">
        <v>45.27</v>
      </c>
      <c r="AC9" s="40">
        <v>1</v>
      </c>
      <c r="AD9" s="41">
        <v>0</v>
      </c>
      <c r="AE9" s="41">
        <v>0</v>
      </c>
      <c r="AF9" s="43">
        <f>IF((OR(AB9="",AB9="DNF",AB9="DQ",AB9="DNC")),"",(AB9+(5*AC9)+(AD9*10)-(AE9*10)))</f>
        <v>50.27</v>
      </c>
      <c r="AG9" s="44">
        <f>IF(AF9="",Default_Rank_Score,RANK(AF9,AF$3:AF$44,1))</f>
        <v>7</v>
      </c>
      <c r="AH9" s="39">
        <v>40.97</v>
      </c>
      <c r="AI9" s="40">
        <v>0</v>
      </c>
      <c r="AJ9" s="41">
        <v>0</v>
      </c>
      <c r="AK9" s="41">
        <v>0</v>
      </c>
      <c r="AL9" s="43">
        <f>IF((OR(AH9="",AH9="DNF",AH9="DQ",AH9="DNC")),"",(AH9+(5*AI9)+(AJ9*10)-(AK9*10)))</f>
        <v>40.97</v>
      </c>
      <c r="AM9" s="44">
        <f>IF(AL9="",Default_Rank_Score,RANK(AL9,AL$3:AL$44,1))</f>
        <v>9</v>
      </c>
      <c r="AN9" s="45" t="s">
        <v>43</v>
      </c>
    </row>
    <row r="10" spans="1:40" s="45" customFormat="1" ht="15.75">
      <c r="A10" s="30" t="s">
        <v>42</v>
      </c>
      <c r="B10" s="31"/>
      <c r="C10" s="32"/>
      <c r="D10" s="33"/>
      <c r="E10" s="34">
        <f>RANK(F10,F$3:F$44,1)</f>
        <v>20</v>
      </c>
      <c r="F10" s="35">
        <f>O10+U10+AA10+AG10+AM10</f>
        <v>100</v>
      </c>
      <c r="G10" s="36">
        <f>IF(K10=0,1,0)+IF(Q10=0,1,0)+IF(W10=0,1,0)+IF(AC10=0,1,0)+IF(AI10=0,1,0)</f>
        <v>1</v>
      </c>
      <c r="H10" s="37">
        <f>K10+Q10+W10+AC10+AI10</f>
        <v>16</v>
      </c>
      <c r="I10" s="38">
        <f>N10+T10+Z10+AF10+AL10</f>
        <v>350.48</v>
      </c>
      <c r="J10" s="39">
        <v>61.63</v>
      </c>
      <c r="K10" s="40">
        <v>2</v>
      </c>
      <c r="L10" s="41">
        <v>1</v>
      </c>
      <c r="M10" s="41">
        <v>0</v>
      </c>
      <c r="N10" s="42">
        <f>IF((OR(J10="",J10="DNF",J10="DQ",J10="DNC")),"",(J10+(5*K10)+(L10*10)-(M10*10)))</f>
        <v>81.63</v>
      </c>
      <c r="O10" s="37">
        <f>IF(N10="",Default_Rank_Score,RANK(N10,N$3:N$44,1))</f>
        <v>28</v>
      </c>
      <c r="P10" s="39">
        <v>34.94</v>
      </c>
      <c r="Q10" s="40">
        <v>6</v>
      </c>
      <c r="R10" s="41">
        <v>0</v>
      </c>
      <c r="S10" s="41">
        <v>0</v>
      </c>
      <c r="T10" s="43">
        <f>IF((OR(P10="",P10="DNF",P10="DQ",P10="DNC")),"",(P10+(5*Q10)+(R10*10)-(S10*10)))</f>
        <v>64.94</v>
      </c>
      <c r="U10" s="44">
        <f>IF(T10="",Default_Rank_Score,RANK(T10,T$3:T$44,1))</f>
        <v>11</v>
      </c>
      <c r="V10" s="39">
        <v>54.28</v>
      </c>
      <c r="W10" s="40">
        <v>5</v>
      </c>
      <c r="X10" s="41">
        <v>0</v>
      </c>
      <c r="Y10" s="41">
        <v>0</v>
      </c>
      <c r="Z10" s="43">
        <f>IF((OR(V10="",V10="DNF",V10="DQ",V10="DNC")),"",(V10+(5*W10)+(X10*10)-(Y10*10)))</f>
        <v>79.28</v>
      </c>
      <c r="AA10" s="44">
        <f>IF(Z10="",Default_Rank_Score,RANK(Z10,Z$3:Z$44,1))</f>
        <v>19</v>
      </c>
      <c r="AB10" s="39">
        <v>53.13</v>
      </c>
      <c r="AC10" s="40">
        <v>3</v>
      </c>
      <c r="AD10" s="41">
        <v>0</v>
      </c>
      <c r="AE10" s="41">
        <v>0</v>
      </c>
      <c r="AF10" s="43">
        <f>IF((OR(AB10="",AB10="DNF",AB10="DQ",AB10="DNC")),"",(AB10+(5*AC10)+(AD10*10)-(AE10*10)))</f>
        <v>68.13</v>
      </c>
      <c r="AG10" s="44">
        <f>IF(AF10="",Default_Rank_Score,RANK(AF10,AF$3:AF$44,1))</f>
        <v>23</v>
      </c>
      <c r="AH10" s="39">
        <v>56.5</v>
      </c>
      <c r="AI10" s="40">
        <v>0</v>
      </c>
      <c r="AJ10" s="41">
        <v>0</v>
      </c>
      <c r="AK10" s="41">
        <v>0</v>
      </c>
      <c r="AL10" s="43">
        <f>IF((OR(AH10="",AH10="DNF",AH10="DQ",AH10="DNC")),"",(AH10+(5*AI10)+(AJ10*10)-(AK10*10)))</f>
        <v>56.5</v>
      </c>
      <c r="AM10" s="44">
        <f>IF(AL10="",Default_Rank_Score,RANK(AL10,AL$3:AL$44,1))</f>
        <v>19</v>
      </c>
      <c r="AN10" s="45" t="s">
        <v>43</v>
      </c>
    </row>
    <row r="11" spans="1:40" s="45" customFormat="1" ht="15.75">
      <c r="A11" s="30" t="s">
        <v>73</v>
      </c>
      <c r="B11" s="31"/>
      <c r="C11" s="32"/>
      <c r="D11" s="33"/>
      <c r="E11" s="34">
        <f>RANK(F11,F$3:F$44,1)</f>
        <v>24</v>
      </c>
      <c r="F11" s="35">
        <f>O11+U11+AA11+AG11+AM11</f>
        <v>106</v>
      </c>
      <c r="G11" s="36">
        <f>IF(K11=0,1,0)+IF(Q11=0,1,0)+IF(W11=0,1,0)+IF(AC11=0,1,0)+IF(AI11=0,1,0)</f>
        <v>1</v>
      </c>
      <c r="H11" s="37">
        <f>K11+Q11+W11+AC11+AI11</f>
        <v>16</v>
      </c>
      <c r="I11" s="38">
        <f>N11+T11+Z11+AF11+AL11</f>
        <v>354.21000000000004</v>
      </c>
      <c r="J11" s="39">
        <v>58.52</v>
      </c>
      <c r="K11" s="40">
        <v>2</v>
      </c>
      <c r="L11" s="41">
        <v>0</v>
      </c>
      <c r="M11" s="41">
        <v>0</v>
      </c>
      <c r="N11" s="42">
        <f>IF((OR(J11="",J11="DNF",J11="DQ",J11="DNC")),"",(J11+(5*K11)+(L11*10)-(M11*10)))</f>
        <v>68.52000000000001</v>
      </c>
      <c r="O11" s="37">
        <f>IF(N11="",Default_Rank_Score,RANK(N11,N$3:N$44,1))</f>
        <v>18</v>
      </c>
      <c r="P11" s="39">
        <v>43.01</v>
      </c>
      <c r="Q11" s="40">
        <v>7</v>
      </c>
      <c r="R11" s="41">
        <v>0</v>
      </c>
      <c r="S11" s="41">
        <v>0</v>
      </c>
      <c r="T11" s="43">
        <f>IF((OR(P11="",P11="DNF",P11="DQ",P11="DNC")),"",(P11+(5*Q11)+(R11*10)-(S11*10)))</f>
        <v>78.00999999999999</v>
      </c>
      <c r="U11" s="44">
        <f>IF(T11="",Default_Rank_Score,RANK(T11,T$3:T$44,1))</f>
        <v>23</v>
      </c>
      <c r="V11" s="39">
        <v>56.58</v>
      </c>
      <c r="W11" s="40">
        <v>5</v>
      </c>
      <c r="X11" s="41">
        <v>0</v>
      </c>
      <c r="Y11" s="41">
        <v>0</v>
      </c>
      <c r="Z11" s="43">
        <f>IF((OR(V11="",V11="DNF",V11="DQ",V11="DNC")),"",(V11+(5*W11)+(X11*10)-(Y11*10)))</f>
        <v>81.58</v>
      </c>
      <c r="AA11" s="44">
        <f>IF(Z11="",Default_Rank_Score,RANK(Z11,Z$3:Z$44,1))</f>
        <v>21</v>
      </c>
      <c r="AB11" s="39">
        <v>55.49</v>
      </c>
      <c r="AC11" s="40">
        <v>2</v>
      </c>
      <c r="AD11" s="41">
        <v>0</v>
      </c>
      <c r="AE11" s="41">
        <v>0</v>
      </c>
      <c r="AF11" s="43">
        <f>IF((OR(AB11="",AB11="DNF",AB11="DQ",AB11="DNC")),"",(AB11+(5*AC11)+(AD11*10)-(AE11*10)))</f>
        <v>65.49000000000001</v>
      </c>
      <c r="AG11" s="44">
        <f>IF(AF11="",Default_Rank_Score,RANK(AF11,AF$3:AF$44,1))</f>
        <v>21</v>
      </c>
      <c r="AH11" s="39">
        <v>60.61</v>
      </c>
      <c r="AI11" s="40">
        <v>0</v>
      </c>
      <c r="AJ11" s="41">
        <v>0</v>
      </c>
      <c r="AK11" s="41">
        <v>0</v>
      </c>
      <c r="AL11" s="43">
        <f>IF((OR(AH11="",AH11="DNF",AH11="DQ",AH11="DNC")),"",(AH11+(5*AI11)+(AJ11*10)-(AK11*10)))</f>
        <v>60.61</v>
      </c>
      <c r="AM11" s="44">
        <f>IF(AL11="",Default_Rank_Score,RANK(AL11,AL$3:AL$44,1))</f>
        <v>23</v>
      </c>
      <c r="AN11" s="45" t="s">
        <v>43</v>
      </c>
    </row>
    <row r="12" spans="1:40" s="45" customFormat="1" ht="15.75">
      <c r="A12" s="30" t="s">
        <v>58</v>
      </c>
      <c r="B12" s="31"/>
      <c r="C12" s="32"/>
      <c r="D12" s="33"/>
      <c r="E12" s="34">
        <f>RANK(F12,F$3:F$44,1)</f>
        <v>39</v>
      </c>
      <c r="F12" s="35">
        <f>O12+U12+AA12+AG12+AM12</f>
        <v>179</v>
      </c>
      <c r="G12" s="36">
        <f>IF(K12=0,1,0)+IF(Q12=0,1,0)+IF(W12=0,1,0)+IF(AC12=0,1,0)+IF(AI12=0,1,0)</f>
        <v>0</v>
      </c>
      <c r="H12" s="37">
        <f>K12+Q12+W12+AC12+AI12</f>
        <v>25</v>
      </c>
      <c r="I12" s="38">
        <f>N12+T12+Z12+AF12+AL12</f>
        <v>613.63</v>
      </c>
      <c r="J12" s="39">
        <v>117.51</v>
      </c>
      <c r="K12" s="40">
        <v>7</v>
      </c>
      <c r="L12" s="41">
        <v>0</v>
      </c>
      <c r="M12" s="41">
        <v>0</v>
      </c>
      <c r="N12" s="42">
        <f>IF((OR(J12="",J12="DNF",J12="DQ",J12="DNC")),"",(J12+(5*K12)+(L12*10)-(M12*10)))</f>
        <v>152.51</v>
      </c>
      <c r="O12" s="37">
        <f>IF(N12="",Default_Rank_Score,RANK(N12,N$3:N$44,1))</f>
        <v>40</v>
      </c>
      <c r="P12" s="39">
        <v>55.81</v>
      </c>
      <c r="Q12" s="40">
        <v>8</v>
      </c>
      <c r="R12" s="41">
        <v>0</v>
      </c>
      <c r="S12" s="41">
        <v>0</v>
      </c>
      <c r="T12" s="43">
        <f>IF((OR(P12="",P12="DNF",P12="DQ",P12="DNC")),"",(P12+(5*Q12)+(R12*10)-(S12*10)))</f>
        <v>95.81</v>
      </c>
      <c r="U12" s="44">
        <f>IF(T12="",Default_Rank_Score,RANK(T12,T$3:T$44,1))</f>
        <v>35</v>
      </c>
      <c r="V12" s="39">
        <v>109.97</v>
      </c>
      <c r="W12" s="40">
        <v>7</v>
      </c>
      <c r="X12" s="41">
        <v>0</v>
      </c>
      <c r="Y12" s="41">
        <v>0</v>
      </c>
      <c r="Z12" s="43">
        <f>IF((OR(V12="",V12="DNF",V12="DQ",V12="DNC")),"",(V12+(5*W12)+(X12*10)-(Y12*10)))</f>
        <v>144.97</v>
      </c>
      <c r="AA12" s="44">
        <f>IF(Z12="",Default_Rank_Score,RANK(Z12,Z$3:Z$44,1))</f>
        <v>36</v>
      </c>
      <c r="AB12" s="39">
        <v>95.37</v>
      </c>
      <c r="AC12" s="40">
        <v>2</v>
      </c>
      <c r="AD12" s="41">
        <v>0</v>
      </c>
      <c r="AE12" s="41">
        <v>0</v>
      </c>
      <c r="AF12" s="43">
        <f>IF((OR(AB12="",AB12="DNF",AB12="DQ",AB12="DNC")),"",(AB12+(5*AC12)+(AD12*10)-(AE12*10)))</f>
        <v>105.37</v>
      </c>
      <c r="AG12" s="44">
        <f>IF(AF12="",Default_Rank_Score,RANK(AF12,AF$3:AF$44,1))</f>
        <v>33</v>
      </c>
      <c r="AH12" s="39">
        <v>109.97</v>
      </c>
      <c r="AI12" s="40">
        <v>1</v>
      </c>
      <c r="AJ12" s="41">
        <v>0</v>
      </c>
      <c r="AK12" s="41">
        <v>0</v>
      </c>
      <c r="AL12" s="43">
        <f>IF((OR(AH12="",AH12="DNF",AH12="DQ",AH12="DNC")),"",(AH12+(5*AI12)+(AJ12*10)-(AK12*10)))</f>
        <v>114.97</v>
      </c>
      <c r="AM12" s="44">
        <f>IF(AL12="",Default_Rank_Score,RANK(AL12,AL$3:AL$44,1))</f>
        <v>35</v>
      </c>
      <c r="AN12" s="45" t="s">
        <v>43</v>
      </c>
    </row>
    <row r="13" spans="1:40" s="45" customFormat="1" ht="15.75">
      <c r="A13" s="30" t="s">
        <v>48</v>
      </c>
      <c r="B13" s="31"/>
      <c r="C13" s="32"/>
      <c r="D13" s="33"/>
      <c r="E13" s="34">
        <f>RANK(F13,F$3:F$44,1)</f>
        <v>40</v>
      </c>
      <c r="F13" s="35">
        <f>O13+U13+AA13+AG13+AM13</f>
        <v>182</v>
      </c>
      <c r="G13" s="36">
        <f>IF(K13=0,1,0)+IF(Q13=0,1,0)+IF(W13=0,1,0)+IF(AC13=0,1,0)+IF(AI13=0,1,0)</f>
        <v>0</v>
      </c>
      <c r="H13" s="37">
        <f>K13+Q13+W13+AC13+AI13</f>
        <v>40</v>
      </c>
      <c r="I13" s="38">
        <f>N13+T13+Z13+AF13+AL13</f>
        <v>638.39</v>
      </c>
      <c r="J13" s="39">
        <v>98.08</v>
      </c>
      <c r="K13" s="40">
        <v>8</v>
      </c>
      <c r="L13" s="41">
        <v>0</v>
      </c>
      <c r="M13" s="41">
        <v>0</v>
      </c>
      <c r="N13" s="42">
        <f>IF((OR(J13="",J13="DNF",J13="DQ",J13="DNC")),"",(J13+(5*K13)+(L13*10)-(M13*10)))</f>
        <v>138.07999999999998</v>
      </c>
      <c r="O13" s="37">
        <f>IF(N13="",Default_Rank_Score,RANK(N13,N$3:N$44,1))</f>
        <v>39</v>
      </c>
      <c r="P13" s="39">
        <v>56.05</v>
      </c>
      <c r="Q13" s="40">
        <v>8</v>
      </c>
      <c r="R13" s="41">
        <v>0</v>
      </c>
      <c r="S13" s="41">
        <v>0</v>
      </c>
      <c r="T13" s="43">
        <f>IF((OR(P13="",P13="DNF",P13="DQ",P13="DNC")),"",(P13+(5*Q13)+(R13*10)-(S13*10)))</f>
        <v>96.05</v>
      </c>
      <c r="U13" s="44">
        <f>IF(T13="",Default_Rank_Score,RANK(T13,T$3:T$44,1))</f>
        <v>36</v>
      </c>
      <c r="V13" s="39">
        <v>75.26</v>
      </c>
      <c r="W13" s="40">
        <v>8</v>
      </c>
      <c r="X13" s="41">
        <v>0</v>
      </c>
      <c r="Y13" s="41">
        <v>0</v>
      </c>
      <c r="Z13" s="43">
        <f>IF((OR(V13="",V13="DNF",V13="DQ",V13="DNC")),"",(V13+(5*W13)+(X13*10)-(Y13*10)))</f>
        <v>115.26</v>
      </c>
      <c r="AA13" s="44">
        <f>IF(Z13="",Default_Rank_Score,RANK(Z13,Z$3:Z$44,1))</f>
        <v>32</v>
      </c>
      <c r="AB13" s="39">
        <v>78.78</v>
      </c>
      <c r="AC13" s="40">
        <v>8</v>
      </c>
      <c r="AD13" s="41">
        <v>0</v>
      </c>
      <c r="AE13" s="41">
        <v>0</v>
      </c>
      <c r="AF13" s="43">
        <f>IF((OR(AB13="",AB13="DNF",AB13="DQ",AB13="DNC")),"",(AB13+(5*AC13)+(AD13*10)-(AE13*10)))</f>
        <v>118.78</v>
      </c>
      <c r="AG13" s="44">
        <f>IF(AF13="",Default_Rank_Score,RANK(AF13,AF$3:AF$44,1))</f>
        <v>37</v>
      </c>
      <c r="AH13" s="39">
        <v>130.22</v>
      </c>
      <c r="AI13" s="40">
        <v>8</v>
      </c>
      <c r="AJ13" s="41">
        <v>0</v>
      </c>
      <c r="AK13" s="41">
        <v>0</v>
      </c>
      <c r="AL13" s="43">
        <f>IF((OR(AH13="",AH13="DNF",AH13="DQ",AH13="DNC")),"",(AH13+(5*AI13)+(AJ13*10)-(AK13*10)))</f>
        <v>170.22</v>
      </c>
      <c r="AM13" s="44">
        <f>IF(AL13="",Default_Rank_Score,RANK(AL13,AL$3:AL$44,1))</f>
        <v>38</v>
      </c>
      <c r="AN13" s="45" t="s">
        <v>43</v>
      </c>
    </row>
    <row r="14" spans="1:40" s="45" customFormat="1" ht="15.75">
      <c r="A14" s="125" t="s">
        <v>76</v>
      </c>
      <c r="B14" s="31"/>
      <c r="C14" s="32"/>
      <c r="D14" s="33"/>
      <c r="E14" s="34">
        <f>RANK(F14,F$3:F$44,1)</f>
        <v>34</v>
      </c>
      <c r="F14" s="35">
        <f>O14+U14+AA14+AG14+AM14</f>
        <v>163</v>
      </c>
      <c r="G14" s="36">
        <f>IF(K14=0,1,0)+IF(Q14=0,1,0)+IF(W14=0,1,0)+IF(AC14=0,1,0)+IF(AI14=0,1,0)</f>
        <v>1</v>
      </c>
      <c r="H14" s="37">
        <f>K14+Q14+W14+AC14+AI14</f>
        <v>25</v>
      </c>
      <c r="I14" s="38">
        <f>N14+T14+Z14+AF14+AL14</f>
        <v>2331.47</v>
      </c>
      <c r="J14" s="39">
        <v>79.13</v>
      </c>
      <c r="K14" s="40">
        <v>0</v>
      </c>
      <c r="L14" s="41">
        <v>0</v>
      </c>
      <c r="M14" s="41">
        <v>0</v>
      </c>
      <c r="N14" s="42">
        <f>IF((OR(J14="",J14="DNF",J14="DQ",J14="DNC")),"",(J14+(5*K14)+(L14*10)-(M14*10)))</f>
        <v>79.13</v>
      </c>
      <c r="O14" s="37">
        <f>IF(N14="",Default_Rank_Score,RANK(N14,N$3:N$44,1))</f>
        <v>27</v>
      </c>
      <c r="P14" s="39">
        <v>59.35</v>
      </c>
      <c r="Q14" s="40">
        <v>6</v>
      </c>
      <c r="R14" s="41">
        <v>0</v>
      </c>
      <c r="S14" s="41">
        <v>0</v>
      </c>
      <c r="T14" s="43">
        <f>IF((OR(P14="",P14="DNF",P14="DQ",P14="DNC")),"",(P14+(5*Q14)+(R14*10)-(S14*10)))</f>
        <v>89.35</v>
      </c>
      <c r="U14" s="44">
        <f>IF(T14="",Default_Rank_Score,RANK(T14,T$3:T$44,1))</f>
        <v>30</v>
      </c>
      <c r="V14" s="124">
        <v>999</v>
      </c>
      <c r="W14" s="40">
        <v>8</v>
      </c>
      <c r="X14" s="41">
        <v>0</v>
      </c>
      <c r="Y14" s="41">
        <v>0</v>
      </c>
      <c r="Z14" s="43">
        <f>IF((OR(V14="",V14="DNF",V14="DQ",V14="DNC")),"",(V14+(5*W14)+(X14*10)-(Y14*10)))</f>
        <v>1039</v>
      </c>
      <c r="AA14" s="44">
        <f>IF(Z14="",Default_Rank_Score,RANK(Z14,Z$3:Z$44,1))</f>
        <v>38</v>
      </c>
      <c r="AB14" s="124">
        <v>999</v>
      </c>
      <c r="AC14" s="40">
        <v>8</v>
      </c>
      <c r="AD14" s="41">
        <v>0</v>
      </c>
      <c r="AE14" s="41">
        <v>0</v>
      </c>
      <c r="AF14" s="43">
        <f>IF((OR(AB14="",AB14="DNF",AB14="DQ",AB14="DNC")),"",(AB14+(5*AC14)+(AD14*10)-(AE14*10)))</f>
        <v>1039</v>
      </c>
      <c r="AG14" s="44">
        <f>IF(AF14="",Default_Rank_Score,RANK(AF14,AF$3:AF$44,1))</f>
        <v>38</v>
      </c>
      <c r="AH14" s="39">
        <v>69.99</v>
      </c>
      <c r="AI14" s="40">
        <v>3</v>
      </c>
      <c r="AJ14" s="41">
        <v>0</v>
      </c>
      <c r="AK14" s="41">
        <v>0</v>
      </c>
      <c r="AL14" s="43">
        <f>IF((OR(AH14="",AH14="DNF",AH14="DQ",AH14="DNC")),"",(AH14+(5*AI14)+(AJ14*10)-(AK14*10)))</f>
        <v>84.99</v>
      </c>
      <c r="AM14" s="44">
        <f>IF(AL14="",Default_Rank_Score,RANK(AL14,AL$3:AL$44,1))</f>
        <v>30</v>
      </c>
      <c r="AN14" s="45" t="s">
        <v>43</v>
      </c>
    </row>
    <row r="15" spans="1:40" s="45" customFormat="1" ht="15.75">
      <c r="A15" s="30" t="s">
        <v>68</v>
      </c>
      <c r="B15" s="31"/>
      <c r="C15" s="32"/>
      <c r="D15" s="33"/>
      <c r="E15" s="34">
        <f>RANK(F15,F$3:F$44,1)</f>
        <v>32</v>
      </c>
      <c r="F15" s="35">
        <f>O15+U15+AA15+AG15+AM15</f>
        <v>154</v>
      </c>
      <c r="G15" s="36">
        <f>IF(K15=0,1,0)+IF(Q15=0,1,0)+IF(W15=0,1,0)+IF(AC15=0,1,0)+IF(AI15=0,1,0)</f>
        <v>2</v>
      </c>
      <c r="H15" s="37">
        <f>K15+Q15+W15+AC15+AI15</f>
        <v>20</v>
      </c>
      <c r="I15" s="38">
        <f>N15+T15+Z15+AF15+AL15</f>
        <v>506.9100000000001</v>
      </c>
      <c r="J15" s="39">
        <v>82.81</v>
      </c>
      <c r="K15" s="40">
        <v>4</v>
      </c>
      <c r="L15" s="41">
        <v>0</v>
      </c>
      <c r="M15" s="41">
        <v>0</v>
      </c>
      <c r="N15" s="42">
        <f>IF((OR(J15="",J15="DNF",J15="DQ",J15="DNC")),"",(J15+(5*K15)+(L15*10)-(M15*10)))</f>
        <v>102.81</v>
      </c>
      <c r="O15" s="37">
        <f>IF(N15="",Default_Rank_Score,RANK(N15,N$3:N$44,1))</f>
        <v>32</v>
      </c>
      <c r="P15" s="39">
        <v>51.02</v>
      </c>
      <c r="Q15" s="40">
        <v>8</v>
      </c>
      <c r="R15" s="41">
        <v>0</v>
      </c>
      <c r="S15" s="41">
        <v>0</v>
      </c>
      <c r="T15" s="43">
        <f>IF((OR(P15="",P15="DNF",P15="DQ",P15="DNC")),"",(P15+(5*Q15)+(R15*10)-(S15*10)))</f>
        <v>91.02000000000001</v>
      </c>
      <c r="U15" s="44">
        <f>IF(T15="",Default_Rank_Score,RANK(T15,T$3:T$44,1))</f>
        <v>31</v>
      </c>
      <c r="V15" s="39">
        <v>69.62</v>
      </c>
      <c r="W15" s="40">
        <v>8</v>
      </c>
      <c r="X15" s="41">
        <v>0</v>
      </c>
      <c r="Y15" s="41">
        <v>0</v>
      </c>
      <c r="Z15" s="43">
        <f>IF((OR(V15="",V15="DNF",V15="DQ",V15="DNC")),"",(V15+(5*W15)+(X15*10)-(Y15*10)))</f>
        <v>109.62</v>
      </c>
      <c r="AA15" s="44">
        <f>IF(Z15="",Default_Rank_Score,RANK(Z15,Z$3:Z$44,1))</f>
        <v>29</v>
      </c>
      <c r="AB15" s="39">
        <v>75.04</v>
      </c>
      <c r="AC15" s="123">
        <v>0</v>
      </c>
      <c r="AD15" s="41">
        <v>0</v>
      </c>
      <c r="AE15" s="41">
        <v>0</v>
      </c>
      <c r="AF15" s="43">
        <f>IF((OR(AB15="",AB15="DNF",AB15="DQ",AB15="DNC")),"",(AB15+(5*AC15)+(AD15*10)-(AE15*10)))</f>
        <v>75.04</v>
      </c>
      <c r="AG15" s="44">
        <f>IF(AF15="",Default_Rank_Score,RANK(AF15,AF$3:AF$44,1))</f>
        <v>26</v>
      </c>
      <c r="AH15" s="39">
        <v>118.42</v>
      </c>
      <c r="AI15" s="40">
        <v>0</v>
      </c>
      <c r="AJ15" s="41">
        <v>1</v>
      </c>
      <c r="AK15" s="41">
        <v>0</v>
      </c>
      <c r="AL15" s="43">
        <f>IF((OR(AH15="",AH15="DNF",AH15="DQ",AH15="DNC")),"",(AH15+(5*AI15)+(AJ15*10)-(AK15*10)))</f>
        <v>128.42000000000002</v>
      </c>
      <c r="AM15" s="44">
        <f>IF(AL15="",Default_Rank_Score,RANK(AL15,AL$3:AL$44,1))</f>
        <v>36</v>
      </c>
      <c r="AN15" s="45" t="s">
        <v>31</v>
      </c>
    </row>
    <row r="16" spans="1:40" s="45" customFormat="1" ht="15.75">
      <c r="A16" s="30" t="s">
        <v>30</v>
      </c>
      <c r="B16" s="31"/>
      <c r="C16" s="32"/>
      <c r="D16" s="33"/>
      <c r="E16" s="34">
        <f>RANK(F16,F$3:F$44,1)</f>
        <v>36</v>
      </c>
      <c r="F16" s="35">
        <f>O16+U16+AA16+AG16+AM16</f>
        <v>170</v>
      </c>
      <c r="G16" s="36">
        <f>IF(K16=0,1,0)+IF(Q16=0,1,0)+IF(W16=0,1,0)+IF(AC16=0,1,0)+IF(AI16=0,1,0)</f>
        <v>0</v>
      </c>
      <c r="H16" s="37">
        <f>K16+Q16+W16+AC16+AI16</f>
        <v>34</v>
      </c>
      <c r="I16" s="38">
        <f>N16+T16+Z16+AF16+AL16</f>
        <v>592.8499999999999</v>
      </c>
      <c r="J16" s="39">
        <v>103.26</v>
      </c>
      <c r="K16" s="40">
        <v>6</v>
      </c>
      <c r="L16" s="41">
        <v>0</v>
      </c>
      <c r="M16" s="41">
        <v>0</v>
      </c>
      <c r="N16" s="42">
        <f>IF((OR(J16="",J16="DNF",J16="DQ",J16="DNC")),"",(J16+(5*K16)+(L16*10)-(M16*10)))</f>
        <v>133.26</v>
      </c>
      <c r="O16" s="37">
        <f>IF(N16="",Default_Rank_Score,RANK(N16,N$3:N$44,1))</f>
        <v>37</v>
      </c>
      <c r="P16" s="39">
        <v>42.06</v>
      </c>
      <c r="Q16" s="40">
        <v>8</v>
      </c>
      <c r="R16" s="41">
        <v>0</v>
      </c>
      <c r="S16" s="41">
        <v>0</v>
      </c>
      <c r="T16" s="43">
        <f>IF((OR(P16="",P16="DNF",P16="DQ",P16="DNC")),"",(P16+(5*Q16)+(R16*10)-(S16*10)))</f>
        <v>82.06</v>
      </c>
      <c r="U16" s="44">
        <f>IF(T16="",Default_Rank_Score,RANK(T16,T$3:T$44,1))</f>
        <v>27</v>
      </c>
      <c r="V16" s="39">
        <v>106</v>
      </c>
      <c r="W16" s="40">
        <v>8</v>
      </c>
      <c r="X16" s="41">
        <v>0</v>
      </c>
      <c r="Y16" s="41">
        <v>0</v>
      </c>
      <c r="Z16" s="43">
        <f>IF((OR(V16="",V16="DNF",V16="DQ",V16="DNC")),"",(V16+(5*W16)+(X16*10)-(Y16*10)))</f>
        <v>146</v>
      </c>
      <c r="AA16" s="44">
        <f>IF(Z16="",Default_Rank_Score,RANK(Z16,Z$3:Z$44,1))</f>
        <v>37</v>
      </c>
      <c r="AB16" s="39">
        <v>74.82</v>
      </c>
      <c r="AC16" s="40">
        <v>5</v>
      </c>
      <c r="AD16" s="41">
        <v>0</v>
      </c>
      <c r="AE16" s="41">
        <v>0</v>
      </c>
      <c r="AF16" s="43">
        <f>IF((OR(AB16="",AB16="DNF",AB16="DQ",AB16="DNC")),"",(AB16+(5*AC16)+(AD16*10)-(AE16*10)))</f>
        <v>99.82</v>
      </c>
      <c r="AG16" s="44">
        <f>IF(AF16="",Default_Rank_Score,RANK(AF16,AF$3:AF$44,1))</f>
        <v>32</v>
      </c>
      <c r="AH16" s="39">
        <v>96.71</v>
      </c>
      <c r="AI16" s="40">
        <v>7</v>
      </c>
      <c r="AJ16" s="41">
        <v>0</v>
      </c>
      <c r="AK16" s="41">
        <v>0</v>
      </c>
      <c r="AL16" s="43">
        <f>IF((OR(AH16="",AH16="DNF",AH16="DQ",AH16="DNC")),"",(AH16+(5*AI16)+(AJ16*10)-(AK16*10)))</f>
        <v>131.70999999999998</v>
      </c>
      <c r="AM16" s="44">
        <f>IF(AL16="",Default_Rank_Score,RANK(AL16,AL$3:AL$44,1))</f>
        <v>37</v>
      </c>
      <c r="AN16" s="45" t="s">
        <v>31</v>
      </c>
    </row>
    <row r="17" spans="1:40" s="45" customFormat="1" ht="15.75">
      <c r="A17" s="30" t="s">
        <v>72</v>
      </c>
      <c r="B17" s="31"/>
      <c r="C17" s="32"/>
      <c r="D17" s="33"/>
      <c r="E17" s="34">
        <f>RANK(F17,F$3:F$44,1)</f>
        <v>12</v>
      </c>
      <c r="F17" s="35">
        <f>O17+U17+AA17+AG17+AM17</f>
        <v>67</v>
      </c>
      <c r="G17" s="36">
        <f>IF(K17=0,1,0)+IF(Q17=0,1,0)+IF(W17=0,1,0)+IF(AC17=0,1,0)+IF(AI17=0,1,0)</f>
        <v>1</v>
      </c>
      <c r="H17" s="37">
        <f>K17+Q17+W17+AC17+AI17</f>
        <v>21</v>
      </c>
      <c r="I17" s="38">
        <f>N17+T17+Z17+AF17+AL17</f>
        <v>291.93</v>
      </c>
      <c r="J17" s="39">
        <v>53.93</v>
      </c>
      <c r="K17" s="40">
        <v>6</v>
      </c>
      <c r="L17" s="41">
        <v>0</v>
      </c>
      <c r="M17" s="41">
        <v>0</v>
      </c>
      <c r="N17" s="42">
        <f>IF((OR(J17="",J17="DNF",J17="DQ",J17="DNC")),"",(J17+(5*K17)+(L17*10)-(M17*10)))</f>
        <v>83.93</v>
      </c>
      <c r="O17" s="37">
        <f>IF(N17="",Default_Rank_Score,RANK(N17,N$3:N$44,1))</f>
        <v>31</v>
      </c>
      <c r="P17" s="39">
        <v>21.85</v>
      </c>
      <c r="Q17" s="40">
        <v>8</v>
      </c>
      <c r="R17" s="41">
        <v>0</v>
      </c>
      <c r="S17" s="41">
        <v>0</v>
      </c>
      <c r="T17" s="43">
        <f>IF((OR(P17="",P17="DNF",P17="DQ",P17="DNC")),"",(P17+(5*Q17)+(R17*10)-(S17*10)))</f>
        <v>61.85</v>
      </c>
      <c r="U17" s="44">
        <f>IF(T17="",Default_Rank_Score,RANK(T17,T$3:T$44,1))</f>
        <v>8</v>
      </c>
      <c r="V17" s="39">
        <v>35.11</v>
      </c>
      <c r="W17" s="40">
        <v>5</v>
      </c>
      <c r="X17" s="41">
        <v>0</v>
      </c>
      <c r="Y17" s="41">
        <v>0</v>
      </c>
      <c r="Z17" s="43">
        <f>IF((OR(V17="",V17="DNF",V17="DQ",V17="DNC")),"",(V17+(5*W17)+(X17*10)-(Y17*10)))</f>
        <v>60.11</v>
      </c>
      <c r="AA17" s="44">
        <f>IF(Z17="",Default_Rank_Score,RANK(Z17,Z$3:Z$44,1))</f>
        <v>8</v>
      </c>
      <c r="AB17" s="39">
        <v>47.54</v>
      </c>
      <c r="AC17" s="40">
        <v>2</v>
      </c>
      <c r="AD17" s="41">
        <v>0</v>
      </c>
      <c r="AE17" s="41">
        <v>0</v>
      </c>
      <c r="AF17" s="43">
        <f>IF((OR(AB17="",AB17="DNF",AB17="DQ",AB17="DNC")),"",(AB17+(5*AC17)+(AD17*10)-(AE17*10)))</f>
        <v>57.54</v>
      </c>
      <c r="AG17" s="44">
        <f>IF(AF17="",Default_Rank_Score,RANK(AF17,AF$3:AF$44,1))</f>
        <v>18</v>
      </c>
      <c r="AH17" s="39">
        <v>38.5</v>
      </c>
      <c r="AI17" s="123">
        <v>0</v>
      </c>
      <c r="AJ17" s="41">
        <v>0</v>
      </c>
      <c r="AK17" s="41">
        <v>1</v>
      </c>
      <c r="AL17" s="43">
        <f>IF((OR(AH17="",AH17="DNF",AH17="DQ",AH17="DNC")),"",(AH17+(5*AI17)+(AJ17*10)-(AK17*10)))</f>
        <v>28.5</v>
      </c>
      <c r="AM17" s="44">
        <f>IF(AL17="",Default_Rank_Score,RANK(AL17,AL$3:AL$44,1))</f>
        <v>2</v>
      </c>
      <c r="AN17" s="45" t="s">
        <v>23</v>
      </c>
    </row>
    <row r="18" spans="1:40" s="45" customFormat="1" ht="15.75">
      <c r="A18" s="30" t="s">
        <v>22</v>
      </c>
      <c r="B18" s="31"/>
      <c r="C18" s="32"/>
      <c r="D18" s="33"/>
      <c r="E18" s="34">
        <f>RANK(F18,F$3:F$44,1)</f>
        <v>27</v>
      </c>
      <c r="F18" s="35">
        <f>O18+U18+AA18+AG18+AM18</f>
        <v>124</v>
      </c>
      <c r="G18" s="36">
        <f>IF(K18=0,1,0)+IF(Q18=0,1,0)+IF(W18=0,1,0)+IF(AC18=0,1,0)+IF(AI18=0,1,0)</f>
        <v>0</v>
      </c>
      <c r="H18" s="37">
        <f>K18+Q18+W18+AC18+AI18</f>
        <v>25</v>
      </c>
      <c r="I18" s="38">
        <f>N18+T18+Z18+AF18+AL18</f>
        <v>393.02</v>
      </c>
      <c r="J18" s="39">
        <v>57.52</v>
      </c>
      <c r="K18" s="40">
        <v>5</v>
      </c>
      <c r="L18" s="41">
        <v>0</v>
      </c>
      <c r="M18" s="41">
        <v>0</v>
      </c>
      <c r="N18" s="42">
        <f>IF((OR(J18="",J18="DNF",J18="DQ",J18="DNC")),"",(J18+(5*K18)+(L18*10)-(M18*10)))</f>
        <v>82.52000000000001</v>
      </c>
      <c r="O18" s="37">
        <f>IF(N18="",Default_Rank_Score,RANK(N18,N$3:N$44,1))</f>
        <v>30</v>
      </c>
      <c r="P18" s="39">
        <v>41.34</v>
      </c>
      <c r="Q18" s="40">
        <v>6</v>
      </c>
      <c r="R18" s="41">
        <v>0</v>
      </c>
      <c r="S18" s="41">
        <v>0</v>
      </c>
      <c r="T18" s="43">
        <f>IF((OR(P18="",P18="DNF",P18="DQ",P18="DNC")),"",(P18+(5*Q18)+(R18*10)-(S18*10)))</f>
        <v>71.34</v>
      </c>
      <c r="U18" s="44">
        <f>IF(T18="",Default_Rank_Score,RANK(T18,T$3:T$44,1))</f>
        <v>16</v>
      </c>
      <c r="V18" s="39">
        <v>49.22</v>
      </c>
      <c r="W18" s="40">
        <v>8</v>
      </c>
      <c r="X18" s="41">
        <v>0</v>
      </c>
      <c r="Y18" s="41">
        <v>0</v>
      </c>
      <c r="Z18" s="43">
        <f>IF((OR(V18="",V18="DNF",V18="DQ",V18="DNC")),"",(V18+(5*W18)+(X18*10)-(Y18*10)))</f>
        <v>89.22</v>
      </c>
      <c r="AA18" s="44">
        <f>IF(Z18="",Default_Rank_Score,RANK(Z18,Z$3:Z$44,1))</f>
        <v>24</v>
      </c>
      <c r="AB18" s="39">
        <v>57.57</v>
      </c>
      <c r="AC18" s="123">
        <v>2</v>
      </c>
      <c r="AD18" s="41">
        <v>1</v>
      </c>
      <c r="AE18" s="41">
        <v>0</v>
      </c>
      <c r="AF18" s="43">
        <f>IF((OR(AB18="",AB18="DNF",AB18="DQ",AB18="DNC")),"",(AB18+(5*AC18)+(AD18*10)-(AE18*10)))</f>
        <v>77.57</v>
      </c>
      <c r="AG18" s="44">
        <f>IF(AF18="",Default_Rank_Score,RANK(AF18,AF$3:AF$44,1))</f>
        <v>28</v>
      </c>
      <c r="AH18" s="39">
        <v>52.37</v>
      </c>
      <c r="AI18" s="40">
        <v>4</v>
      </c>
      <c r="AJ18" s="41">
        <v>0</v>
      </c>
      <c r="AK18" s="41">
        <v>0</v>
      </c>
      <c r="AL18" s="43">
        <f>IF((OR(AH18="",AH18="DNF",AH18="DQ",AH18="DNC")),"",(AH18+(5*AI18)+(AJ18*10)-(AK18*10)))</f>
        <v>72.37</v>
      </c>
      <c r="AM18" s="44">
        <f>IF(AL18="",Default_Rank_Score,RANK(AL18,AL$3:AL$44,1))</f>
        <v>26</v>
      </c>
      <c r="AN18" s="45" t="s">
        <v>23</v>
      </c>
    </row>
    <row r="19" spans="1:40" s="45" customFormat="1" ht="15.75">
      <c r="A19" s="30" t="s">
        <v>62</v>
      </c>
      <c r="B19" s="31"/>
      <c r="C19" s="32"/>
      <c r="D19" s="33"/>
      <c r="E19" s="34">
        <f>RANK(F19,F$3:F$44,1)</f>
        <v>3</v>
      </c>
      <c r="F19" s="35">
        <f>O19+U19+AA19+AG19+AM19</f>
        <v>28</v>
      </c>
      <c r="G19" s="36">
        <f>IF(K19=0,1,0)+IF(Q19=0,1,0)+IF(W19=0,1,0)+IF(AC19=0,1,0)+IF(AI19=0,1,0)</f>
        <v>1</v>
      </c>
      <c r="H19" s="37">
        <f>K19+Q19+W19+AC19+AI19</f>
        <v>9</v>
      </c>
      <c r="I19" s="38">
        <f>N19+T19+Z19+AF19+AL19</f>
        <v>246.44</v>
      </c>
      <c r="J19" s="39">
        <v>51.44</v>
      </c>
      <c r="K19" s="40">
        <v>3</v>
      </c>
      <c r="L19" s="41">
        <v>0</v>
      </c>
      <c r="M19" s="41">
        <v>0</v>
      </c>
      <c r="N19" s="42">
        <f>IF((OR(J19="",J19="DNF",J19="DQ",J19="DNC")),"",(J19+(5*K19)+(L19*10)-(M19*10)))</f>
        <v>66.44</v>
      </c>
      <c r="O19" s="37">
        <f>IF(N19="",Default_Rank_Score,RANK(N19,N$3:N$44,1))</f>
        <v>14</v>
      </c>
      <c r="P19" s="39">
        <v>37.19</v>
      </c>
      <c r="Q19" s="40">
        <v>4</v>
      </c>
      <c r="R19" s="41">
        <v>0</v>
      </c>
      <c r="S19" s="41">
        <v>0</v>
      </c>
      <c r="T19" s="43">
        <f>IF((OR(P19="",P19="DNF",P19="DQ",P19="DNC")),"",(P19+(5*Q19)+(R19*10)-(S19*10)))</f>
        <v>57.19</v>
      </c>
      <c r="U19" s="44">
        <f>IF(T19="",Default_Rank_Score,RANK(T19,T$3:T$44,1))</f>
        <v>6</v>
      </c>
      <c r="V19" s="39">
        <v>43.38</v>
      </c>
      <c r="W19" s="123">
        <v>0</v>
      </c>
      <c r="X19" s="41">
        <v>0</v>
      </c>
      <c r="Y19" s="41">
        <v>0</v>
      </c>
      <c r="Z19" s="43">
        <f>IF((OR(V19="",V19="DNF",V19="DQ",V19="DNC")),"",(V19+(5*W19)+(X19*10)-(Y19*10)))</f>
        <v>43.38</v>
      </c>
      <c r="AA19" s="44">
        <f>IF(Z19="",Default_Rank_Score,RANK(Z19,Z$3:Z$44,1))</f>
        <v>1</v>
      </c>
      <c r="AB19" s="39">
        <v>38.24</v>
      </c>
      <c r="AC19" s="40">
        <v>1</v>
      </c>
      <c r="AD19" s="41">
        <v>0</v>
      </c>
      <c r="AE19" s="41">
        <v>0</v>
      </c>
      <c r="AF19" s="43">
        <f>IF((OR(AB19="",AB19="DNF",AB19="DQ",AB19="DNC")),"",(AB19+(5*AC19)+(AD19*10)-(AE19*10)))</f>
        <v>43.24</v>
      </c>
      <c r="AG19" s="44">
        <f>IF(AF19="",Default_Rank_Score,RANK(AF19,AF$3:AF$44,1))</f>
        <v>4</v>
      </c>
      <c r="AH19" s="39">
        <v>31.19</v>
      </c>
      <c r="AI19" s="40">
        <v>1</v>
      </c>
      <c r="AJ19" s="41">
        <v>0</v>
      </c>
      <c r="AK19" s="41">
        <v>0</v>
      </c>
      <c r="AL19" s="43">
        <f>IF((OR(AH19="",AH19="DNF",AH19="DQ",AH19="DNC")),"",(AH19+(5*AI19)+(AJ19*10)-(AK19*10)))</f>
        <v>36.19</v>
      </c>
      <c r="AM19" s="44">
        <f>IF(AL19="",Default_Rank_Score,RANK(AL19,AL$3:AL$44,1))</f>
        <v>3</v>
      </c>
      <c r="AN19" s="45" t="s">
        <v>55</v>
      </c>
    </row>
    <row r="20" spans="1:40" s="45" customFormat="1" ht="15.75">
      <c r="A20" s="30" t="s">
        <v>60</v>
      </c>
      <c r="B20" s="31"/>
      <c r="C20" s="32"/>
      <c r="D20" s="33"/>
      <c r="E20" s="34">
        <f>RANK(F20,F$3:F$44,1)</f>
        <v>6</v>
      </c>
      <c r="F20" s="35">
        <f>O20+U20+AA20+AG20+AM20</f>
        <v>43</v>
      </c>
      <c r="G20" s="36">
        <f>IF(K20=0,1,0)+IF(Q20=0,1,0)+IF(W20=0,1,0)+IF(AC20=0,1,0)+IF(AI20=0,1,0)</f>
        <v>1</v>
      </c>
      <c r="H20" s="37">
        <f>K20+Q20+W20+AC20+AI20</f>
        <v>16</v>
      </c>
      <c r="I20" s="38">
        <f>N20+T20+Z20+AF20+AL20</f>
        <v>276.86</v>
      </c>
      <c r="J20" s="39">
        <v>51.38</v>
      </c>
      <c r="K20" s="40">
        <v>3</v>
      </c>
      <c r="L20" s="41">
        <v>0</v>
      </c>
      <c r="M20" s="41">
        <v>0</v>
      </c>
      <c r="N20" s="42">
        <f>IF((OR(J20="",J20="DNF",J20="DQ",J20="DNC")),"",(J20+(5*K20)+(L20*10)-(M20*10)))</f>
        <v>66.38</v>
      </c>
      <c r="O20" s="37">
        <f>IF(N20="",Default_Rank_Score,RANK(N20,N$3:N$44,1))</f>
        <v>13</v>
      </c>
      <c r="P20" s="39">
        <v>24.28</v>
      </c>
      <c r="Q20" s="40">
        <v>8</v>
      </c>
      <c r="R20" s="41">
        <v>0</v>
      </c>
      <c r="S20" s="41">
        <v>0</v>
      </c>
      <c r="T20" s="43">
        <f>IF((OR(P20="",P20="DNF",P20="DQ",P20="DNC")),"",(P20+(5*Q20)+(R20*10)-(S20*10)))</f>
        <v>64.28</v>
      </c>
      <c r="U20" s="44">
        <f>IF(T20="",Default_Rank_Score,RANK(T20,T$3:T$44,1))</f>
        <v>10</v>
      </c>
      <c r="V20" s="39">
        <v>45.02</v>
      </c>
      <c r="W20" s="123">
        <v>2</v>
      </c>
      <c r="X20" s="41">
        <v>0</v>
      </c>
      <c r="Y20" s="41">
        <v>0</v>
      </c>
      <c r="Z20" s="43">
        <f>IF((OR(V20="",V20="DNF",V20="DQ",V20="DNC")),"",(V20+(5*W20)+(X20*10)-(Y20*10)))</f>
        <v>55.02</v>
      </c>
      <c r="AA20" s="44">
        <f>IF(Z20="",Default_Rank_Score,RANK(Z20,Z$3:Z$44,1))</f>
        <v>4</v>
      </c>
      <c r="AB20" s="39">
        <v>38.95</v>
      </c>
      <c r="AC20" s="40">
        <v>3</v>
      </c>
      <c r="AD20" s="41">
        <v>0</v>
      </c>
      <c r="AE20" s="41">
        <v>0</v>
      </c>
      <c r="AF20" s="43">
        <f>IF((OR(AB20="",AB20="DNF",AB20="DQ",AB20="DNC")),"",(AB20+(5*AC20)+(AD20*10)-(AE20*10)))</f>
        <v>53.95</v>
      </c>
      <c r="AG20" s="44">
        <f>IF(AF20="",Default_Rank_Score,RANK(AF20,AF$3:AF$44,1))</f>
        <v>12</v>
      </c>
      <c r="AH20" s="39">
        <v>37.23</v>
      </c>
      <c r="AI20" s="40">
        <v>0</v>
      </c>
      <c r="AJ20" s="41">
        <v>0</v>
      </c>
      <c r="AK20" s="41">
        <v>0</v>
      </c>
      <c r="AL20" s="43">
        <f>IF((OR(AH20="",AH20="DNF",AH20="DQ",AH20="DNC")),"",(AH20+(5*AI20)+(AJ20*10)-(AK20*10)))</f>
        <v>37.23</v>
      </c>
      <c r="AM20" s="44">
        <f>IF(AL20="",Default_Rank_Score,RANK(AL20,AL$3:AL$44,1))</f>
        <v>4</v>
      </c>
      <c r="AN20" s="45" t="s">
        <v>55</v>
      </c>
    </row>
    <row r="21" spans="1:40" s="45" customFormat="1" ht="15.75">
      <c r="A21" s="30" t="s">
        <v>54</v>
      </c>
      <c r="B21" s="31"/>
      <c r="C21" s="32"/>
      <c r="D21" s="33"/>
      <c r="E21" s="34">
        <f>RANK(F21,F$3:F$44,1)</f>
        <v>15</v>
      </c>
      <c r="F21" s="35">
        <f>O21+U21+AA21+AG21+AM21</f>
        <v>88</v>
      </c>
      <c r="G21" s="36">
        <f>IF(K21=0,1,0)+IF(Q21=0,1,0)+IF(W21=0,1,0)+IF(AC21=0,1,0)+IF(AI21=0,1,0)</f>
        <v>2</v>
      </c>
      <c r="H21" s="37">
        <f>K21+Q21+W21+AC21+AI21</f>
        <v>13</v>
      </c>
      <c r="I21" s="38">
        <f>N21+T21+Z21+AF21+AL21</f>
        <v>337.21000000000004</v>
      </c>
      <c r="J21" s="39">
        <v>67.03</v>
      </c>
      <c r="K21" s="123">
        <v>1</v>
      </c>
      <c r="L21" s="41">
        <v>0</v>
      </c>
      <c r="M21" s="41">
        <v>0</v>
      </c>
      <c r="N21" s="42">
        <f>IF((OR(J21="",J21="DNF",J21="DQ",J21="DNC")),"",(J21+(5*K21)+(L21*10)-(M21*10)))</f>
        <v>72.03</v>
      </c>
      <c r="O21" s="37">
        <f>IF(N21="",Default_Rank_Score,RANK(N21,N$3:N$44,1))</f>
        <v>22</v>
      </c>
      <c r="P21" s="39">
        <v>53.23</v>
      </c>
      <c r="Q21" s="40">
        <v>7</v>
      </c>
      <c r="R21" s="41">
        <v>0</v>
      </c>
      <c r="S21" s="41">
        <v>0</v>
      </c>
      <c r="T21" s="43">
        <f>IF((OR(P21="",P21="DNF",P21="DQ",P21="DNC")),"",(P21+(5*Q21)+(R21*10)-(S21*10)))</f>
        <v>88.22999999999999</v>
      </c>
      <c r="U21" s="44">
        <f>IF(T21="",Default_Rank_Score,RANK(T21,T$3:T$44,1))</f>
        <v>29</v>
      </c>
      <c r="V21" s="39">
        <v>53.15</v>
      </c>
      <c r="W21" s="40">
        <v>5</v>
      </c>
      <c r="X21" s="41">
        <v>0</v>
      </c>
      <c r="Y21" s="41">
        <v>0</v>
      </c>
      <c r="Z21" s="43">
        <f>IF((OR(V21="",V21="DNF",V21="DQ",V21="DNC")),"",(V21+(5*W21)+(X21*10)-(Y21*10)))</f>
        <v>78.15</v>
      </c>
      <c r="AA21" s="44">
        <f>IF(Z21="",Default_Rank_Score,RANK(Z21,Z$3:Z$44,1))</f>
        <v>17</v>
      </c>
      <c r="AB21" s="39">
        <v>49.83</v>
      </c>
      <c r="AC21" s="40">
        <v>0</v>
      </c>
      <c r="AD21" s="41">
        <v>0</v>
      </c>
      <c r="AE21" s="41">
        <v>0</v>
      </c>
      <c r="AF21" s="43">
        <f>IF((OR(AB21="",AB21="DNF",AB21="DQ",AB21="DNC")),"",(AB21+(5*AC21)+(AD21*10)-(AE21*10)))</f>
        <v>49.83</v>
      </c>
      <c r="AG21" s="44">
        <f>IF(AF21="",Default_Rank_Score,RANK(AF21,AF$3:AF$44,1))</f>
        <v>6</v>
      </c>
      <c r="AH21" s="39">
        <v>48.97</v>
      </c>
      <c r="AI21" s="40">
        <v>0</v>
      </c>
      <c r="AJ21" s="41">
        <v>0</v>
      </c>
      <c r="AK21" s="41">
        <v>0</v>
      </c>
      <c r="AL21" s="43">
        <f>IF((OR(AH21="",AH21="DNF",AH21="DQ",AH21="DNC")),"",(AH21+(5*AI21)+(AJ21*10)-(AK21*10)))</f>
        <v>48.97</v>
      </c>
      <c r="AM21" s="44">
        <f>IF(AL21="",Default_Rank_Score,RANK(AL21,AL$3:AL$44,1))</f>
        <v>14</v>
      </c>
      <c r="AN21" s="45" t="s">
        <v>55</v>
      </c>
    </row>
    <row r="22" spans="1:40" s="45" customFormat="1" ht="15.75">
      <c r="A22" s="30" t="s">
        <v>63</v>
      </c>
      <c r="B22" s="31"/>
      <c r="C22" s="32"/>
      <c r="D22" s="33"/>
      <c r="E22" s="34">
        <f>RANK(F22,F$3:F$44,1)</f>
        <v>23</v>
      </c>
      <c r="F22" s="35">
        <f>O22+U22+AA22+AG22+AM22</f>
        <v>105</v>
      </c>
      <c r="G22" s="36">
        <f>IF(K22=0,1,0)+IF(Q22=0,1,0)+IF(W22=0,1,0)+IF(AC22=0,1,0)+IF(AI22=0,1,0)</f>
        <v>3</v>
      </c>
      <c r="H22" s="37">
        <f>K22+Q22+W22+AC22+AI22</f>
        <v>11</v>
      </c>
      <c r="I22" s="38">
        <f>N22+T22+Z22+AF22+AL22</f>
        <v>1294.0000000000002</v>
      </c>
      <c r="J22" s="39">
        <v>66.07</v>
      </c>
      <c r="K22" s="40">
        <v>0</v>
      </c>
      <c r="L22" s="41">
        <v>0</v>
      </c>
      <c r="M22" s="41">
        <v>0</v>
      </c>
      <c r="N22" s="42">
        <f>IF((OR(J22="",J22="DNF",J22="DQ",J22="DNC")),"",(J22+(5*K22)+(L22*10)-(M22*10)))</f>
        <v>66.07</v>
      </c>
      <c r="O22" s="37">
        <f>IF(N22="",Default_Rank_Score,RANK(N22,N$3:N$44,1))</f>
        <v>12</v>
      </c>
      <c r="P22" s="39">
        <v>999</v>
      </c>
      <c r="Q22" s="40">
        <v>8</v>
      </c>
      <c r="R22" s="41">
        <v>0</v>
      </c>
      <c r="S22" s="41">
        <v>0</v>
      </c>
      <c r="T22" s="43">
        <f>IF((OR(P22="",P22="DNF",P22="DQ",P22="DNC")),"",(P22+(5*Q22)+(R22*10)-(S22*10)))</f>
        <v>1039</v>
      </c>
      <c r="U22" s="44">
        <f>IF(T22="",Default_Rank_Score,RANK(T22,T$3:T$44,1))</f>
        <v>39</v>
      </c>
      <c r="V22" s="39">
        <v>55.87</v>
      </c>
      <c r="W22" s="40">
        <v>3</v>
      </c>
      <c r="X22" s="41">
        <v>0</v>
      </c>
      <c r="Y22" s="41">
        <v>0</v>
      </c>
      <c r="Z22" s="43">
        <f>IF((OR(V22="",V22="DNF",V22="DQ",V22="DNC")),"",(V22+(5*W22)+(X22*10)-(Y22*10)))</f>
        <v>70.87</v>
      </c>
      <c r="AA22" s="44">
        <f>IF(Z22="",Default_Rank_Score,RANK(Z22,Z$3:Z$44,1))</f>
        <v>15</v>
      </c>
      <c r="AB22" s="39">
        <v>56.18</v>
      </c>
      <c r="AC22" s="40">
        <v>0</v>
      </c>
      <c r="AD22" s="41">
        <v>0</v>
      </c>
      <c r="AE22" s="41">
        <v>0</v>
      </c>
      <c r="AF22" s="43">
        <f>IF((OR(AB22="",AB22="DNF",AB22="DQ",AB22="DNC")),"",(AB22+(5*AC22)+(AD22*10)-(AE22*10)))</f>
        <v>56.18</v>
      </c>
      <c r="AG22" s="44">
        <f>IF(AF22="",Default_Rank_Score,RANK(AF22,AF$3:AF$44,1))</f>
        <v>15</v>
      </c>
      <c r="AH22" s="39">
        <v>51.88</v>
      </c>
      <c r="AI22" s="40">
        <v>0</v>
      </c>
      <c r="AJ22" s="41">
        <v>1</v>
      </c>
      <c r="AK22" s="41">
        <v>0</v>
      </c>
      <c r="AL22" s="43">
        <f>IF((OR(AH22="",AH22="DNF",AH22="DQ",AH22="DNC")),"",(AH22+(5*AI22)+(AJ22*10)-(AK22*10)))</f>
        <v>61.88</v>
      </c>
      <c r="AM22" s="44">
        <f>IF(AL22="",Default_Rank_Score,RANK(AL22,AL$3:AL$44,1))</f>
        <v>24</v>
      </c>
      <c r="AN22" s="45" t="s">
        <v>55</v>
      </c>
    </row>
    <row r="23" spans="1:40" s="45" customFormat="1" ht="15.75">
      <c r="A23" s="30" t="s">
        <v>24</v>
      </c>
      <c r="B23" s="31"/>
      <c r="C23" s="32"/>
      <c r="D23" s="33"/>
      <c r="E23" s="34">
        <f>RANK(F23,F$3:F$44,1)</f>
        <v>9</v>
      </c>
      <c r="F23" s="35">
        <f>O23+U23+AA23+AG23+AM23</f>
        <v>58</v>
      </c>
      <c r="G23" s="36">
        <f>IF(K23=0,1,0)+IF(Q23=0,1,0)+IF(W23=0,1,0)+IF(AC23=0,1,0)+IF(AI23=0,1,0)</f>
        <v>4</v>
      </c>
      <c r="H23" s="37">
        <f>K23+Q23+W23+AC23+AI23</f>
        <v>6</v>
      </c>
      <c r="I23" s="38">
        <f>N23+T23+Z23+AF23+AL23</f>
        <v>290.97</v>
      </c>
      <c r="J23" s="39">
        <v>76.15</v>
      </c>
      <c r="K23" s="123">
        <v>0</v>
      </c>
      <c r="L23" s="41">
        <v>0</v>
      </c>
      <c r="M23" s="41">
        <v>0</v>
      </c>
      <c r="N23" s="42">
        <f>IF((OR(J23="",J23="DNF",J23="DQ",J23="DNC")),"",(J23+(5*K23)+(L23*10)-(M23*10)))</f>
        <v>76.15</v>
      </c>
      <c r="O23" s="37">
        <f>IF(N23="",Default_Rank_Score,RANK(N23,N$3:N$44,1))</f>
        <v>24</v>
      </c>
      <c r="P23" s="39">
        <v>33.43</v>
      </c>
      <c r="Q23" s="40">
        <v>6</v>
      </c>
      <c r="R23" s="41">
        <v>0</v>
      </c>
      <c r="S23" s="41">
        <v>0</v>
      </c>
      <c r="T23" s="43">
        <f>IF((OR(P23="",P23="DNF",P23="DQ",P23="DNC")),"",(P23+(5*Q23)+(R23*10)-(S23*10)))</f>
        <v>63.43</v>
      </c>
      <c r="U23" s="44">
        <f>IF(T23="",Default_Rank_Score,RANK(T23,T$3:T$44,1))</f>
        <v>9</v>
      </c>
      <c r="V23" s="39">
        <v>56.69</v>
      </c>
      <c r="W23" s="40">
        <v>0</v>
      </c>
      <c r="X23" s="41">
        <v>0</v>
      </c>
      <c r="Y23" s="41">
        <v>0</v>
      </c>
      <c r="Z23" s="43">
        <f>IF((OR(V23="",V23="DNF",V23="DQ",V23="DNC")),"",(V23+(5*W23)+(X23*10)-(Y23*10)))</f>
        <v>56.69</v>
      </c>
      <c r="AA23" s="44">
        <f>IF(Z23="",Default_Rank_Score,RANK(Z23,Z$3:Z$44,1))</f>
        <v>5</v>
      </c>
      <c r="AB23" s="39">
        <v>53.53</v>
      </c>
      <c r="AC23" s="40">
        <v>0</v>
      </c>
      <c r="AD23" s="41">
        <v>0</v>
      </c>
      <c r="AE23" s="41">
        <v>0</v>
      </c>
      <c r="AF23" s="43">
        <f>IF((OR(AB23="",AB23="DNF",AB23="DQ",AB23="DNC")),"",(AB23+(5*AC23)+(AD23*10)-(AE23*10)))</f>
        <v>53.53</v>
      </c>
      <c r="AG23" s="44">
        <f>IF(AF23="",Default_Rank_Score,RANK(AF23,AF$3:AF$44,1))</f>
        <v>10</v>
      </c>
      <c r="AH23" s="39">
        <v>51.17</v>
      </c>
      <c r="AI23" s="40">
        <v>0</v>
      </c>
      <c r="AJ23" s="41">
        <v>0</v>
      </c>
      <c r="AK23" s="41">
        <v>1</v>
      </c>
      <c r="AL23" s="43">
        <f>IF((OR(AH23="",AH23="DNF",AH23="DQ",AH23="DNC")),"",(AH23+(5*AI23)+(AJ23*10)-(AK23*10)))</f>
        <v>41.17</v>
      </c>
      <c r="AM23" s="44">
        <f>IF(AL23="",Default_Rank_Score,RANK(AL23,AL$3:AL$44,1))</f>
        <v>10</v>
      </c>
      <c r="AN23" s="45" t="s">
        <v>25</v>
      </c>
    </row>
    <row r="24" spans="1:40" s="45" customFormat="1" ht="15.75">
      <c r="A24" s="125" t="s">
        <v>38</v>
      </c>
      <c r="B24" s="31"/>
      <c r="C24" s="32"/>
      <c r="D24" s="33"/>
      <c r="E24" s="34">
        <f>RANK(F24,F$3:F$44,1)</f>
        <v>37</v>
      </c>
      <c r="F24" s="35">
        <f>O24+U24+AA24+AG24+AM24</f>
        <v>171</v>
      </c>
      <c r="G24" s="36">
        <f>IF(K24=0,1,0)+IF(Q24=0,1,0)+IF(W24=0,1,0)+IF(AC24=0,1,0)+IF(AI24=0,1,0)</f>
        <v>0</v>
      </c>
      <c r="H24" s="37">
        <f>K24+Q24+W24+AC24+AI24</f>
        <v>33</v>
      </c>
      <c r="I24" s="38">
        <f>N24+T24+Z24+AF24+AL24</f>
        <v>4223.7</v>
      </c>
      <c r="J24" s="39">
        <v>62.7</v>
      </c>
      <c r="K24" s="40">
        <v>1</v>
      </c>
      <c r="L24" s="41">
        <v>0</v>
      </c>
      <c r="M24" s="41">
        <v>0</v>
      </c>
      <c r="N24" s="42">
        <f>IF((OR(J24="",J24="DNF",J24="DQ",J24="DNC")),"",(J24+(5*K24)+(L24*10)-(M24*10)))</f>
        <v>67.7</v>
      </c>
      <c r="O24" s="37">
        <f>IF(N24="",Default_Rank_Score,RANK(N24,N$3:N$44,1))</f>
        <v>17</v>
      </c>
      <c r="P24" s="124">
        <v>999</v>
      </c>
      <c r="Q24" s="40">
        <v>8</v>
      </c>
      <c r="R24" s="41">
        <v>0</v>
      </c>
      <c r="S24" s="41">
        <v>0</v>
      </c>
      <c r="T24" s="43">
        <f>IF((OR(P24="",P24="DNF",P24="DQ",P24="DNC")),"",(P24+(5*Q24)+(R24*10)-(S24*10)))</f>
        <v>1039</v>
      </c>
      <c r="U24" s="44">
        <f>IF(T24="",Default_Rank_Score,RANK(T24,T$3:T$44,1))</f>
        <v>39</v>
      </c>
      <c r="V24" s="124">
        <v>999</v>
      </c>
      <c r="W24" s="40">
        <v>8</v>
      </c>
      <c r="X24" s="41">
        <v>0</v>
      </c>
      <c r="Y24" s="41">
        <v>0</v>
      </c>
      <c r="Z24" s="43">
        <f>IF((OR(V24="",V24="DNF",V24="DQ",V24="DNC")),"",(V24+(5*W24)+(X24*10)-(Y24*10)))</f>
        <v>1039</v>
      </c>
      <c r="AA24" s="44">
        <f>IF(Z24="",Default_Rank_Score,RANK(Z24,Z$3:Z$44,1))</f>
        <v>38</v>
      </c>
      <c r="AB24" s="124">
        <v>999</v>
      </c>
      <c r="AC24" s="40">
        <v>8</v>
      </c>
      <c r="AD24" s="41">
        <v>0</v>
      </c>
      <c r="AE24" s="41">
        <v>0</v>
      </c>
      <c r="AF24" s="43">
        <f>IF((OR(AB24="",AB24="DNF",AB24="DQ",AB24="DNC")),"",(AB24+(5*AC24)+(AD24*10)-(AE24*10)))</f>
        <v>1039</v>
      </c>
      <c r="AG24" s="44">
        <f>IF(AF24="",Default_Rank_Score,RANK(AF24,AF$3:AF$44,1))</f>
        <v>38</v>
      </c>
      <c r="AH24" s="124">
        <v>999</v>
      </c>
      <c r="AI24" s="40">
        <v>8</v>
      </c>
      <c r="AJ24" s="41">
        <v>0</v>
      </c>
      <c r="AK24" s="41">
        <v>0</v>
      </c>
      <c r="AL24" s="43">
        <f>IF((OR(AH24="",AH24="DNF",AH24="DQ",AH24="DNC")),"",(AH24+(5*AI24)+(AJ24*10)-(AK24*10)))</f>
        <v>1039</v>
      </c>
      <c r="AM24" s="44">
        <f>IF(AL24="",Default_Rank_Score,RANK(AL24,AL$3:AL$44,1))</f>
        <v>39</v>
      </c>
      <c r="AN24" s="45" t="s">
        <v>39</v>
      </c>
    </row>
    <row r="25" spans="1:40" s="45" customFormat="1" ht="15.75">
      <c r="A25" s="30" t="s">
        <v>46</v>
      </c>
      <c r="B25" s="31"/>
      <c r="C25" s="32"/>
      <c r="D25" s="33"/>
      <c r="E25" s="34">
        <f>RANK(F25,F$3:F$44,1)</f>
        <v>30</v>
      </c>
      <c r="F25" s="35">
        <f>O25+U25+AA25+AG25+AM25</f>
        <v>141</v>
      </c>
      <c r="G25" s="36">
        <f>IF(K25=0,1,0)+IF(Q25=0,1,0)+IF(W25=0,1,0)+IF(AC25=0,1,0)+IF(AI25=0,1,0)</f>
        <v>0</v>
      </c>
      <c r="H25" s="37">
        <f>K25+Q25+W25+AC25+AI25</f>
        <v>22</v>
      </c>
      <c r="I25" s="38">
        <f>N25+T25+Z25+AF25+AL25</f>
        <v>464.98</v>
      </c>
      <c r="J25" s="39">
        <v>90.51</v>
      </c>
      <c r="K25" s="123">
        <v>4</v>
      </c>
      <c r="L25" s="41">
        <v>0</v>
      </c>
      <c r="M25" s="41">
        <v>0</v>
      </c>
      <c r="N25" s="42">
        <f>IF((OR(J25="",J25="DNF",J25="DQ",J25="DNC")),"",(J25+(5*K25)+(L25*10)-(M25*10)))</f>
        <v>110.51</v>
      </c>
      <c r="O25" s="37">
        <f>IF(N25="",Default_Rank_Score,RANK(N25,N$3:N$44,1))</f>
        <v>33</v>
      </c>
      <c r="P25" s="39">
        <v>41.92</v>
      </c>
      <c r="Q25" s="40">
        <v>5</v>
      </c>
      <c r="R25" s="41">
        <v>0</v>
      </c>
      <c r="S25" s="41">
        <v>0</v>
      </c>
      <c r="T25" s="43">
        <f>IF((OR(P25="",P25="DNF",P25="DQ",P25="DNC")),"",(P25+(5*Q25)+(R25*10)-(S25*10)))</f>
        <v>66.92</v>
      </c>
      <c r="U25" s="44">
        <f>IF(T25="",Default_Rank_Score,RANK(T25,T$3:T$44,1))</f>
        <v>14</v>
      </c>
      <c r="V25" s="39">
        <v>80.86</v>
      </c>
      <c r="W25" s="40">
        <v>7</v>
      </c>
      <c r="X25" s="41">
        <v>0</v>
      </c>
      <c r="Y25" s="41">
        <v>0</v>
      </c>
      <c r="Z25" s="43">
        <f>IF((OR(V25="",V25="DNF",V25="DQ",V25="DNC")),"",(V25+(5*W25)+(X25*10)-(Y25*10)))</f>
        <v>115.86</v>
      </c>
      <c r="AA25" s="44">
        <f>IF(Z25="",Default_Rank_Score,RANK(Z25,Z$3:Z$44,1))</f>
        <v>33</v>
      </c>
      <c r="AB25" s="39">
        <v>71.8</v>
      </c>
      <c r="AC25" s="40">
        <v>2</v>
      </c>
      <c r="AD25" s="41">
        <v>0</v>
      </c>
      <c r="AE25" s="41">
        <v>0</v>
      </c>
      <c r="AF25" s="43">
        <f>IF((OR(AB25="",AB25="DNF",AB25="DQ",AB25="DNC")),"",(AB25+(5*AC25)+(AD25*10)-(AE25*10)))</f>
        <v>81.8</v>
      </c>
      <c r="AG25" s="44">
        <f>IF(AF25="",Default_Rank_Score,RANK(AF25,AF$3:AF$44,1))</f>
        <v>30</v>
      </c>
      <c r="AH25" s="39">
        <v>69.89</v>
      </c>
      <c r="AI25" s="40">
        <v>4</v>
      </c>
      <c r="AJ25" s="41">
        <v>0</v>
      </c>
      <c r="AK25" s="41">
        <v>0</v>
      </c>
      <c r="AL25" s="43">
        <f>IF((OR(AH25="",AH25="DNF",AH25="DQ",AH25="DNC")),"",(AH25+(5*AI25)+(AJ25*10)-(AK25*10)))</f>
        <v>89.89</v>
      </c>
      <c r="AM25" s="44">
        <f>IF(AL25="",Default_Rank_Score,RANK(AL25,AL$3:AL$44,1))</f>
        <v>31</v>
      </c>
      <c r="AN25" s="45" t="s">
        <v>47</v>
      </c>
    </row>
    <row r="26" spans="1:40" s="45" customFormat="1" ht="15.75">
      <c r="A26" s="30" t="s">
        <v>36</v>
      </c>
      <c r="B26" s="31"/>
      <c r="C26" s="32"/>
      <c r="D26" s="33"/>
      <c r="E26" s="34">
        <f>RANK(F26,F$3:F$44,1)</f>
        <v>26</v>
      </c>
      <c r="F26" s="35">
        <f>O26+U26+AA26+AG26+AM26</f>
        <v>120</v>
      </c>
      <c r="G26" s="36">
        <f>IF(K26=0,1,0)+IF(Q26=0,1,0)+IF(W26=0,1,0)+IF(AC26=0,1,0)+IF(AI26=0,1,0)</f>
        <v>1</v>
      </c>
      <c r="H26" s="37">
        <f>K26+Q26+W26+AC26+AI26</f>
        <v>22</v>
      </c>
      <c r="I26" s="38">
        <f>N26+T26+Z26+AF26+AL26</f>
        <v>393.08</v>
      </c>
      <c r="J26" s="39">
        <v>62.25</v>
      </c>
      <c r="K26" s="40">
        <v>4</v>
      </c>
      <c r="L26" s="41">
        <v>0</v>
      </c>
      <c r="M26" s="41">
        <v>0</v>
      </c>
      <c r="N26" s="42">
        <f>IF((OR(J26="",J26="DNF",J26="DQ",J26="DNC")),"",(J26+(5*K26)+(L26*10)-(M26*10)))</f>
        <v>82.25</v>
      </c>
      <c r="O26" s="37">
        <f>IF(N26="",Default_Rank_Score,RANK(N26,N$3:N$44,1))</f>
        <v>29</v>
      </c>
      <c r="P26" s="39">
        <v>31.06</v>
      </c>
      <c r="Q26" s="40">
        <v>8</v>
      </c>
      <c r="R26" s="41">
        <v>0</v>
      </c>
      <c r="S26" s="41">
        <v>0</v>
      </c>
      <c r="T26" s="43">
        <f>IF((OR(P26="",P26="DNF",P26="DQ",P26="DNC")),"",(P26+(5*Q26)+(R26*10)-(S26*10)))</f>
        <v>71.06</v>
      </c>
      <c r="U26" s="44">
        <f>IF(T26="",Default_Rank_Score,RANK(T26,T$3:T$44,1))</f>
        <v>15</v>
      </c>
      <c r="V26" s="39">
        <v>63.97</v>
      </c>
      <c r="W26" s="40">
        <v>8</v>
      </c>
      <c r="X26" s="41">
        <v>0</v>
      </c>
      <c r="Y26" s="41">
        <v>0</v>
      </c>
      <c r="Z26" s="43">
        <f>IF((OR(V26="",V26="DNF",V26="DQ",V26="DNC")),"",(V26+(5*W26)+(X26*10)-(Y26*10)))</f>
        <v>103.97</v>
      </c>
      <c r="AA26" s="44">
        <f>IF(Z26="",Default_Rank_Score,RANK(Z26,Z$3:Z$44,1))</f>
        <v>28</v>
      </c>
      <c r="AB26" s="39">
        <v>51.94</v>
      </c>
      <c r="AC26" s="40">
        <v>2</v>
      </c>
      <c r="AD26" s="41">
        <v>0</v>
      </c>
      <c r="AE26" s="41">
        <v>0</v>
      </c>
      <c r="AF26" s="43">
        <f>IF((OR(AB26="",AB26="DNF",AB26="DQ",AB26="DNC")),"",(AB26+(5*AC26)+(AD26*10)-(AE26*10)))</f>
        <v>61.94</v>
      </c>
      <c r="AG26" s="44">
        <f>IF(AF26="",Default_Rank_Score,RANK(AF26,AF$3:AF$44,1))</f>
        <v>20</v>
      </c>
      <c r="AH26" s="39">
        <v>73.86</v>
      </c>
      <c r="AI26" s="40">
        <v>0</v>
      </c>
      <c r="AJ26" s="41">
        <v>0</v>
      </c>
      <c r="AK26" s="41">
        <v>0</v>
      </c>
      <c r="AL26" s="43">
        <f>IF((OR(AH26="",AH26="DNF",AH26="DQ",AH26="DNC")),"",(AH26+(5*AI26)+(AJ26*10)-(AK26*10)))</f>
        <v>73.86</v>
      </c>
      <c r="AM26" s="44">
        <f>IF(AL26="",Default_Rank_Score,RANK(AL26,AL$3:AL$44,1))</f>
        <v>28</v>
      </c>
      <c r="AN26" s="45" t="s">
        <v>37</v>
      </c>
    </row>
    <row r="27" spans="1:40" s="45" customFormat="1" ht="15.75">
      <c r="A27" s="30" t="s">
        <v>52</v>
      </c>
      <c r="B27" s="31"/>
      <c r="C27" s="32"/>
      <c r="D27" s="33"/>
      <c r="E27" s="34">
        <f>RANK(F27,F$3:F$44,1)</f>
        <v>14</v>
      </c>
      <c r="F27" s="35">
        <f>O27+U27+AA27+AG27+AM27</f>
        <v>76</v>
      </c>
      <c r="G27" s="36">
        <f>IF(K27=0,1,0)+IF(Q27=0,1,0)+IF(W27=0,1,0)+IF(AC27=0,1,0)+IF(AI27=0,1,0)</f>
        <v>1</v>
      </c>
      <c r="H27" s="37">
        <f>K27+Q27+W27+AC27+AI27</f>
        <v>7</v>
      </c>
      <c r="I27" s="38">
        <f>N27+T27+Z27+AF27+AL27</f>
        <v>324.25</v>
      </c>
      <c r="J27" s="39">
        <v>60.02</v>
      </c>
      <c r="K27" s="40">
        <v>1</v>
      </c>
      <c r="L27" s="41">
        <v>0</v>
      </c>
      <c r="M27" s="41">
        <v>0</v>
      </c>
      <c r="N27" s="42">
        <f>IF((OR(J27="",J27="DNF",J27="DQ",J27="DNC")),"",(J27+(5*K27)+(L27*10)-(M27*10)))</f>
        <v>65.02000000000001</v>
      </c>
      <c r="O27" s="37">
        <f>IF(N27="",Default_Rank_Score,RANK(N27,N$3:N$44,1))</f>
        <v>11</v>
      </c>
      <c r="P27" s="39">
        <v>38.97</v>
      </c>
      <c r="Q27" s="40">
        <v>2</v>
      </c>
      <c r="R27" s="41">
        <v>1</v>
      </c>
      <c r="S27" s="41">
        <v>0</v>
      </c>
      <c r="T27" s="43">
        <f>IF((OR(P27="",P27="DNF",P27="DQ",P27="DNC")),"",(P27+(5*Q27)+(R27*10)-(S27*10)))</f>
        <v>58.97</v>
      </c>
      <c r="U27" s="44">
        <f>IF(T27="",Default_Rank_Score,RANK(T27,T$3:T$44,1))</f>
        <v>7</v>
      </c>
      <c r="V27" s="39">
        <v>52.82</v>
      </c>
      <c r="W27" s="40">
        <v>3</v>
      </c>
      <c r="X27" s="41">
        <v>0</v>
      </c>
      <c r="Y27" s="41">
        <v>0</v>
      </c>
      <c r="Z27" s="43">
        <f>IF((OR(V27="",V27="DNF",V27="DQ",V27="DNC")),"",(V27+(5*W27)+(X27*10)-(Y27*10)))</f>
        <v>67.82</v>
      </c>
      <c r="AA27" s="44">
        <f>IF(Z27="",Default_Rank_Score,RANK(Z27,Z$3:Z$44,1))</f>
        <v>12</v>
      </c>
      <c r="AB27" s="39">
        <v>54.16</v>
      </c>
      <c r="AC27" s="40">
        <v>1</v>
      </c>
      <c r="AD27" s="41">
        <v>0</v>
      </c>
      <c r="AE27" s="41">
        <v>0</v>
      </c>
      <c r="AF27" s="43">
        <f>IF((OR(AB27="",AB27="DNF",AB27="DQ",AB27="DNC")),"",(AB27+(5*AC27)+(AD27*10)-(AE27*10)))</f>
        <v>59.16</v>
      </c>
      <c r="AG27" s="44">
        <f>IF(AF27="",Default_Rank_Score,RANK(AF27,AF$3:AF$44,1))</f>
        <v>19</v>
      </c>
      <c r="AH27" s="39">
        <v>73.28</v>
      </c>
      <c r="AI27" s="40">
        <v>0</v>
      </c>
      <c r="AJ27" s="41">
        <v>0</v>
      </c>
      <c r="AK27" s="41">
        <v>0</v>
      </c>
      <c r="AL27" s="43">
        <f>IF((OR(AH27="",AH27="DNF",AH27="DQ",AH27="DNC")),"",(AH27+(5*AI27)+(AJ27*10)-(AK27*10)))</f>
        <v>73.28</v>
      </c>
      <c r="AM27" s="44">
        <f>IF(AL27="",Default_Rank_Score,RANK(AL27,AL$3:AL$44,1))</f>
        <v>27</v>
      </c>
      <c r="AN27" s="45" t="s">
        <v>41</v>
      </c>
    </row>
    <row r="28" spans="1:40" s="45" customFormat="1" ht="15.75">
      <c r="A28" s="30" t="s">
        <v>44</v>
      </c>
      <c r="B28" s="31"/>
      <c r="C28" s="32"/>
      <c r="D28" s="33"/>
      <c r="E28" s="34">
        <f>RANK(F28,F$3:F$44,1)</f>
        <v>16</v>
      </c>
      <c r="F28" s="35">
        <f>O28+U28+AA28+AG28+AM28</f>
        <v>90</v>
      </c>
      <c r="G28" s="36">
        <f>IF(K28=0,1,0)+IF(Q28=0,1,0)+IF(W28=0,1,0)+IF(AC28=0,1,0)+IF(AI28=0,1,0)</f>
        <v>2</v>
      </c>
      <c r="H28" s="37">
        <f>K28+Q28+W28+AC28+AI28</f>
        <v>10</v>
      </c>
      <c r="I28" s="38">
        <f>N28+T28+Z28+AF28+AL28</f>
        <v>334.15</v>
      </c>
      <c r="J28" s="39">
        <v>61.48</v>
      </c>
      <c r="K28" s="40">
        <v>0</v>
      </c>
      <c r="L28" s="41">
        <v>1</v>
      </c>
      <c r="M28" s="41">
        <v>0</v>
      </c>
      <c r="N28" s="42">
        <f>IF((OR(J28="",J28="DNF",J28="DQ",J28="DNC")),"",(J28+(5*K28)+(L28*10)-(M28*10)))</f>
        <v>71.47999999999999</v>
      </c>
      <c r="O28" s="37">
        <f>IF(N28="",Default_Rank_Score,RANK(N28,N$3:N$44,1))</f>
        <v>21</v>
      </c>
      <c r="P28" s="39">
        <v>41.49</v>
      </c>
      <c r="Q28" s="40">
        <v>5</v>
      </c>
      <c r="R28" s="41">
        <v>0</v>
      </c>
      <c r="S28" s="41">
        <v>0</v>
      </c>
      <c r="T28" s="43">
        <f>IF((OR(P28="",P28="DNF",P28="DQ",P28="DNC")),"",(P28+(5*Q28)+(R28*10)-(S28*10)))</f>
        <v>66.49000000000001</v>
      </c>
      <c r="U28" s="44">
        <f>IF(T28="",Default_Rank_Score,RANK(T28,T$3:T$44,1))</f>
        <v>12</v>
      </c>
      <c r="V28" s="39">
        <v>50.35</v>
      </c>
      <c r="W28" s="40">
        <v>4</v>
      </c>
      <c r="X28" s="41">
        <v>0</v>
      </c>
      <c r="Y28" s="41">
        <v>0</v>
      </c>
      <c r="Z28" s="43">
        <f>IF((OR(V28="",V28="DNF",V28="DQ",V28="DNC")),"",(V28+(5*W28)+(X28*10)-(Y28*10)))</f>
        <v>70.35</v>
      </c>
      <c r="AA28" s="44">
        <f>IF(Z28="",Default_Rank_Score,RANK(Z28,Z$3:Z$44,1))</f>
        <v>14</v>
      </c>
      <c r="AB28" s="39">
        <v>67.68</v>
      </c>
      <c r="AC28" s="40">
        <v>0</v>
      </c>
      <c r="AD28" s="41">
        <v>0</v>
      </c>
      <c r="AE28" s="41">
        <v>0</v>
      </c>
      <c r="AF28" s="43">
        <f>IF((OR(AB28="",AB28="DNF",AB28="DQ",AB28="DNC")),"",(AB28+(5*AC28)+(AD28*10)-(AE28*10)))</f>
        <v>67.68</v>
      </c>
      <c r="AG28" s="44">
        <f>IF(AF28="",Default_Rank_Score,RANK(AF28,AF$3:AF$44,1))</f>
        <v>22</v>
      </c>
      <c r="AH28" s="39">
        <v>53.15</v>
      </c>
      <c r="AI28" s="40">
        <v>1</v>
      </c>
      <c r="AJ28" s="41">
        <v>0</v>
      </c>
      <c r="AK28" s="41">
        <v>0</v>
      </c>
      <c r="AL28" s="43">
        <f>IF((OR(AH28="",AH28="DNF",AH28="DQ",AH28="DNC")),"",(AH28+(5*AI28)+(AJ28*10)-(AK28*10)))</f>
        <v>58.15</v>
      </c>
      <c r="AM28" s="44">
        <f>IF(AL28="",Default_Rank_Score,RANK(AL28,AL$3:AL$44,1))</f>
        <v>21</v>
      </c>
      <c r="AN28" s="45" t="s">
        <v>41</v>
      </c>
    </row>
    <row r="29" spans="1:40" s="45" customFormat="1" ht="15.75">
      <c r="A29" s="30" t="s">
        <v>74</v>
      </c>
      <c r="B29" s="31"/>
      <c r="C29" s="32"/>
      <c r="D29" s="33"/>
      <c r="E29" s="34">
        <f>RANK(F29,F$3:F$44,1)</f>
        <v>18</v>
      </c>
      <c r="F29" s="35">
        <f>O29+U29+AA29+AG29+AM29</f>
        <v>92</v>
      </c>
      <c r="G29" s="36">
        <f>IF(K29=0,1,0)+IF(Q29=0,1,0)+IF(W29=0,1,0)+IF(AC29=0,1,0)+IF(AI29=0,1,0)</f>
        <v>4</v>
      </c>
      <c r="H29" s="37">
        <f>K29+Q29+W29+AC29+AI29</f>
        <v>1</v>
      </c>
      <c r="I29" s="38">
        <f>N29+T29+Z29+AF29+AL29</f>
        <v>348.88</v>
      </c>
      <c r="J29" s="39">
        <v>61.52</v>
      </c>
      <c r="K29" s="40">
        <v>0</v>
      </c>
      <c r="L29" s="41">
        <v>0</v>
      </c>
      <c r="M29" s="41">
        <v>0</v>
      </c>
      <c r="N29" s="42">
        <f>IF((OR(J29="",J29="DNF",J29="DQ",J29="DNC")),"",(J29+(5*K29)+(L29*10)-(M29*10)))</f>
        <v>61.52</v>
      </c>
      <c r="O29" s="37">
        <f>IF(N29="",Default_Rank_Score,RANK(N29,N$3:N$44,1))</f>
        <v>8</v>
      </c>
      <c r="P29" s="39">
        <v>79.34</v>
      </c>
      <c r="Q29" s="40">
        <v>1</v>
      </c>
      <c r="R29" s="41">
        <v>0</v>
      </c>
      <c r="S29" s="41">
        <v>0</v>
      </c>
      <c r="T29" s="43">
        <f>IF((OR(P29="",P29="DNF",P29="DQ",P29="DNC")),"",(P29+(5*Q29)+(R29*10)-(S29*10)))</f>
        <v>84.34</v>
      </c>
      <c r="U29" s="44">
        <f>IF(T29="",Default_Rank_Score,RANK(T29,T$3:T$44,1))</f>
        <v>28</v>
      </c>
      <c r="V29" s="39">
        <v>78.51</v>
      </c>
      <c r="W29" s="123">
        <v>0</v>
      </c>
      <c r="X29" s="41">
        <v>0</v>
      </c>
      <c r="Y29" s="41">
        <v>0</v>
      </c>
      <c r="Z29" s="43">
        <f>IF((OR(V29="",V29="DNF",V29="DQ",V29="DNC")),"",(V29+(5*W29)+(X29*10)-(Y29*10)))</f>
        <v>78.51</v>
      </c>
      <c r="AA29" s="44">
        <f>IF(Z29="",Default_Rank_Score,RANK(Z29,Z$3:Z$44,1))</f>
        <v>18</v>
      </c>
      <c r="AB29" s="39">
        <v>54.08</v>
      </c>
      <c r="AC29" s="40">
        <v>0</v>
      </c>
      <c r="AD29" s="41">
        <v>0</v>
      </c>
      <c r="AE29" s="41">
        <v>0</v>
      </c>
      <c r="AF29" s="43">
        <f>IF((OR(AB29="",AB29="DNF",AB29="DQ",AB29="DNC")),"",(AB29+(5*AC29)+(AD29*10)-(AE29*10)))</f>
        <v>54.08</v>
      </c>
      <c r="AG29" s="44">
        <f>IF(AF29="",Default_Rank_Score,RANK(AF29,AF$3:AF$44,1))</f>
        <v>13</v>
      </c>
      <c r="AH29" s="39">
        <v>60.43</v>
      </c>
      <c r="AI29" s="40">
        <v>0</v>
      </c>
      <c r="AJ29" s="41">
        <v>1</v>
      </c>
      <c r="AK29" s="41">
        <v>0</v>
      </c>
      <c r="AL29" s="43">
        <f>IF((OR(AH29="",AH29="DNF",AH29="DQ",AH29="DNC")),"",(AH29+(5*AI29)+(AJ29*10)-(AK29*10)))</f>
        <v>70.43</v>
      </c>
      <c r="AM29" s="44">
        <f>IF(AL29="",Default_Rank_Score,RANK(AL29,AL$3:AL$44,1))</f>
        <v>25</v>
      </c>
      <c r="AN29" s="45" t="s">
        <v>41</v>
      </c>
    </row>
    <row r="30" spans="1:40" s="45" customFormat="1" ht="15.75">
      <c r="A30" s="30" t="s">
        <v>64</v>
      </c>
      <c r="B30" s="31"/>
      <c r="C30" s="32"/>
      <c r="D30" s="33"/>
      <c r="E30" s="34">
        <f>RANK(F30,F$3:F$44,1)</f>
        <v>35</v>
      </c>
      <c r="F30" s="35">
        <f>O30+U30+AA30+AG30+AM30</f>
        <v>168</v>
      </c>
      <c r="G30" s="36">
        <f>IF(K30=0,1,0)+IF(Q30=0,1,0)+IF(W30=0,1,0)+IF(AC30=0,1,0)+IF(AI30=0,1,0)</f>
        <v>1</v>
      </c>
      <c r="H30" s="37">
        <f>K30+Q30+W30+AC30+AI30</f>
        <v>27</v>
      </c>
      <c r="I30" s="38">
        <f>N30+T30+Z30+AF30+AL30</f>
        <v>547.81</v>
      </c>
      <c r="J30" s="39">
        <v>97.5</v>
      </c>
      <c r="K30" s="40">
        <v>4</v>
      </c>
      <c r="L30" s="41">
        <v>0</v>
      </c>
      <c r="M30" s="41">
        <v>0</v>
      </c>
      <c r="N30" s="42">
        <f>IF((OR(J30="",J30="DNF",J30="DQ",J30="DNC")),"",(J30+(5*K30)+(L30*10)-(M30*10)))</f>
        <v>117.5</v>
      </c>
      <c r="O30" s="37">
        <f>IF(N30="",Default_Rank_Score,RANK(N30,N$3:N$44,1))</f>
        <v>34</v>
      </c>
      <c r="P30" s="39">
        <v>54.35</v>
      </c>
      <c r="Q30" s="40">
        <v>8</v>
      </c>
      <c r="R30" s="41">
        <v>0</v>
      </c>
      <c r="S30" s="41">
        <v>0</v>
      </c>
      <c r="T30" s="43">
        <f>IF((OR(P30="",P30="DNF",P30="DQ",P30="DNC")),"",(P30+(5*Q30)+(R30*10)-(S30*10)))</f>
        <v>94.35</v>
      </c>
      <c r="U30" s="44">
        <f>IF(T30="",Default_Rank_Score,RANK(T30,T$3:T$44,1))</f>
        <v>34</v>
      </c>
      <c r="V30" s="39">
        <v>103.31</v>
      </c>
      <c r="W30" s="123">
        <v>7</v>
      </c>
      <c r="X30" s="41">
        <v>0</v>
      </c>
      <c r="Y30" s="41">
        <v>0</v>
      </c>
      <c r="Z30" s="43">
        <f>IF((OR(V30="",V30="DNF",V30="DQ",V30="DNC")),"",(V30+(5*W30)+(X30*10)-(Y30*10)))</f>
        <v>138.31</v>
      </c>
      <c r="AA30" s="44">
        <f>IF(Z30="",Default_Rank_Score,RANK(Z30,Z$3:Z$44,1))</f>
        <v>35</v>
      </c>
      <c r="AB30" s="39">
        <v>76.56</v>
      </c>
      <c r="AC30" s="40">
        <v>8</v>
      </c>
      <c r="AD30" s="41">
        <v>0</v>
      </c>
      <c r="AE30" s="41">
        <v>0</v>
      </c>
      <c r="AF30" s="43">
        <f>IF((OR(AB30="",AB30="DNF",AB30="DQ",AB30="DNC")),"",(AB30+(5*AC30)+(AD30*10)-(AE30*10)))</f>
        <v>116.56</v>
      </c>
      <c r="AG30" s="44">
        <f>IF(AF30="",Default_Rank_Score,RANK(AF30,AF$3:AF$44,1))</f>
        <v>36</v>
      </c>
      <c r="AH30" s="39">
        <v>81.09</v>
      </c>
      <c r="AI30" s="40">
        <v>0</v>
      </c>
      <c r="AJ30" s="41">
        <v>0</v>
      </c>
      <c r="AK30" s="41">
        <v>0</v>
      </c>
      <c r="AL30" s="43">
        <f>IF((OR(AH30="",AH30="DNF",AH30="DQ",AH30="DNC")),"",(AH30+(5*AI30)+(AJ30*10)-(AK30*10)))</f>
        <v>81.09</v>
      </c>
      <c r="AM30" s="44">
        <f>IF(AL30="",Default_Rank_Score,RANK(AL30,AL$3:AL$44,1))</f>
        <v>29</v>
      </c>
      <c r="AN30" s="45" t="s">
        <v>41</v>
      </c>
    </row>
    <row r="31" spans="1:40" s="45" customFormat="1" ht="15.75">
      <c r="A31" s="30" t="s">
        <v>59</v>
      </c>
      <c r="B31" s="31"/>
      <c r="C31" s="32"/>
      <c r="D31" s="33"/>
      <c r="E31" s="34">
        <f>RANK(F31,F$3:F$44,1)</f>
        <v>38</v>
      </c>
      <c r="F31" s="35">
        <f>O31+U31+AA31+AG31+AM31</f>
        <v>178</v>
      </c>
      <c r="G31" s="36">
        <f>IF(K31=0,1,0)+IF(Q31=0,1,0)+IF(W31=0,1,0)+IF(AC31=0,1,0)+IF(AI31=0,1,0)</f>
        <v>1</v>
      </c>
      <c r="H31" s="37">
        <f>K31+Q31+W31+AC31+AI31</f>
        <v>16</v>
      </c>
      <c r="I31" s="38">
        <f>N31+T31+Z31+AF31+AL31</f>
        <v>598.3299999999999</v>
      </c>
      <c r="J31" s="39">
        <v>123.63</v>
      </c>
      <c r="K31" s="40">
        <v>2</v>
      </c>
      <c r="L31" s="41">
        <v>0</v>
      </c>
      <c r="M31" s="41">
        <v>0</v>
      </c>
      <c r="N31" s="42">
        <f>IF((OR(J31="",J31="DNF",J31="DQ",J31="DNC")),"",(J31+(5*K31)+(L31*10)-(M31*10)))</f>
        <v>133.63</v>
      </c>
      <c r="O31" s="37">
        <f>IF(N31="",Default_Rank_Score,RANK(N31,N$3:N$44,1))</f>
        <v>38</v>
      </c>
      <c r="P31" s="39">
        <v>78.41</v>
      </c>
      <c r="Q31" s="40">
        <v>7</v>
      </c>
      <c r="R31" s="41">
        <v>0</v>
      </c>
      <c r="S31" s="41">
        <v>0</v>
      </c>
      <c r="T31" s="43">
        <f>IF((OR(P31="",P31="DNF",P31="DQ",P31="DNC")),"",(P31+(5*Q31)+(R31*10)-(S31*10)))</f>
        <v>113.41</v>
      </c>
      <c r="U31" s="44">
        <f>IF(T31="",Default_Rank_Score,RANK(T31,T$3:T$44,1))</f>
        <v>37</v>
      </c>
      <c r="V31" s="39">
        <v>107.72</v>
      </c>
      <c r="W31" s="40">
        <v>6</v>
      </c>
      <c r="X31" s="41">
        <v>0</v>
      </c>
      <c r="Y31" s="41">
        <v>0</v>
      </c>
      <c r="Z31" s="43">
        <f>IF((OR(V31="",V31="DNF",V31="DQ",V31="DNC")),"",(V31+(5*W31)+(X31*10)-(Y31*10)))</f>
        <v>137.72</v>
      </c>
      <c r="AA31" s="44">
        <f>IF(Z31="",Default_Rank_Score,RANK(Z31,Z$3:Z$44,1))</f>
        <v>34</v>
      </c>
      <c r="AB31" s="39">
        <v>103.94</v>
      </c>
      <c r="AC31" s="40">
        <v>1</v>
      </c>
      <c r="AD31" s="41">
        <v>0</v>
      </c>
      <c r="AE31" s="41">
        <v>0</v>
      </c>
      <c r="AF31" s="43">
        <f>IF((OR(AB31="",AB31="DNF",AB31="DQ",AB31="DNC")),"",(AB31+(5*AC31)+(AD31*10)-(AE31*10)))</f>
        <v>108.94</v>
      </c>
      <c r="AG31" s="44">
        <f>IF(AF31="",Default_Rank_Score,RANK(AF31,AF$3:AF$44,1))</f>
        <v>35</v>
      </c>
      <c r="AH31" s="39">
        <v>104.63</v>
      </c>
      <c r="AI31" s="40">
        <v>0</v>
      </c>
      <c r="AJ31" s="41">
        <v>0</v>
      </c>
      <c r="AK31" s="41">
        <v>0</v>
      </c>
      <c r="AL31" s="43">
        <f>IF((OR(AH31="",AH31="DNF",AH31="DQ",AH31="DNC")),"",(AH31+(5*AI31)+(AJ31*10)-(AK31*10)))</f>
        <v>104.63</v>
      </c>
      <c r="AM31" s="44">
        <f>IF(AL31="",Default_Rank_Score,RANK(AL31,AL$3:AL$44,1))</f>
        <v>34</v>
      </c>
      <c r="AN31" s="45" t="s">
        <v>41</v>
      </c>
    </row>
    <row r="32" spans="1:40" s="45" customFormat="1" ht="15.75">
      <c r="A32" s="125" t="s">
        <v>40</v>
      </c>
      <c r="B32" s="31"/>
      <c r="C32" s="32"/>
      <c r="D32" s="33"/>
      <c r="E32" s="34">
        <f>RANK(F32,F$3:F$44,1)</f>
        <v>28</v>
      </c>
      <c r="F32" s="35">
        <f>O32+U32+AA32+AG32+AM32</f>
        <v>137</v>
      </c>
      <c r="G32" s="36">
        <f>IF(K32=0,1,0)+IF(Q32=0,1,0)+IF(W32=0,1,0)+IF(AC32=0,1,0)+IF(AI32=0,1,0)</f>
        <v>1</v>
      </c>
      <c r="H32" s="37">
        <f>K32+Q32+W32+AC32+AI32</f>
        <v>32</v>
      </c>
      <c r="I32" s="38">
        <f>N32+T32+Z32+AF32+AL32</f>
        <v>3235.59</v>
      </c>
      <c r="J32" s="39">
        <v>44.39</v>
      </c>
      <c r="K32" s="40">
        <v>0</v>
      </c>
      <c r="L32" s="41">
        <v>0</v>
      </c>
      <c r="M32" s="41">
        <v>0</v>
      </c>
      <c r="N32" s="42">
        <f>IF((OR(J32="",J32="DNF",J32="DQ",J32="DNC")),"",(J32+(5*K32)+(L32*10)-(M32*10)))</f>
        <v>44.39</v>
      </c>
      <c r="O32" s="37">
        <f>IF(N32="",Default_Rank_Score,RANK(N32,N$3:N$44,1))</f>
        <v>2</v>
      </c>
      <c r="P32" s="39">
        <v>34.2</v>
      </c>
      <c r="Q32" s="40">
        <v>8</v>
      </c>
      <c r="R32" s="41">
        <v>0</v>
      </c>
      <c r="S32" s="41">
        <v>0</v>
      </c>
      <c r="T32" s="43">
        <f>IF((OR(P32="",P32="DNF",P32="DQ",P32="DNC")),"",(P32+(5*Q32)+(R32*10)-(S32*10)))</f>
        <v>74.2</v>
      </c>
      <c r="U32" s="44">
        <f>IF(T32="",Default_Rank_Score,RANK(T32,T$3:T$44,1))</f>
        <v>20</v>
      </c>
      <c r="V32" s="124">
        <v>999</v>
      </c>
      <c r="W32" s="40">
        <v>8</v>
      </c>
      <c r="X32" s="41">
        <v>0</v>
      </c>
      <c r="Y32" s="41">
        <v>0</v>
      </c>
      <c r="Z32" s="43">
        <f>IF((OR(V32="",V32="DNF",V32="DQ",V32="DNC")),"",(V32+(5*W32)+(X32*10)-(Y32*10)))</f>
        <v>1039</v>
      </c>
      <c r="AA32" s="44">
        <f>IF(Z32="",Default_Rank_Score,RANK(Z32,Z$3:Z$44,1))</f>
        <v>38</v>
      </c>
      <c r="AB32" s="124">
        <v>999</v>
      </c>
      <c r="AC32" s="40">
        <v>8</v>
      </c>
      <c r="AD32" s="41">
        <v>0</v>
      </c>
      <c r="AE32" s="41">
        <v>0</v>
      </c>
      <c r="AF32" s="43">
        <f>IF((OR(AB32="",AB32="DNF",AB32="DQ",AB32="DNC")),"",(AB32+(5*AC32)+(AD32*10)-(AE32*10)))</f>
        <v>1039</v>
      </c>
      <c r="AG32" s="44">
        <f>IF(AF32="",Default_Rank_Score,RANK(AF32,AF$3:AF$44,1))</f>
        <v>38</v>
      </c>
      <c r="AH32" s="124">
        <v>999</v>
      </c>
      <c r="AI32" s="40">
        <v>8</v>
      </c>
      <c r="AJ32" s="41">
        <v>0</v>
      </c>
      <c r="AK32" s="41">
        <v>0</v>
      </c>
      <c r="AL32" s="43">
        <f>IF((OR(AH32="",AH32="DNF",AH32="DQ",AH32="DNC")),"",(AH32+(5*AI32)+(AJ32*10)-(AK32*10)))</f>
        <v>1039</v>
      </c>
      <c r="AM32" s="44">
        <f>IF(AL32="",Default_Rank_Score,RANK(AL32,AL$3:AL$44,1))</f>
        <v>39</v>
      </c>
      <c r="AN32" s="45" t="s">
        <v>41</v>
      </c>
    </row>
    <row r="33" spans="1:40" s="45" customFormat="1" ht="15.75">
      <c r="A33" s="30" t="s">
        <v>56</v>
      </c>
      <c r="B33" s="31"/>
      <c r="C33" s="32"/>
      <c r="D33" s="33"/>
      <c r="E33" s="34">
        <f>RANK(F33,F$3:F$44,1)</f>
        <v>16</v>
      </c>
      <c r="F33" s="35">
        <f>O33+U33+AA33+AG33+AM33</f>
        <v>90</v>
      </c>
      <c r="G33" s="36">
        <f>IF(K33=0,1,0)+IF(Q33=0,1,0)+IF(W33=0,1,0)+IF(AC33=0,1,0)+IF(AI33=0,1,0)</f>
        <v>2</v>
      </c>
      <c r="H33" s="37">
        <f>K33+Q33+W33+AC33+AI33</f>
        <v>13</v>
      </c>
      <c r="I33" s="38">
        <f>N33+T33+Z33+AF33+AL33</f>
        <v>338.5</v>
      </c>
      <c r="J33" s="39">
        <v>58.21</v>
      </c>
      <c r="K33" s="123">
        <v>0</v>
      </c>
      <c r="L33" s="41">
        <v>0</v>
      </c>
      <c r="M33" s="41">
        <v>0</v>
      </c>
      <c r="N33" s="42">
        <f>IF((OR(J33="",J33="DNF",J33="DQ",J33="DNC")),"",(J33+(5*K33)+(L33*10)-(M33*10)))</f>
        <v>58.21</v>
      </c>
      <c r="O33" s="37">
        <f>IF(N33="",Default_Rank_Score,RANK(N33,N$3:N$44,1))</f>
        <v>7</v>
      </c>
      <c r="P33" s="39">
        <v>53.56</v>
      </c>
      <c r="Q33" s="40">
        <v>8</v>
      </c>
      <c r="R33" s="41">
        <v>0</v>
      </c>
      <c r="S33" s="41">
        <v>0</v>
      </c>
      <c r="T33" s="43">
        <f>IF((OR(P33="",P33="DNF",P33="DQ",P33="DNC")),"",(P33+(5*Q33)+(R33*10)-(S33*10)))</f>
        <v>93.56</v>
      </c>
      <c r="U33" s="44">
        <f>IF(T33="",Default_Rank_Score,RANK(T33,T$3:T$44,1))</f>
        <v>33</v>
      </c>
      <c r="V33" s="39">
        <v>56.92</v>
      </c>
      <c r="W33" s="40">
        <v>4</v>
      </c>
      <c r="X33" s="41">
        <v>0</v>
      </c>
      <c r="Y33" s="41">
        <v>0</v>
      </c>
      <c r="Z33" s="43">
        <f>IF((OR(V33="",V33="DNF",V33="DQ",V33="DNC")),"",(V33+(5*W33)+(X33*10)-(Y33*10)))</f>
        <v>76.92</v>
      </c>
      <c r="AA33" s="44">
        <f>IF(Z33="",Default_Rank_Score,RANK(Z33,Z$3:Z$44,1))</f>
        <v>16</v>
      </c>
      <c r="AB33" s="39">
        <v>51.57</v>
      </c>
      <c r="AC33" s="40">
        <v>1</v>
      </c>
      <c r="AD33" s="41">
        <v>0</v>
      </c>
      <c r="AE33" s="41">
        <v>0</v>
      </c>
      <c r="AF33" s="43">
        <f>IF((OR(AB33="",AB33="DNF",AB33="DQ",AB33="DNC")),"",(AB33+(5*AC33)+(AD33*10)-(AE33*10)))</f>
        <v>56.57</v>
      </c>
      <c r="AG33" s="44">
        <f>IF(AF33="",Default_Rank_Score,RANK(AF33,AF$3:AF$44,1))</f>
        <v>17</v>
      </c>
      <c r="AH33" s="39">
        <v>53.24</v>
      </c>
      <c r="AI33" s="123">
        <v>0</v>
      </c>
      <c r="AJ33" s="41">
        <v>0</v>
      </c>
      <c r="AK33" s="41">
        <v>0</v>
      </c>
      <c r="AL33" s="43">
        <f>IF((OR(AH33="",AH33="DNF",AH33="DQ",AH33="DNC")),"",(AH33+(5*AI33)+(AJ33*10)-(AK33*10)))</f>
        <v>53.24</v>
      </c>
      <c r="AM33" s="44">
        <f>IF(AL33="",Default_Rank_Score,RANK(AL33,AL$3:AL$44,1))</f>
        <v>17</v>
      </c>
      <c r="AN33" s="45" t="s">
        <v>57</v>
      </c>
    </row>
    <row r="34" spans="1:40" s="45" customFormat="1" ht="15.75">
      <c r="A34" s="30" t="s">
        <v>75</v>
      </c>
      <c r="B34" s="31"/>
      <c r="C34" s="32"/>
      <c r="D34" s="33"/>
      <c r="E34" s="34">
        <f>RANK(F34,F$3:F$44,1)</f>
        <v>1</v>
      </c>
      <c r="F34" s="35">
        <f>O34+U34+AA34+AG34+AM34</f>
        <v>17</v>
      </c>
      <c r="G34" s="36">
        <f>IF(K34=0,1,0)+IF(Q34=0,1,0)+IF(W34=0,1,0)+IF(AC34=0,1,0)+IF(AI34=0,1,0)</f>
        <v>3</v>
      </c>
      <c r="H34" s="37">
        <f>K34+Q34+W34+AC34+AI34</f>
        <v>9</v>
      </c>
      <c r="I34" s="38">
        <f>N34+T34+Z34+AF34+AL34</f>
        <v>210.13</v>
      </c>
      <c r="J34" s="39">
        <v>43.22</v>
      </c>
      <c r="K34" s="40">
        <v>0</v>
      </c>
      <c r="L34" s="41">
        <v>0</v>
      </c>
      <c r="M34" s="41">
        <v>0</v>
      </c>
      <c r="N34" s="42">
        <f>IF((OR(J34="",J34="DNF",J34="DQ",J34="DNC")),"",(J34+(5*K34)+(L34*10)-(M34*10)))</f>
        <v>43.22</v>
      </c>
      <c r="O34" s="37">
        <f>IF(N34="",Default_Rank_Score,RANK(N34,N$3:N$44,1))</f>
        <v>1</v>
      </c>
      <c r="P34" s="39">
        <v>24.25</v>
      </c>
      <c r="Q34" s="40">
        <v>4</v>
      </c>
      <c r="R34" s="41">
        <v>0</v>
      </c>
      <c r="S34" s="41">
        <v>0</v>
      </c>
      <c r="T34" s="43">
        <f>IF((OR(P34="",P34="DNF",P34="DQ",P34="DNC")),"",(P34+(5*Q34)+(R34*10)-(S34*10)))</f>
        <v>44.25</v>
      </c>
      <c r="U34" s="44">
        <f>IF(T34="",Default_Rank_Score,RANK(T34,T$3:T$44,1))</f>
        <v>3</v>
      </c>
      <c r="V34" s="39">
        <v>39.22</v>
      </c>
      <c r="W34" s="40">
        <v>5</v>
      </c>
      <c r="X34" s="41">
        <v>0</v>
      </c>
      <c r="Y34" s="41">
        <v>0</v>
      </c>
      <c r="Z34" s="43">
        <f>IF((OR(V34="",V34="DNF",V34="DQ",V34="DNC")),"",(V34+(5*W34)+(X34*10)-(Y34*10)))</f>
        <v>64.22</v>
      </c>
      <c r="AA34" s="44">
        <f>IF(Z34="",Default_Rank_Score,RANK(Z34,Z$3:Z$44,1))</f>
        <v>11</v>
      </c>
      <c r="AB34" s="39">
        <v>34.72</v>
      </c>
      <c r="AC34" s="40">
        <v>0</v>
      </c>
      <c r="AD34" s="41">
        <v>0</v>
      </c>
      <c r="AE34" s="41">
        <v>0</v>
      </c>
      <c r="AF34" s="43">
        <f>IF((OR(AB34="",AB34="DNF",AB34="DQ",AB34="DNC")),"",(AB34+(5*AC34)+(AD34*10)-(AE34*10)))</f>
        <v>34.72</v>
      </c>
      <c r="AG34" s="44">
        <f>IF(AF34="",Default_Rank_Score,RANK(AF34,AF$3:AF$44,1))</f>
        <v>1</v>
      </c>
      <c r="AH34" s="39">
        <v>33.72</v>
      </c>
      <c r="AI34" s="40">
        <v>0</v>
      </c>
      <c r="AJ34" s="41">
        <v>0</v>
      </c>
      <c r="AK34" s="41">
        <v>1</v>
      </c>
      <c r="AL34" s="43">
        <f>IF((OR(AH34="",AH34="DNF",AH34="DQ",AH34="DNC")),"",(AH34+(5*AI34)+(AJ34*10)-(AK34*10)))</f>
        <v>23.72</v>
      </c>
      <c r="AM34" s="44">
        <f>IF(AL34="",Default_Rank_Score,RANK(AL34,AL$3:AL$44,1))</f>
        <v>1</v>
      </c>
      <c r="AN34" s="45" t="s">
        <v>33</v>
      </c>
    </row>
    <row r="35" spans="1:40" s="45" customFormat="1" ht="15.75">
      <c r="A35" s="30" t="s">
        <v>50</v>
      </c>
      <c r="B35" s="31"/>
      <c r="C35" s="32"/>
      <c r="D35" s="33"/>
      <c r="E35" s="34">
        <f>RANK(F35,F$3:F$44,1)</f>
        <v>4</v>
      </c>
      <c r="F35" s="35">
        <f>O35+U35+AA35+AG35+AM35</f>
        <v>29</v>
      </c>
      <c r="G35" s="36">
        <f>IF(K35=0,1,0)+IF(Q35=0,1,0)+IF(W35=0,1,0)+IF(AC35=0,1,0)+IF(AI35=0,1,0)</f>
        <v>2</v>
      </c>
      <c r="H35" s="37">
        <f>K35+Q35+W35+AC35+AI35</f>
        <v>8</v>
      </c>
      <c r="I35" s="38">
        <f>N35+T35+Z35+AF35+AL35</f>
        <v>241.77999999999997</v>
      </c>
      <c r="J35" s="39">
        <v>50.96</v>
      </c>
      <c r="K35" s="40">
        <v>1</v>
      </c>
      <c r="L35" s="41">
        <v>0</v>
      </c>
      <c r="M35" s="41">
        <v>0</v>
      </c>
      <c r="N35" s="42">
        <f>IF((OR(J35="",J35="DNF",J35="DQ",J35="DNC")),"",(J35+(5*K35)+(L35*10)-(M35*10)))</f>
        <v>55.96</v>
      </c>
      <c r="O35" s="37">
        <f>IF(N35="",Default_Rank_Score,RANK(N35,N$3:N$44,1))</f>
        <v>5</v>
      </c>
      <c r="P35" s="39">
        <v>31.24</v>
      </c>
      <c r="Q35" s="40">
        <v>3</v>
      </c>
      <c r="R35" s="41">
        <v>0</v>
      </c>
      <c r="S35" s="41">
        <v>0</v>
      </c>
      <c r="T35" s="43">
        <f>IF((OR(P35="",P35="DNF",P35="DQ",P35="DNC")),"",(P35+(5*Q35)+(R35*10)-(S35*10)))</f>
        <v>46.239999999999995</v>
      </c>
      <c r="U35" s="44">
        <f>IF(T35="",Default_Rank_Score,RANK(T35,T$3:T$44,1))</f>
        <v>4</v>
      </c>
      <c r="V35" s="39">
        <v>42.32</v>
      </c>
      <c r="W35" s="40">
        <v>4</v>
      </c>
      <c r="X35" s="41">
        <v>0</v>
      </c>
      <c r="Y35" s="41">
        <v>0</v>
      </c>
      <c r="Z35" s="43">
        <f>IF((OR(V35="",V35="DNF",V35="DQ",V35="DNC")),"",(V35+(5*W35)+(X35*10)-(Y35*10)))</f>
        <v>62.32</v>
      </c>
      <c r="AA35" s="44">
        <f>IF(Z35="",Default_Rank_Score,RANK(Z35,Z$3:Z$44,1))</f>
        <v>9</v>
      </c>
      <c r="AB35" s="39">
        <v>36.89</v>
      </c>
      <c r="AC35" s="40">
        <v>0</v>
      </c>
      <c r="AD35" s="41">
        <v>0</v>
      </c>
      <c r="AE35" s="41">
        <v>0</v>
      </c>
      <c r="AF35" s="43">
        <f>IF((OR(AB35="",AB35="DNF",AB35="DQ",AB35="DNC")),"",(AB35+(5*AC35)+(AD35*10)-(AE35*10)))</f>
        <v>36.89</v>
      </c>
      <c r="AG35" s="44">
        <f>IF(AF35="",Default_Rank_Score,RANK(AF35,AF$3:AF$44,1))</f>
        <v>3</v>
      </c>
      <c r="AH35" s="39">
        <v>40.37</v>
      </c>
      <c r="AI35" s="40">
        <v>0</v>
      </c>
      <c r="AJ35" s="41">
        <v>0</v>
      </c>
      <c r="AK35" s="41">
        <v>0</v>
      </c>
      <c r="AL35" s="43">
        <f>IF((OR(AH35="",AH35="DNF",AH35="DQ",AH35="DNC")),"",(AH35+(5*AI35)+(AJ35*10)-(AK35*10)))</f>
        <v>40.37</v>
      </c>
      <c r="AM35" s="44">
        <f>IF(AL35="",Default_Rank_Score,RANK(AL35,AL$3:AL$44,1))</f>
        <v>8</v>
      </c>
      <c r="AN35" s="45" t="s">
        <v>33</v>
      </c>
    </row>
    <row r="36" spans="1:40" s="45" customFormat="1" ht="15.75">
      <c r="A36" s="30" t="s">
        <v>69</v>
      </c>
      <c r="B36" s="31"/>
      <c r="C36" s="32"/>
      <c r="D36" s="33"/>
      <c r="E36" s="34">
        <f>RANK(F36,F$3:F$44,1)</f>
        <v>8</v>
      </c>
      <c r="F36" s="35">
        <f>O36+U36+AA36+AG36+AM36</f>
        <v>56</v>
      </c>
      <c r="G36" s="36">
        <f>IF(K36=0,1,0)+IF(Q36=0,1,0)+IF(W36=0,1,0)+IF(AC36=0,1,0)+IF(AI36=0,1,0)</f>
        <v>3</v>
      </c>
      <c r="H36" s="37">
        <f>K36+Q36+W36+AC36+AI36</f>
        <v>8</v>
      </c>
      <c r="I36" s="38">
        <f>N36+T36+Z36+AF36+AL36</f>
        <v>290.56</v>
      </c>
      <c r="J36" s="39">
        <v>55.95</v>
      </c>
      <c r="K36" s="40">
        <v>0</v>
      </c>
      <c r="L36" s="41">
        <v>0</v>
      </c>
      <c r="M36" s="41">
        <v>0</v>
      </c>
      <c r="N36" s="42">
        <f>IF((OR(J36="",J36="DNF",J36="DQ",J36="DNC")),"",(J36+(5*K36)+(L36*10)-(M36*10)))</f>
        <v>55.95</v>
      </c>
      <c r="O36" s="37">
        <f>IF(N36="",Default_Rank_Score,RANK(N36,N$3:N$44,1))</f>
        <v>4</v>
      </c>
      <c r="P36" s="39">
        <v>45.97</v>
      </c>
      <c r="Q36" s="40">
        <v>7</v>
      </c>
      <c r="R36" s="41">
        <v>0</v>
      </c>
      <c r="S36" s="41">
        <v>0</v>
      </c>
      <c r="T36" s="43">
        <f>IF((OR(P36="",P36="DNF",P36="DQ",P36="DNC")),"",(P36+(5*Q36)+(R36*10)-(S36*10)))</f>
        <v>80.97</v>
      </c>
      <c r="U36" s="44">
        <f>IF(T36="",Default_Rank_Score,RANK(T36,T$3:T$44,1))</f>
        <v>25</v>
      </c>
      <c r="V36" s="39">
        <v>57.54</v>
      </c>
      <c r="W36" s="40">
        <v>0</v>
      </c>
      <c r="X36" s="41">
        <v>0</v>
      </c>
      <c r="Y36" s="41">
        <v>0</v>
      </c>
      <c r="Z36" s="43">
        <f>IF((OR(V36="",V36="DNF",V36="DQ",V36="DNC")),"",(V36+(5*W36)+(X36*10)-(Y36*10)))</f>
        <v>57.54</v>
      </c>
      <c r="AA36" s="44">
        <f>IF(Z36="",Default_Rank_Score,RANK(Z36,Z$3:Z$44,1))</f>
        <v>7</v>
      </c>
      <c r="AB36" s="39">
        <v>41.36</v>
      </c>
      <c r="AC36" s="40">
        <v>1</v>
      </c>
      <c r="AD36" s="41">
        <v>0</v>
      </c>
      <c r="AE36" s="41">
        <v>0</v>
      </c>
      <c r="AF36" s="43">
        <f>IF((OR(AB36="",AB36="DNF",AB36="DQ",AB36="DNC")),"",(AB36+(5*AC36)+(AD36*10)-(AE36*10)))</f>
        <v>46.36</v>
      </c>
      <c r="AG36" s="44">
        <f>IF(AF36="",Default_Rank_Score,RANK(AF36,AF$3:AF$44,1))</f>
        <v>5</v>
      </c>
      <c r="AH36" s="39">
        <v>49.74</v>
      </c>
      <c r="AI36" s="40">
        <v>0</v>
      </c>
      <c r="AJ36" s="41">
        <v>0</v>
      </c>
      <c r="AK36" s="41">
        <v>0</v>
      </c>
      <c r="AL36" s="43">
        <f>IF((OR(AH36="",AH36="DNF",AH36="DQ",AH36="DNC")),"",(AH36+(5*AI36)+(AJ36*10)-(AK36*10)))</f>
        <v>49.74</v>
      </c>
      <c r="AM36" s="44">
        <f>IF(AL36="",Default_Rank_Score,RANK(AL36,AL$3:AL$44,1))</f>
        <v>15</v>
      </c>
      <c r="AN36" s="45" t="s">
        <v>33</v>
      </c>
    </row>
    <row r="37" spans="1:40" s="45" customFormat="1" ht="15.75">
      <c r="A37" s="30" t="s">
        <v>32</v>
      </c>
      <c r="B37" s="31"/>
      <c r="C37" s="32"/>
      <c r="D37" s="33"/>
      <c r="E37" s="34">
        <f>RANK(F37,F$3:F$44,1)</f>
        <v>11</v>
      </c>
      <c r="F37" s="35">
        <f>O37+U37+AA37+AG37+AM37</f>
        <v>66</v>
      </c>
      <c r="G37" s="36">
        <f>IF(K37=0,1,0)+IF(Q37=0,1,0)+IF(W37=0,1,0)+IF(AC37=0,1,0)+IF(AI37=0,1,0)</f>
        <v>1</v>
      </c>
      <c r="H37" s="37">
        <f>K37+Q37+W37+AC37+AI37</f>
        <v>15</v>
      </c>
      <c r="I37" s="38">
        <f>N37+T37+Z37+AF37+AL37</f>
        <v>304.77</v>
      </c>
      <c r="J37" s="39">
        <v>57.69</v>
      </c>
      <c r="K37" s="40">
        <v>2</v>
      </c>
      <c r="L37" s="41">
        <v>0</v>
      </c>
      <c r="M37" s="41">
        <v>0</v>
      </c>
      <c r="N37" s="42">
        <f>IF((OR(J37="",J37="DNF",J37="DQ",J37="DNC")),"",(J37+(5*K37)+(L37*10)-(M37*10)))</f>
        <v>67.69</v>
      </c>
      <c r="O37" s="37">
        <f>IF(N37="",Default_Rank_Score,RANK(N37,N$3:N$44,1))</f>
        <v>16</v>
      </c>
      <c r="P37" s="39">
        <v>32.39</v>
      </c>
      <c r="Q37" s="40">
        <v>8</v>
      </c>
      <c r="R37" s="41">
        <v>0</v>
      </c>
      <c r="S37" s="41">
        <v>0</v>
      </c>
      <c r="T37" s="43">
        <f>IF((OR(P37="",P37="DNF",P37="DQ",P37="DNC")),"",(P37+(5*Q37)+(R37*10)-(S37*10)))</f>
        <v>72.39</v>
      </c>
      <c r="U37" s="44">
        <f>IF(T37="",Default_Rank_Score,RANK(T37,T$3:T$44,1))</f>
        <v>17</v>
      </c>
      <c r="V37" s="39">
        <v>48.6</v>
      </c>
      <c r="W37" s="123">
        <v>3</v>
      </c>
      <c r="X37" s="41">
        <v>0</v>
      </c>
      <c r="Y37" s="41">
        <v>0</v>
      </c>
      <c r="Z37" s="43">
        <f>IF((OR(V37="",V37="DNF",V37="DQ",V37="DNC")),"",(V37+(5*W37)+(X37*10)-(Y37*10)))</f>
        <v>63.6</v>
      </c>
      <c r="AA37" s="44">
        <f>IF(Z37="",Default_Rank_Score,RANK(Z37,Z$3:Z$44,1))</f>
        <v>10</v>
      </c>
      <c r="AB37" s="39">
        <v>43.66</v>
      </c>
      <c r="AC37" s="40">
        <v>2</v>
      </c>
      <c r="AD37" s="41">
        <v>0</v>
      </c>
      <c r="AE37" s="41">
        <v>0</v>
      </c>
      <c r="AF37" s="43">
        <f>IF((OR(AB37="",AB37="DNF",AB37="DQ",AB37="DNC")),"",(AB37+(5*AC37)+(AD37*10)-(AE37*10)))</f>
        <v>53.66</v>
      </c>
      <c r="AG37" s="44">
        <f>IF(AF37="",Default_Rank_Score,RANK(AF37,AF$3:AF$44,1))</f>
        <v>11</v>
      </c>
      <c r="AH37" s="39">
        <v>47.43</v>
      </c>
      <c r="AI37" s="40">
        <v>0</v>
      </c>
      <c r="AJ37" s="41">
        <v>0</v>
      </c>
      <c r="AK37" s="41">
        <v>0</v>
      </c>
      <c r="AL37" s="43">
        <f>IF((OR(AH37="",AH37="DNF",AH37="DQ",AH37="DNC")),"",(AH37+(5*AI37)+(AJ37*10)-(AK37*10)))</f>
        <v>47.43</v>
      </c>
      <c r="AM37" s="44">
        <f>IF(AL37="",Default_Rank_Score,RANK(AL37,AL$3:AL$44,1))</f>
        <v>12</v>
      </c>
      <c r="AN37" s="45" t="s">
        <v>33</v>
      </c>
    </row>
    <row r="38" spans="1:40" s="45" customFormat="1" ht="15.75">
      <c r="A38" s="30" t="s">
        <v>70</v>
      </c>
      <c r="B38" s="31"/>
      <c r="C38" s="32"/>
      <c r="D38" s="33"/>
      <c r="E38" s="34">
        <f>RANK(F38,F$3:F$44,1)</f>
        <v>22</v>
      </c>
      <c r="F38" s="35">
        <f>O38+U38+AA38+AG38+AM38</f>
        <v>104</v>
      </c>
      <c r="G38" s="36">
        <f>IF(K38=0,1,0)+IF(Q38=0,1,0)+IF(W38=0,1,0)+IF(AC38=0,1,0)+IF(AI38=0,1,0)</f>
        <v>3</v>
      </c>
      <c r="H38" s="37">
        <f>K38+Q38+W38+AC38+AI38</f>
        <v>16</v>
      </c>
      <c r="I38" s="38">
        <f>N38+T38+Z38+AF38+AL38</f>
        <v>361.65000000000003</v>
      </c>
      <c r="J38" s="39">
        <v>77.76</v>
      </c>
      <c r="K38" s="40">
        <v>0</v>
      </c>
      <c r="L38" s="41">
        <v>0</v>
      </c>
      <c r="M38" s="41">
        <v>0</v>
      </c>
      <c r="N38" s="42">
        <f>IF((OR(J38="",J38="DNF",J38="DQ",J38="DNC")),"",(J38+(5*K38)+(L38*10)-(M38*10)))</f>
        <v>77.76</v>
      </c>
      <c r="O38" s="37">
        <f>IF(N38="",Default_Rank_Score,RANK(N38,N$3:N$44,1))</f>
        <v>25</v>
      </c>
      <c r="P38" s="39">
        <v>41.59</v>
      </c>
      <c r="Q38" s="40">
        <v>8</v>
      </c>
      <c r="R38" s="41">
        <v>0</v>
      </c>
      <c r="S38" s="41">
        <v>0</v>
      </c>
      <c r="T38" s="43">
        <f>IF((OR(P38="",P38="DNF",P38="DQ",P38="DNC")),"",(P38+(5*Q38)+(R38*10)-(S38*10)))</f>
        <v>81.59</v>
      </c>
      <c r="U38" s="44">
        <f>IF(T38="",Default_Rank_Score,RANK(T38,T$3:T$44,1))</f>
        <v>26</v>
      </c>
      <c r="V38" s="39">
        <v>58.91</v>
      </c>
      <c r="W38" s="40">
        <v>8</v>
      </c>
      <c r="X38" s="41">
        <v>0</v>
      </c>
      <c r="Y38" s="41">
        <v>0</v>
      </c>
      <c r="Z38" s="43">
        <f>IF((OR(V38="",V38="DNF",V38="DQ",V38="DNC")),"",(V38+(5*W38)+(X38*10)-(Y38*10)))</f>
        <v>98.91</v>
      </c>
      <c r="AA38" s="44">
        <f>IF(Z38="",Default_Rank_Score,RANK(Z38,Z$3:Z$44,1))</f>
        <v>26</v>
      </c>
      <c r="AB38" s="39">
        <v>54.54</v>
      </c>
      <c r="AC38" s="123">
        <v>0</v>
      </c>
      <c r="AD38" s="41">
        <v>0</v>
      </c>
      <c r="AE38" s="41">
        <v>0</v>
      </c>
      <c r="AF38" s="43">
        <f>IF((OR(AB38="",AB38="DNF",AB38="DQ",AB38="DNC")),"",(AB38+(5*AC38)+(AD38*10)-(AE38*10)))</f>
        <v>54.54</v>
      </c>
      <c r="AG38" s="44">
        <f>IF(AF38="",Default_Rank_Score,RANK(AF38,AF$3:AF$44,1))</f>
        <v>14</v>
      </c>
      <c r="AH38" s="39">
        <v>58.85</v>
      </c>
      <c r="AI38" s="40">
        <v>0</v>
      </c>
      <c r="AJ38" s="41">
        <v>0</v>
      </c>
      <c r="AK38" s="41">
        <v>1</v>
      </c>
      <c r="AL38" s="43">
        <f>IF((OR(AH38="",AH38="DNF",AH38="DQ",AH38="DNC")),"",(AH38+(5*AI38)+(AJ38*10)-(AK38*10)))</f>
        <v>48.85</v>
      </c>
      <c r="AM38" s="44">
        <f>IF(AL38="",Default_Rank_Score,RANK(AL38,AL$3:AL$44,1))</f>
        <v>13</v>
      </c>
      <c r="AN38" s="45" t="s">
        <v>33</v>
      </c>
    </row>
    <row r="39" spans="1:40" s="45" customFormat="1" ht="15.75">
      <c r="A39" s="30" t="s">
        <v>67</v>
      </c>
      <c r="B39" s="31"/>
      <c r="C39" s="32"/>
      <c r="D39" s="33"/>
      <c r="E39" s="34">
        <f>RANK(F39,F$3:F$44,1)</f>
        <v>31</v>
      </c>
      <c r="F39" s="35">
        <f>O39+U39+AA39+AG39+AM39</f>
        <v>147</v>
      </c>
      <c r="G39" s="36">
        <f>IF(K39=0,1,0)+IF(Q39=0,1,0)+IF(W39=0,1,0)+IF(AC39=0,1,0)+IF(AI39=0,1,0)</f>
        <v>2</v>
      </c>
      <c r="H39" s="37">
        <f>K39+Q39+W39+AC39+AI39</f>
        <v>13</v>
      </c>
      <c r="I39" s="38">
        <f>N39+T39+Z39+AF39+AL39</f>
        <v>464.86</v>
      </c>
      <c r="J39" s="39">
        <v>78.65</v>
      </c>
      <c r="K39" s="40">
        <v>0</v>
      </c>
      <c r="L39" s="41">
        <v>0</v>
      </c>
      <c r="M39" s="41">
        <v>0</v>
      </c>
      <c r="N39" s="42">
        <f>IF((OR(J39="",J39="DNF",J39="DQ",J39="DNC")),"",(J39+(5*K39)+(L39*10)-(M39*10)))</f>
        <v>78.65</v>
      </c>
      <c r="O39" s="37">
        <f>IF(N39="",Default_Rank_Score,RANK(N39,N$3:N$44,1))</f>
        <v>26</v>
      </c>
      <c r="P39" s="39">
        <v>63.19</v>
      </c>
      <c r="Q39" s="40">
        <v>6</v>
      </c>
      <c r="R39" s="41">
        <v>0</v>
      </c>
      <c r="S39" s="41">
        <v>0</v>
      </c>
      <c r="T39" s="43">
        <f>IF((OR(P39="",P39="DNF",P39="DQ",P39="DNC")),"",(P39+(5*Q39)+(R39*10)-(S39*10)))</f>
        <v>93.19</v>
      </c>
      <c r="U39" s="44">
        <f>IF(T39="",Default_Rank_Score,RANK(T39,T$3:T$44,1))</f>
        <v>32</v>
      </c>
      <c r="V39" s="39">
        <v>75.64</v>
      </c>
      <c r="W39" s="40">
        <v>2</v>
      </c>
      <c r="X39" s="41">
        <v>0</v>
      </c>
      <c r="Y39" s="41">
        <v>0</v>
      </c>
      <c r="Z39" s="43">
        <f>IF((OR(V39="",V39="DNF",V39="DQ",V39="DNC")),"",(V39+(5*W39)+(X39*10)-(Y39*10)))</f>
        <v>85.64</v>
      </c>
      <c r="AA39" s="44">
        <f>IF(Z39="",Default_Rank_Score,RANK(Z39,Z$3:Z$44,1))</f>
        <v>22</v>
      </c>
      <c r="AB39" s="39">
        <v>82.26</v>
      </c>
      <c r="AC39" s="40">
        <v>5</v>
      </c>
      <c r="AD39" s="41">
        <v>0</v>
      </c>
      <c r="AE39" s="41">
        <v>0</v>
      </c>
      <c r="AF39" s="43">
        <f>IF((OR(AB39="",AB39="DNF",AB39="DQ",AB39="DNC")),"",(AB39+(5*AC39)+(AD39*10)-(AE39*10)))</f>
        <v>107.26</v>
      </c>
      <c r="AG39" s="44">
        <f>IF(AF39="",Default_Rank_Score,RANK(AF39,AF$3:AF$44,1))</f>
        <v>34</v>
      </c>
      <c r="AH39" s="39">
        <v>100.12</v>
      </c>
      <c r="AI39" s="123">
        <v>0</v>
      </c>
      <c r="AJ39" s="41">
        <v>0</v>
      </c>
      <c r="AK39" s="41">
        <v>0</v>
      </c>
      <c r="AL39" s="43">
        <f>IF((OR(AH39="",AH39="DNF",AH39="DQ",AH39="DNC")),"",(AH39+(5*AI39)+(AJ39*10)-(AK39*10)))</f>
        <v>100.12</v>
      </c>
      <c r="AM39" s="44">
        <f>IF(AL39="",Default_Rank_Score,RANK(AL39,AL$3:AL$44,1))</f>
        <v>33</v>
      </c>
      <c r="AN39" s="45" t="s">
        <v>66</v>
      </c>
    </row>
    <row r="40" spans="1:40" s="45" customFormat="1" ht="15.75">
      <c r="A40" s="30" t="s">
        <v>65</v>
      </c>
      <c r="B40" s="31"/>
      <c r="C40" s="32"/>
      <c r="D40" s="33"/>
      <c r="E40" s="34">
        <f>RANK(F40,F$3:F$44,1)</f>
        <v>33</v>
      </c>
      <c r="F40" s="35">
        <f>O40+U40+AA40+AG40+AM40</f>
        <v>157</v>
      </c>
      <c r="G40" s="36">
        <f>IF(K40=0,1,0)+IF(Q40=0,1,0)+IF(W40=0,1,0)+IF(AC40=0,1,0)+IF(AI40=0,1,0)</f>
        <v>1</v>
      </c>
      <c r="H40" s="37">
        <f>K40+Q40+W40+AC40+AI40</f>
        <v>17</v>
      </c>
      <c r="I40" s="38">
        <f>N40+T40+Z40+AF40+AL40</f>
        <v>530.31</v>
      </c>
      <c r="J40" s="39">
        <v>106.51</v>
      </c>
      <c r="K40" s="40">
        <v>5</v>
      </c>
      <c r="L40" s="41">
        <v>0</v>
      </c>
      <c r="M40" s="41">
        <v>0</v>
      </c>
      <c r="N40" s="42">
        <f>IF((OR(J40="",J40="DNF",J40="DQ",J40="DNC")),"",(J40+(5*K40)+(L40*10)-(M40*10)))</f>
        <v>131.51</v>
      </c>
      <c r="O40" s="37">
        <f>IF(N40="",Default_Rank_Score,RANK(N40,N$3:N$44,1))</f>
        <v>36</v>
      </c>
      <c r="P40" s="39">
        <v>101.49</v>
      </c>
      <c r="Q40" s="40">
        <v>7</v>
      </c>
      <c r="R40" s="41">
        <v>0</v>
      </c>
      <c r="S40" s="41">
        <v>0</v>
      </c>
      <c r="T40" s="43">
        <f>IF((OR(P40="",P40="DNF",P40="DQ",P40="DNC")),"",(P40+(5*Q40)+(R40*10)-(S40*10)))</f>
        <v>136.49</v>
      </c>
      <c r="U40" s="44">
        <f>IF(T40="",Default_Rank_Score,RANK(T40,T$3:T$44,1))</f>
        <v>38</v>
      </c>
      <c r="V40" s="39">
        <v>100.65</v>
      </c>
      <c r="W40" s="40">
        <v>2</v>
      </c>
      <c r="X40" s="41">
        <v>0</v>
      </c>
      <c r="Y40" s="41">
        <v>0</v>
      </c>
      <c r="Z40" s="43">
        <f>IF((OR(V40="",V40="DNF",V40="DQ",V40="DNC")),"",(V40+(5*W40)+(X40*10)-(Y40*10)))</f>
        <v>110.65</v>
      </c>
      <c r="AA40" s="44">
        <f>IF(Z40="",Default_Rank_Score,RANK(Z40,Z$3:Z$44,1))</f>
        <v>30</v>
      </c>
      <c r="AB40" s="39">
        <v>77.24</v>
      </c>
      <c r="AC40" s="40">
        <v>3</v>
      </c>
      <c r="AD40" s="41">
        <v>0</v>
      </c>
      <c r="AE40" s="41">
        <v>0</v>
      </c>
      <c r="AF40" s="43">
        <f>IF((OR(AB40="",AB40="DNF",AB40="DQ",AB40="DNC")),"",(AB40+(5*AC40)+(AD40*10)-(AE40*10)))</f>
        <v>92.24</v>
      </c>
      <c r="AG40" s="44">
        <f>IF(AF40="",Default_Rank_Score,RANK(AF40,AF$3:AF$44,1))</f>
        <v>31</v>
      </c>
      <c r="AH40" s="39">
        <v>69.42</v>
      </c>
      <c r="AI40" s="123">
        <v>0</v>
      </c>
      <c r="AJ40" s="41">
        <v>0</v>
      </c>
      <c r="AK40" s="41">
        <v>1</v>
      </c>
      <c r="AL40" s="43">
        <f>IF((OR(AH40="",AH40="DNF",AH40="DQ",AH40="DNC")),"",(AH40+(5*AI40)+(AJ40*10)-(AK40*10)))</f>
        <v>59.42</v>
      </c>
      <c r="AM40" s="44">
        <f>IF(AL40="",Default_Rank_Score,RANK(AL40,AL$3:AL$44,1))</f>
        <v>22</v>
      </c>
      <c r="AN40" s="45" t="s">
        <v>66</v>
      </c>
    </row>
    <row r="41" spans="1:40" s="45" customFormat="1" ht="15.75">
      <c r="A41" s="30" t="s">
        <v>71</v>
      </c>
      <c r="B41" s="31"/>
      <c r="C41" s="32"/>
      <c r="D41" s="33"/>
      <c r="E41" s="34">
        <f>RANK(F41,F$3:F$44,1)</f>
        <v>13</v>
      </c>
      <c r="F41" s="35">
        <f>O41+U41+AA41+AG41+AM41</f>
        <v>72</v>
      </c>
      <c r="G41" s="36">
        <f>IF(K41=0,1,0)+IF(Q41=0,1,0)+IF(W41=0,1,0)+IF(AC41=0,1,0)+IF(AI41=0,1,0)</f>
        <v>2</v>
      </c>
      <c r="H41" s="37">
        <f>K41+Q41+W41+AC41+AI41</f>
        <v>10</v>
      </c>
      <c r="I41" s="38">
        <f>N41+T41+Z41+AF41+AL41</f>
        <v>306.55</v>
      </c>
      <c r="J41" s="39">
        <v>56.73</v>
      </c>
      <c r="K41" s="40">
        <v>1</v>
      </c>
      <c r="L41" s="41">
        <v>0</v>
      </c>
      <c r="M41" s="41">
        <v>0</v>
      </c>
      <c r="N41" s="42">
        <f>IF((OR(J41="",J41="DNF",J41="DQ",J41="DNC")),"",(J41+(5*K41)+(L41*10)-(M41*10)))</f>
        <v>61.73</v>
      </c>
      <c r="O41" s="37">
        <f>IF(N41="",Default_Rank_Score,RANK(N41,N$3:N$44,1))</f>
        <v>9</v>
      </c>
      <c r="P41" s="39">
        <v>39.65</v>
      </c>
      <c r="Q41" s="40">
        <v>7</v>
      </c>
      <c r="R41" s="41">
        <v>0</v>
      </c>
      <c r="S41" s="41">
        <v>0</v>
      </c>
      <c r="T41" s="43">
        <f>IF((OR(P41="",P41="DNF",P41="DQ",P41="DNC")),"",(P41+(5*Q41)+(R41*10)-(S41*10)))</f>
        <v>74.65</v>
      </c>
      <c r="U41" s="44">
        <f>IF(T41="",Default_Rank_Score,RANK(T41,T$3:T$44,1))</f>
        <v>21</v>
      </c>
      <c r="V41" s="39">
        <v>46.8</v>
      </c>
      <c r="W41" s="40">
        <v>2</v>
      </c>
      <c r="X41" s="41">
        <v>0</v>
      </c>
      <c r="Y41" s="41">
        <v>0</v>
      </c>
      <c r="Z41" s="43">
        <f>IF((OR(V41="",V41="DNF",V41="DQ",V41="DNC")),"",(V41+(5*W41)+(X41*10)-(Y41*10)))</f>
        <v>56.8</v>
      </c>
      <c r="AA41" s="44">
        <f>IF(Z41="",Default_Rank_Score,RANK(Z41,Z$3:Z$44,1))</f>
        <v>6</v>
      </c>
      <c r="AB41" s="39">
        <v>56.46</v>
      </c>
      <c r="AC41" s="123">
        <v>0</v>
      </c>
      <c r="AD41" s="41">
        <v>0</v>
      </c>
      <c r="AE41" s="41">
        <v>0</v>
      </c>
      <c r="AF41" s="43">
        <f>IF((OR(AB41="",AB41="DNF",AB41="DQ",AB41="DNC")),"",(AB41+(5*AC41)+(AD41*10)-(AE41*10)))</f>
        <v>56.46</v>
      </c>
      <c r="AG41" s="44">
        <f>IF(AF41="",Default_Rank_Score,RANK(AF41,AF$3:AF$44,1))</f>
        <v>16</v>
      </c>
      <c r="AH41" s="39">
        <v>56.91</v>
      </c>
      <c r="AI41" s="40">
        <v>0</v>
      </c>
      <c r="AJ41" s="41">
        <v>0</v>
      </c>
      <c r="AK41" s="41">
        <v>0</v>
      </c>
      <c r="AL41" s="43">
        <f>IF((OR(AH41="",AH41="DNF",AH41="DQ",AH41="DNC")),"",(AH41+(5*AI41)+(AJ41*10)-(AK41*10)))</f>
        <v>56.91</v>
      </c>
      <c r="AM41" s="44">
        <f>IF(AL41="",Default_Rank_Score,RANK(AL41,AL$3:AL$44,1))</f>
        <v>20</v>
      </c>
      <c r="AN41" s="45" t="s">
        <v>29</v>
      </c>
    </row>
    <row r="42" spans="1:40" s="45" customFormat="1" ht="15.75">
      <c r="A42" s="30" t="s">
        <v>28</v>
      </c>
      <c r="B42" s="31"/>
      <c r="C42" s="32"/>
      <c r="D42" s="33"/>
      <c r="E42" s="34">
        <f>RANK(F42,F$3:F$44,1)</f>
        <v>19</v>
      </c>
      <c r="F42" s="35">
        <f>O42+U42+AA42+AG42+AM42</f>
        <v>93</v>
      </c>
      <c r="G42" s="36">
        <f>IF(K42=0,1,0)+IF(Q42=0,1,0)+IF(W42=0,1,0)+IF(AC42=0,1,0)+IF(AI42=0,1,0)</f>
        <v>1</v>
      </c>
      <c r="H42" s="37">
        <f>K42+Q42+W42+AC42+AI42</f>
        <v>18</v>
      </c>
      <c r="I42" s="38">
        <f>N42+T42+Z42+AF42+AL42</f>
        <v>347.9</v>
      </c>
      <c r="J42" s="39">
        <v>60.14</v>
      </c>
      <c r="K42" s="40">
        <v>2</v>
      </c>
      <c r="L42" s="41">
        <v>0</v>
      </c>
      <c r="M42" s="41">
        <v>0</v>
      </c>
      <c r="N42" s="42">
        <f>IF((OR(J42="",J42="DNF",J42="DQ",J42="DNC")),"",(J42+(5*K42)+(L42*10)-(M42*10)))</f>
        <v>70.14</v>
      </c>
      <c r="O42" s="37">
        <f>IF(N42="",Default_Rank_Score,RANK(N42,N$3:N$44,1))</f>
        <v>19</v>
      </c>
      <c r="P42" s="39">
        <v>33.1</v>
      </c>
      <c r="Q42" s="40">
        <v>8</v>
      </c>
      <c r="R42" s="41">
        <v>0</v>
      </c>
      <c r="S42" s="41">
        <v>0</v>
      </c>
      <c r="T42" s="43">
        <f>IF((OR(P42="",P42="DNF",P42="DQ",P42="DNC")),"",(P42+(5*Q42)+(R42*10)-(S42*10)))</f>
        <v>73.1</v>
      </c>
      <c r="U42" s="44">
        <f>IF(T42="",Default_Rank_Score,RANK(T42,T$3:T$44,1))</f>
        <v>18</v>
      </c>
      <c r="V42" s="39">
        <v>65.19</v>
      </c>
      <c r="W42" s="40">
        <v>6</v>
      </c>
      <c r="X42" s="41">
        <v>0</v>
      </c>
      <c r="Y42" s="41">
        <v>0</v>
      </c>
      <c r="Z42" s="43">
        <f>IF((OR(V42="",V42="DNF",V42="DQ",V42="DNC")),"",(V42+(5*W42)+(X42*10)-(Y42*10)))</f>
        <v>95.19</v>
      </c>
      <c r="AA42" s="44">
        <f>IF(Z42="",Default_Rank_Score,RANK(Z42,Z$3:Z$44,1))</f>
        <v>25</v>
      </c>
      <c r="AB42" s="39">
        <v>60.33</v>
      </c>
      <c r="AC42" s="40">
        <v>2</v>
      </c>
      <c r="AD42" s="41">
        <v>0</v>
      </c>
      <c r="AE42" s="41">
        <v>0</v>
      </c>
      <c r="AF42" s="43">
        <f>IF((OR(AB42="",AB42="DNF",AB42="DQ",AB42="DNC")),"",(AB42+(5*AC42)+(AD42*10)-(AE42*10)))</f>
        <v>70.33</v>
      </c>
      <c r="AG42" s="44">
        <f>IF(AF42="",Default_Rank_Score,RANK(AF42,AF$3:AF$44,1))</f>
        <v>25</v>
      </c>
      <c r="AH42" s="39">
        <v>39.14</v>
      </c>
      <c r="AI42" s="40">
        <v>0</v>
      </c>
      <c r="AJ42" s="41">
        <v>0</v>
      </c>
      <c r="AK42" s="41">
        <v>0</v>
      </c>
      <c r="AL42" s="43">
        <f>IF((OR(AH42="",AH42="DNF",AH42="DQ",AH42="DNC")),"",(AH42+(5*AI42)+(AJ42*10)-(AK42*10)))</f>
        <v>39.14</v>
      </c>
      <c r="AM42" s="44">
        <f>IF(AL42="",Default_Rank_Score,RANK(AL42,AL$3:AL$44,1))</f>
        <v>6</v>
      </c>
      <c r="AN42" s="45" t="s">
        <v>29</v>
      </c>
    </row>
    <row r="43" spans="1:40" s="45" customFormat="1" ht="15.75">
      <c r="A43" s="30" t="s">
        <v>49</v>
      </c>
      <c r="B43" s="31"/>
      <c r="C43" s="32"/>
      <c r="D43" s="33"/>
      <c r="E43" s="34">
        <f>RANK(F43,F$3:F$44,1)</f>
        <v>21</v>
      </c>
      <c r="F43" s="35">
        <f>O43+U43+AA43+AG43+AM43</f>
        <v>101</v>
      </c>
      <c r="G43" s="36">
        <f>IF(K43=0,1,0)+IF(Q43=0,1,0)+IF(W43=0,1,0)+IF(AC43=0,1,0)+IF(AI43=0,1,0)</f>
        <v>3</v>
      </c>
      <c r="H43" s="37">
        <f>K43+Q43+W43+AC43+AI43</f>
        <v>12</v>
      </c>
      <c r="I43" s="38">
        <f>N43+T43+Z43+AF43+AL43</f>
        <v>372.41999999999996</v>
      </c>
      <c r="J43" s="39">
        <v>67.2</v>
      </c>
      <c r="K43" s="123">
        <v>0</v>
      </c>
      <c r="L43" s="41">
        <v>0</v>
      </c>
      <c r="M43" s="41">
        <v>0</v>
      </c>
      <c r="N43" s="42">
        <f>IF((OR(J43="",J43="DNF",J43="DQ",J43="DNC")),"",(J43+(5*K43)+(L43*10)-(M43*10)))</f>
        <v>67.2</v>
      </c>
      <c r="O43" s="37">
        <f>IF(N43="",Default_Rank_Score,RANK(N43,N$3:N$44,1))</f>
        <v>15</v>
      </c>
      <c r="P43" s="39">
        <v>46.76</v>
      </c>
      <c r="Q43" s="40">
        <v>4</v>
      </c>
      <c r="R43" s="41">
        <v>0</v>
      </c>
      <c r="S43" s="41">
        <v>0</v>
      </c>
      <c r="T43" s="43">
        <f>IF((OR(P43="",P43="DNF",P43="DQ",P43="DNC")),"",(P43+(5*Q43)+(R43*10)-(S43*10)))</f>
        <v>66.75999999999999</v>
      </c>
      <c r="U43" s="44">
        <f>IF(T43="",Default_Rank_Score,RANK(T43,T$3:T$44,1))</f>
        <v>13</v>
      </c>
      <c r="V43" s="39">
        <v>74.63</v>
      </c>
      <c r="W43" s="40">
        <v>8</v>
      </c>
      <c r="X43" s="41">
        <v>0</v>
      </c>
      <c r="Y43" s="41">
        <v>0</v>
      </c>
      <c r="Z43" s="43">
        <f>IF((OR(V43="",V43="DNF",V43="DQ",V43="DNC")),"",(V43+(5*W43)+(X43*10)-(Y43*10)))</f>
        <v>114.63</v>
      </c>
      <c r="AA43" s="44">
        <f>IF(Z43="",Default_Rank_Score,RANK(Z43,Z$3:Z$44,1))</f>
        <v>31</v>
      </c>
      <c r="AB43" s="39">
        <v>68.64</v>
      </c>
      <c r="AC43" s="40">
        <v>0</v>
      </c>
      <c r="AD43" s="41">
        <v>0</v>
      </c>
      <c r="AE43" s="41">
        <v>0</v>
      </c>
      <c r="AF43" s="43">
        <f>IF((OR(AB43="",AB43="DNF",AB43="DQ",AB43="DNC")),"",(AB43+(5*AC43)+(AD43*10)-(AE43*10)))</f>
        <v>68.64</v>
      </c>
      <c r="AG43" s="44">
        <f>IF(AF43="",Default_Rank_Score,RANK(AF43,AF$3:AF$44,1))</f>
        <v>24</v>
      </c>
      <c r="AH43" s="39">
        <v>55.19</v>
      </c>
      <c r="AI43" s="40">
        <v>0</v>
      </c>
      <c r="AJ43" s="41">
        <v>0</v>
      </c>
      <c r="AK43" s="41">
        <v>0</v>
      </c>
      <c r="AL43" s="43">
        <f>IF((OR(AH43="",AH43="DNF",AH43="DQ",AH43="DNC")),"",(AH43+(5*AI43)+(AJ43*10)-(AK43*10)))</f>
        <v>55.19</v>
      </c>
      <c r="AM43" s="44">
        <f>IF(AL43="",Default_Rank_Score,RANK(AL43,AL$3:AL$44,1))</f>
        <v>18</v>
      </c>
      <c r="AN43" s="45" t="s">
        <v>29</v>
      </c>
    </row>
    <row r="44" spans="1:39" s="54" customFormat="1" ht="16.5" thickBot="1">
      <c r="A44" s="46" t="s">
        <v>17</v>
      </c>
      <c r="B44" s="46"/>
      <c r="C44" s="46"/>
      <c r="D44" s="46"/>
      <c r="E44" s="47"/>
      <c r="F44" s="48"/>
      <c r="G44" s="49"/>
      <c r="H44" s="50"/>
      <c r="I44" s="51"/>
      <c r="J44" s="52"/>
      <c r="K44" s="48"/>
      <c r="L44" s="48"/>
      <c r="M44" s="48"/>
      <c r="N44" s="53"/>
      <c r="O44" s="50"/>
      <c r="P44" s="52"/>
      <c r="Q44" s="48"/>
      <c r="R44" s="48"/>
      <c r="S44" s="48"/>
      <c r="T44" s="53"/>
      <c r="U44" s="50"/>
      <c r="V44" s="52"/>
      <c r="W44" s="48"/>
      <c r="X44" s="48"/>
      <c r="Y44" s="48"/>
      <c r="Z44" s="53"/>
      <c r="AA44" s="50"/>
      <c r="AB44" s="52"/>
      <c r="AC44" s="48"/>
      <c r="AD44" s="48"/>
      <c r="AE44" s="48"/>
      <c r="AF44" s="53"/>
      <c r="AG44" s="50"/>
      <c r="AH44" s="52"/>
      <c r="AI44" s="48"/>
      <c r="AJ44" s="48"/>
      <c r="AK44" s="48"/>
      <c r="AL44" s="53"/>
      <c r="AM44" s="5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43 R4:S43 AD4:AE43 L4:M43 X4:Y43">
      <formula1>0</formula1>
      <formula2>1</formula2>
    </dataValidation>
    <dataValidation errorStyle="warning" type="decimal" allowBlank="1" showErrorMessage="1" errorTitle="That's a lot of misses" error="It's unusual to miss more than 10" sqref="AC33:AC43 W33:W43 Q33:Q43 K33:K43 K30:K31 K32 Q30:Q31 Q32 W30:W31 W32 AC30:AC31 AC32 AI30:AI31 AI32 AI33:AI43 Q15:Q29 W15:W29 AC15:AC29 AI15:AI29 AI12:AI13 AI14 AC12:AC13 AC14 W12:W13 W14 Q12:Q13 Q14 K12:K13 K14 K15:K29 AI4:AI11 AC4:AC11 W4:W11 Q4:Q11 K4:K11">
      <formula1>0</formula1>
      <formula2>10</formula2>
    </dataValidation>
    <dataValidation errorStyle="warning" type="decimal" allowBlank="1" errorTitle="New Max or Min" error="Please verify your data" sqref="P4:P43 AB4:AB43 V4:V43">
      <formula1>#REF!</formula1>
      <formula2>#REF!</formula2>
    </dataValidation>
    <dataValidation allowBlank="1" showInputMessage="1" sqref="J30:J31 J32 J33:J43 J12:J13 J14 J15:J29 J4:J11"/>
    <dataValidation errorStyle="warning" type="decimal" allowBlank="1" errorTitle="New Max or Min" error="Please verify your data" sqref="AH4:AH43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tabSelected="1"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116" bestFit="1" customWidth="1"/>
    <col min="2" max="2" width="4.7109375" style="116" hidden="1" customWidth="1"/>
    <col min="3" max="3" width="6.28125" style="116" hidden="1" customWidth="1"/>
    <col min="4" max="4" width="4.7109375" style="116" hidden="1" customWidth="1"/>
    <col min="5" max="5" width="6.140625" style="117" customWidth="1"/>
    <col min="6" max="8" width="6.00390625" style="118" customWidth="1"/>
    <col min="9" max="9" width="11.140625" style="118" customWidth="1"/>
    <col min="10" max="10" width="10.00390625" style="119" customWidth="1"/>
    <col min="11" max="11" width="3.7109375" style="120" customWidth="1"/>
    <col min="12" max="12" width="4.57421875" style="120" bestFit="1" customWidth="1"/>
    <col min="13" max="13" width="3.8515625" style="120" customWidth="1"/>
    <col min="14" max="14" width="10.421875" style="121" customWidth="1"/>
    <col min="15" max="15" width="4.57421875" style="118" bestFit="1" customWidth="1"/>
    <col min="16" max="16" width="10.00390625" style="119" customWidth="1"/>
    <col min="17" max="17" width="3.7109375" style="120" customWidth="1"/>
    <col min="18" max="18" width="4.57421875" style="120" bestFit="1" customWidth="1"/>
    <col min="19" max="19" width="3.8515625" style="120" customWidth="1"/>
    <col min="20" max="20" width="11.00390625" style="121" customWidth="1"/>
    <col min="21" max="21" width="4.57421875" style="118" bestFit="1" customWidth="1"/>
    <col min="22" max="22" width="9.28125" style="119" customWidth="1"/>
    <col min="23" max="23" width="3.7109375" style="120" customWidth="1"/>
    <col min="24" max="24" width="4.57421875" style="120" bestFit="1" customWidth="1"/>
    <col min="25" max="25" width="3.8515625" style="120" customWidth="1"/>
    <col min="26" max="26" width="11.421875" style="121" customWidth="1"/>
    <col min="27" max="27" width="4.57421875" style="118" bestFit="1" customWidth="1"/>
    <col min="28" max="28" width="10.00390625" style="119" customWidth="1"/>
    <col min="29" max="29" width="3.7109375" style="120" customWidth="1"/>
    <col min="30" max="30" width="4.57421875" style="120" bestFit="1" customWidth="1"/>
    <col min="31" max="31" width="3.8515625" style="120" customWidth="1"/>
    <col min="32" max="32" width="10.8515625" style="121" customWidth="1"/>
    <col min="33" max="33" width="4.57421875" style="118" bestFit="1" customWidth="1"/>
    <col min="34" max="34" width="9.421875" style="119" customWidth="1"/>
    <col min="35" max="35" width="3.7109375" style="120" customWidth="1"/>
    <col min="36" max="36" width="4.57421875" style="120" bestFit="1" customWidth="1"/>
    <col min="37" max="37" width="3.8515625" style="120" customWidth="1"/>
    <col min="38" max="38" width="10.28125" style="121" customWidth="1"/>
    <col min="39" max="39" width="4.57421875" style="118" bestFit="1" customWidth="1"/>
    <col min="40" max="40" width="24.7109375" style="122" customWidth="1"/>
    <col min="41" max="16384" width="7.8515625" style="122" customWidth="1"/>
  </cols>
  <sheetData>
    <row r="1" spans="1:39" s="70" customFormat="1" ht="21" customHeight="1" thickBot="1">
      <c r="A1" s="62" t="s">
        <v>3</v>
      </c>
      <c r="B1" s="63"/>
      <c r="C1" s="63"/>
      <c r="D1" s="63"/>
      <c r="E1" s="63"/>
      <c r="F1" s="63"/>
      <c r="G1" s="63"/>
      <c r="H1" s="64"/>
      <c r="I1" s="65"/>
      <c r="J1" s="66" t="s">
        <v>4</v>
      </c>
      <c r="K1" s="67"/>
      <c r="L1" s="67"/>
      <c r="M1" s="67"/>
      <c r="N1" s="68"/>
      <c r="O1" s="69"/>
      <c r="P1" s="66" t="s">
        <v>5</v>
      </c>
      <c r="Q1" s="67"/>
      <c r="R1" s="67"/>
      <c r="S1" s="67"/>
      <c r="T1" s="68"/>
      <c r="U1" s="69"/>
      <c r="V1" s="66" t="s">
        <v>6</v>
      </c>
      <c r="W1" s="67"/>
      <c r="X1" s="67"/>
      <c r="Y1" s="67"/>
      <c r="Z1" s="68"/>
      <c r="AA1" s="69"/>
      <c r="AB1" s="66" t="s">
        <v>7</v>
      </c>
      <c r="AC1" s="67"/>
      <c r="AD1" s="67"/>
      <c r="AE1" s="67"/>
      <c r="AF1" s="68"/>
      <c r="AG1" s="69"/>
      <c r="AH1" s="66" t="s">
        <v>8</v>
      </c>
      <c r="AI1" s="67"/>
      <c r="AJ1" s="67"/>
      <c r="AK1" s="67"/>
      <c r="AL1" s="68"/>
      <c r="AM1" s="69"/>
    </row>
    <row r="2" spans="1:40" s="82" customFormat="1" ht="94.5" customHeight="1" thickBot="1">
      <c r="A2" s="71" t="s">
        <v>9</v>
      </c>
      <c r="B2" s="72" t="s">
        <v>0</v>
      </c>
      <c r="C2" s="72" t="s">
        <v>19</v>
      </c>
      <c r="D2" s="72" t="s">
        <v>18</v>
      </c>
      <c r="E2" s="73" t="s">
        <v>10</v>
      </c>
      <c r="F2" s="73" t="s">
        <v>11</v>
      </c>
      <c r="G2" s="74" t="s">
        <v>12</v>
      </c>
      <c r="H2" s="75" t="s">
        <v>13</v>
      </c>
      <c r="I2" s="76" t="s">
        <v>21</v>
      </c>
      <c r="J2" s="77" t="s">
        <v>14</v>
      </c>
      <c r="K2" s="78" t="s">
        <v>1</v>
      </c>
      <c r="L2" s="78" t="s">
        <v>15</v>
      </c>
      <c r="M2" s="78" t="s">
        <v>2</v>
      </c>
      <c r="N2" s="79" t="s">
        <v>16</v>
      </c>
      <c r="O2" s="80" t="s">
        <v>10</v>
      </c>
      <c r="P2" s="77" t="s">
        <v>14</v>
      </c>
      <c r="Q2" s="78" t="s">
        <v>1</v>
      </c>
      <c r="R2" s="78" t="s">
        <v>15</v>
      </c>
      <c r="S2" s="78" t="s">
        <v>2</v>
      </c>
      <c r="T2" s="79" t="s">
        <v>16</v>
      </c>
      <c r="U2" s="80" t="s">
        <v>10</v>
      </c>
      <c r="V2" s="77" t="s">
        <v>14</v>
      </c>
      <c r="W2" s="78" t="s">
        <v>1</v>
      </c>
      <c r="X2" s="78" t="s">
        <v>15</v>
      </c>
      <c r="Y2" s="78" t="s">
        <v>2</v>
      </c>
      <c r="Z2" s="79" t="s">
        <v>16</v>
      </c>
      <c r="AA2" s="80" t="s">
        <v>10</v>
      </c>
      <c r="AB2" s="77" t="s">
        <v>14</v>
      </c>
      <c r="AC2" s="78" t="s">
        <v>1</v>
      </c>
      <c r="AD2" s="78" t="s">
        <v>15</v>
      </c>
      <c r="AE2" s="78" t="s">
        <v>2</v>
      </c>
      <c r="AF2" s="79" t="s">
        <v>16</v>
      </c>
      <c r="AG2" s="80" t="s">
        <v>10</v>
      </c>
      <c r="AH2" s="77" t="s">
        <v>14</v>
      </c>
      <c r="AI2" s="78" t="s">
        <v>1</v>
      </c>
      <c r="AJ2" s="78" t="s">
        <v>15</v>
      </c>
      <c r="AK2" s="78" t="s">
        <v>2</v>
      </c>
      <c r="AL2" s="79" t="s">
        <v>16</v>
      </c>
      <c r="AM2" s="80" t="s">
        <v>10</v>
      </c>
      <c r="AN2" s="81" t="s">
        <v>20</v>
      </c>
    </row>
    <row r="3" spans="1:39" s="82" customFormat="1" ht="18">
      <c r="A3" s="83" t="s">
        <v>17</v>
      </c>
      <c r="B3" s="84"/>
      <c r="C3" s="84"/>
      <c r="D3" s="84"/>
      <c r="E3" s="85"/>
      <c r="F3" s="85"/>
      <c r="G3" s="86"/>
      <c r="H3" s="87"/>
      <c r="I3" s="88"/>
      <c r="J3" s="89"/>
      <c r="K3" s="85"/>
      <c r="L3" s="85"/>
      <c r="M3" s="85"/>
      <c r="N3" s="90"/>
      <c r="O3" s="87"/>
      <c r="P3" s="89"/>
      <c r="Q3" s="85"/>
      <c r="R3" s="85"/>
      <c r="S3" s="85"/>
      <c r="T3" s="90"/>
      <c r="U3" s="87"/>
      <c r="V3" s="89"/>
      <c r="W3" s="85"/>
      <c r="X3" s="85"/>
      <c r="Y3" s="85"/>
      <c r="Z3" s="90"/>
      <c r="AA3" s="87"/>
      <c r="AB3" s="89"/>
      <c r="AC3" s="85"/>
      <c r="AD3" s="85"/>
      <c r="AE3" s="85"/>
      <c r="AF3" s="90"/>
      <c r="AG3" s="87"/>
      <c r="AH3" s="89"/>
      <c r="AI3" s="85"/>
      <c r="AJ3" s="85"/>
      <c r="AK3" s="85"/>
      <c r="AL3" s="90"/>
      <c r="AM3" s="87"/>
    </row>
    <row r="4" spans="1:40" s="106" customFormat="1" ht="18">
      <c r="A4" s="91" t="s">
        <v>75</v>
      </c>
      <c r="B4" s="92"/>
      <c r="C4" s="93"/>
      <c r="D4" s="94"/>
      <c r="E4" s="95">
        <f>RANK(F4,F$3:F$44,1)</f>
        <v>1</v>
      </c>
      <c r="F4" s="96">
        <f>O4+U4+AA4+AG4+AM4</f>
        <v>17</v>
      </c>
      <c r="G4" s="97">
        <f>IF(K4=0,1,0)+IF(Q4=0,1,0)+IF(W4=0,1,0)+IF(AC4=0,1,0)+IF(AI4=0,1,0)</f>
        <v>3</v>
      </c>
      <c r="H4" s="98">
        <f>K4+Q4+W4+AC4+AI4</f>
        <v>9</v>
      </c>
      <c r="I4" s="99">
        <f>N4+T4+Z4+AF4+AL4</f>
        <v>210.13</v>
      </c>
      <c r="J4" s="100">
        <v>43.22</v>
      </c>
      <c r="K4" s="101">
        <v>0</v>
      </c>
      <c r="L4" s="102">
        <v>0</v>
      </c>
      <c r="M4" s="102">
        <v>0</v>
      </c>
      <c r="N4" s="103">
        <f>IF((OR(J4="",J4="DNF",J4="DQ",J4="DNC")),"",(J4+(5*K4)+(L4*10)-(M4*10)))</f>
        <v>43.22</v>
      </c>
      <c r="O4" s="98">
        <f>IF(N4="",Default_Rank_Score,RANK(N4,N$3:N$44,1))</f>
        <v>1</v>
      </c>
      <c r="P4" s="100">
        <v>24.25</v>
      </c>
      <c r="Q4" s="101">
        <v>4</v>
      </c>
      <c r="R4" s="102">
        <v>0</v>
      </c>
      <c r="S4" s="102">
        <v>0</v>
      </c>
      <c r="T4" s="104">
        <f>IF((OR(P4="",P4="DNF",P4="DQ",P4="DNC")),"",(P4+(5*Q4)+(R4*10)-(S4*10)))</f>
        <v>44.25</v>
      </c>
      <c r="U4" s="105">
        <f>IF(T4="",Default_Rank_Score,RANK(T4,T$3:T$44,1))</f>
        <v>3</v>
      </c>
      <c r="V4" s="100">
        <v>39.22</v>
      </c>
      <c r="W4" s="101">
        <v>5</v>
      </c>
      <c r="X4" s="102">
        <v>0</v>
      </c>
      <c r="Y4" s="102">
        <v>0</v>
      </c>
      <c r="Z4" s="104">
        <f>IF((OR(V4="",V4="DNF",V4="DQ",V4="DNC")),"",(V4+(5*W4)+(X4*10)-(Y4*10)))</f>
        <v>64.22</v>
      </c>
      <c r="AA4" s="105">
        <f>IF(Z4="",Default_Rank_Score,RANK(Z4,Z$3:Z$44,1))</f>
        <v>11</v>
      </c>
      <c r="AB4" s="100">
        <v>34.72</v>
      </c>
      <c r="AC4" s="101">
        <v>0</v>
      </c>
      <c r="AD4" s="102">
        <v>0</v>
      </c>
      <c r="AE4" s="102">
        <v>0</v>
      </c>
      <c r="AF4" s="104">
        <f>IF((OR(AB4="",AB4="DNF",AB4="DQ",AB4="DNC")),"",(AB4+(5*AC4)+(AD4*10)-(AE4*10)))</f>
        <v>34.72</v>
      </c>
      <c r="AG4" s="105">
        <f>IF(AF4="",Default_Rank_Score,RANK(AF4,AF$3:AF$44,1))</f>
        <v>1</v>
      </c>
      <c r="AH4" s="100">
        <v>33.72</v>
      </c>
      <c r="AI4" s="101">
        <v>0</v>
      </c>
      <c r="AJ4" s="102">
        <v>0</v>
      </c>
      <c r="AK4" s="102">
        <v>1</v>
      </c>
      <c r="AL4" s="104">
        <f>IF((OR(AH4="",AH4="DNF",AH4="DQ",AH4="DNC")),"",(AH4+(5*AI4)+(AJ4*10)-(AK4*10)))</f>
        <v>23.72</v>
      </c>
      <c r="AM4" s="105">
        <f>IF(AL4="",Default_Rank_Score,RANK(AL4,AL$3:AL$44,1))</f>
        <v>1</v>
      </c>
      <c r="AN4" s="106" t="s">
        <v>33</v>
      </c>
    </row>
    <row r="5" spans="1:40" s="106" customFormat="1" ht="18">
      <c r="A5" s="91" t="s">
        <v>45</v>
      </c>
      <c r="B5" s="92"/>
      <c r="C5" s="93"/>
      <c r="D5" s="94"/>
      <c r="E5" s="95">
        <f>RANK(F5,F$3:F$44,1)</f>
        <v>2</v>
      </c>
      <c r="F5" s="96">
        <f>O5+U5+AA5+AG5+AM5</f>
        <v>23</v>
      </c>
      <c r="G5" s="97">
        <f>IF(K5=0,1,0)+IF(Q5=0,1,0)+IF(W5=0,1,0)+IF(AC5=0,1,0)+IF(AI5=0,1,0)</f>
        <v>1</v>
      </c>
      <c r="H5" s="98">
        <f>K5+Q5+W5+AC5+AI5</f>
        <v>5</v>
      </c>
      <c r="I5" s="99">
        <f>N5+T5+Z5+AF5+AL5</f>
        <v>221.37</v>
      </c>
      <c r="J5" s="100">
        <v>45.6</v>
      </c>
      <c r="K5" s="126">
        <v>1</v>
      </c>
      <c r="L5" s="102">
        <v>0</v>
      </c>
      <c r="M5" s="102">
        <v>0</v>
      </c>
      <c r="N5" s="103">
        <f>IF((OR(J5="",J5="DNF",J5="DQ",J5="DNC")),"",(J5+(5*K5)+(L5*10)-(M5*10)))</f>
        <v>50.6</v>
      </c>
      <c r="O5" s="98">
        <f>IF(N5="",Default_Rank_Score,RANK(N5,N$3:N$44,1))</f>
        <v>3</v>
      </c>
      <c r="P5" s="100">
        <v>28.93</v>
      </c>
      <c r="Q5" s="101">
        <v>1</v>
      </c>
      <c r="R5" s="102">
        <v>0</v>
      </c>
      <c r="S5" s="102">
        <v>0</v>
      </c>
      <c r="T5" s="104">
        <f>IF((OR(P5="",P5="DNF",P5="DQ",P5="DNC")),"",(P5+(5*Q5)+(R5*10)-(S5*10)))</f>
        <v>33.93</v>
      </c>
      <c r="U5" s="105">
        <f>IF(T5="",Default_Rank_Score,RANK(T5,T$3:T$44,1))</f>
        <v>2</v>
      </c>
      <c r="V5" s="100">
        <v>39.18</v>
      </c>
      <c r="W5" s="101">
        <v>1</v>
      </c>
      <c r="X5" s="102">
        <v>0</v>
      </c>
      <c r="Y5" s="102">
        <v>0</v>
      </c>
      <c r="Z5" s="104">
        <f>IF((OR(V5="",V5="DNF",V5="DQ",V5="DNC")),"",(V5+(5*W5)+(X5*10)-(Y5*10)))</f>
        <v>44.18</v>
      </c>
      <c r="AA5" s="105">
        <f>IF(Z5="",Default_Rank_Score,RANK(Z5,Z$3:Z$44,1))</f>
        <v>2</v>
      </c>
      <c r="AB5" s="100">
        <v>42.88</v>
      </c>
      <c r="AC5" s="101">
        <v>2</v>
      </c>
      <c r="AD5" s="102">
        <v>0</v>
      </c>
      <c r="AE5" s="102">
        <v>0</v>
      </c>
      <c r="AF5" s="104">
        <f>IF((OR(AB5="",AB5="DNF",AB5="DQ",AB5="DNC")),"",(AB5+(5*AC5)+(AD5*10)-(AE5*10)))</f>
        <v>52.88</v>
      </c>
      <c r="AG5" s="105">
        <f>IF(AF5="",Default_Rank_Score,RANK(AF5,AF$3:AF$44,1))</f>
        <v>9</v>
      </c>
      <c r="AH5" s="100">
        <v>39.78</v>
      </c>
      <c r="AI5" s="126">
        <v>0</v>
      </c>
      <c r="AJ5" s="102">
        <v>0</v>
      </c>
      <c r="AK5" s="102">
        <v>0</v>
      </c>
      <c r="AL5" s="104">
        <f>IF((OR(AH5="",AH5="DNF",AH5="DQ",AH5="DNC")),"",(AH5+(5*AI5)+(AJ5*10)-(AK5*10)))</f>
        <v>39.78</v>
      </c>
      <c r="AM5" s="105">
        <f>IF(AL5="",Default_Rank_Score,RANK(AL5,AL$3:AL$44,1))</f>
        <v>7</v>
      </c>
      <c r="AN5" s="106" t="s">
        <v>27</v>
      </c>
    </row>
    <row r="6" spans="1:40" s="106" customFormat="1" ht="18">
      <c r="A6" s="91" t="s">
        <v>62</v>
      </c>
      <c r="B6" s="92"/>
      <c r="C6" s="93"/>
      <c r="D6" s="94"/>
      <c r="E6" s="95">
        <f>RANK(F6,F$3:F$44,1)</f>
        <v>3</v>
      </c>
      <c r="F6" s="96">
        <f>O6+U6+AA6+AG6+AM6</f>
        <v>28</v>
      </c>
      <c r="G6" s="97">
        <f>IF(K6=0,1,0)+IF(Q6=0,1,0)+IF(W6=0,1,0)+IF(AC6=0,1,0)+IF(AI6=0,1,0)</f>
        <v>1</v>
      </c>
      <c r="H6" s="98">
        <f>K6+Q6+W6+AC6+AI6</f>
        <v>9</v>
      </c>
      <c r="I6" s="99">
        <f>N6+T6+Z6+AF6+AL6</f>
        <v>246.44</v>
      </c>
      <c r="J6" s="100">
        <v>51.44</v>
      </c>
      <c r="K6" s="101">
        <v>3</v>
      </c>
      <c r="L6" s="102">
        <v>0</v>
      </c>
      <c r="M6" s="102">
        <v>0</v>
      </c>
      <c r="N6" s="103">
        <f>IF((OR(J6="",J6="DNF",J6="DQ",J6="DNC")),"",(J6+(5*K6)+(L6*10)-(M6*10)))</f>
        <v>66.44</v>
      </c>
      <c r="O6" s="98">
        <f>IF(N6="",Default_Rank_Score,RANK(N6,N$3:N$44,1))</f>
        <v>14</v>
      </c>
      <c r="P6" s="100">
        <v>37.19</v>
      </c>
      <c r="Q6" s="101">
        <v>4</v>
      </c>
      <c r="R6" s="102">
        <v>0</v>
      </c>
      <c r="S6" s="102">
        <v>0</v>
      </c>
      <c r="T6" s="104">
        <f>IF((OR(P6="",P6="DNF",P6="DQ",P6="DNC")),"",(P6+(5*Q6)+(R6*10)-(S6*10)))</f>
        <v>57.19</v>
      </c>
      <c r="U6" s="105">
        <f>IF(T6="",Default_Rank_Score,RANK(T6,T$3:T$44,1))</f>
        <v>6</v>
      </c>
      <c r="V6" s="100">
        <v>43.38</v>
      </c>
      <c r="W6" s="126">
        <v>0</v>
      </c>
      <c r="X6" s="102">
        <v>0</v>
      </c>
      <c r="Y6" s="102">
        <v>0</v>
      </c>
      <c r="Z6" s="104">
        <f>IF((OR(V6="",V6="DNF",V6="DQ",V6="DNC")),"",(V6+(5*W6)+(X6*10)-(Y6*10)))</f>
        <v>43.38</v>
      </c>
      <c r="AA6" s="105">
        <f>IF(Z6="",Default_Rank_Score,RANK(Z6,Z$3:Z$44,1))</f>
        <v>1</v>
      </c>
      <c r="AB6" s="100">
        <v>38.24</v>
      </c>
      <c r="AC6" s="101">
        <v>1</v>
      </c>
      <c r="AD6" s="102">
        <v>0</v>
      </c>
      <c r="AE6" s="102">
        <v>0</v>
      </c>
      <c r="AF6" s="104">
        <f>IF((OR(AB6="",AB6="DNF",AB6="DQ",AB6="DNC")),"",(AB6+(5*AC6)+(AD6*10)-(AE6*10)))</f>
        <v>43.24</v>
      </c>
      <c r="AG6" s="105">
        <f>IF(AF6="",Default_Rank_Score,RANK(AF6,AF$3:AF$44,1))</f>
        <v>4</v>
      </c>
      <c r="AH6" s="100">
        <v>31.19</v>
      </c>
      <c r="AI6" s="101">
        <v>1</v>
      </c>
      <c r="AJ6" s="102">
        <v>0</v>
      </c>
      <c r="AK6" s="102">
        <v>0</v>
      </c>
      <c r="AL6" s="104">
        <f>IF((OR(AH6="",AH6="DNF",AH6="DQ",AH6="DNC")),"",(AH6+(5*AI6)+(AJ6*10)-(AK6*10)))</f>
        <v>36.19</v>
      </c>
      <c r="AM6" s="105">
        <f>IF(AL6="",Default_Rank_Score,RANK(AL6,AL$3:AL$44,1))</f>
        <v>3</v>
      </c>
      <c r="AN6" s="106" t="s">
        <v>55</v>
      </c>
    </row>
    <row r="7" spans="1:40" s="106" customFormat="1" ht="18">
      <c r="A7" s="91" t="s">
        <v>50</v>
      </c>
      <c r="B7" s="92"/>
      <c r="C7" s="93"/>
      <c r="D7" s="94"/>
      <c r="E7" s="95">
        <f>RANK(F7,F$3:F$44,1)</f>
        <v>4</v>
      </c>
      <c r="F7" s="96">
        <f>O7+U7+AA7+AG7+AM7</f>
        <v>29</v>
      </c>
      <c r="G7" s="97">
        <f>IF(K7=0,1,0)+IF(Q7=0,1,0)+IF(W7=0,1,0)+IF(AC7=0,1,0)+IF(AI7=0,1,0)</f>
        <v>2</v>
      </c>
      <c r="H7" s="98">
        <f>K7+Q7+W7+AC7+AI7</f>
        <v>8</v>
      </c>
      <c r="I7" s="99">
        <f>N7+T7+Z7+AF7+AL7</f>
        <v>241.77999999999997</v>
      </c>
      <c r="J7" s="100">
        <v>50.96</v>
      </c>
      <c r="K7" s="101">
        <v>1</v>
      </c>
      <c r="L7" s="102">
        <v>0</v>
      </c>
      <c r="M7" s="102">
        <v>0</v>
      </c>
      <c r="N7" s="103">
        <f>IF((OR(J7="",J7="DNF",J7="DQ",J7="DNC")),"",(J7+(5*K7)+(L7*10)-(M7*10)))</f>
        <v>55.96</v>
      </c>
      <c r="O7" s="98">
        <f>IF(N7="",Default_Rank_Score,RANK(N7,N$3:N$44,1))</f>
        <v>5</v>
      </c>
      <c r="P7" s="100">
        <v>31.24</v>
      </c>
      <c r="Q7" s="101">
        <v>3</v>
      </c>
      <c r="R7" s="102">
        <v>0</v>
      </c>
      <c r="S7" s="102">
        <v>0</v>
      </c>
      <c r="T7" s="104">
        <f>IF((OR(P7="",P7="DNF",P7="DQ",P7="DNC")),"",(P7+(5*Q7)+(R7*10)-(S7*10)))</f>
        <v>46.239999999999995</v>
      </c>
      <c r="U7" s="105">
        <f>IF(T7="",Default_Rank_Score,RANK(T7,T$3:T$44,1))</f>
        <v>4</v>
      </c>
      <c r="V7" s="100">
        <v>42.32</v>
      </c>
      <c r="W7" s="101">
        <v>4</v>
      </c>
      <c r="X7" s="102">
        <v>0</v>
      </c>
      <c r="Y7" s="102">
        <v>0</v>
      </c>
      <c r="Z7" s="104">
        <f>IF((OR(V7="",V7="DNF",V7="DQ",V7="DNC")),"",(V7+(5*W7)+(X7*10)-(Y7*10)))</f>
        <v>62.32</v>
      </c>
      <c r="AA7" s="105">
        <f>IF(Z7="",Default_Rank_Score,RANK(Z7,Z$3:Z$44,1))</f>
        <v>9</v>
      </c>
      <c r="AB7" s="100">
        <v>36.89</v>
      </c>
      <c r="AC7" s="101">
        <v>0</v>
      </c>
      <c r="AD7" s="102">
        <v>0</v>
      </c>
      <c r="AE7" s="102">
        <v>0</v>
      </c>
      <c r="AF7" s="104">
        <f>IF((OR(AB7="",AB7="DNF",AB7="DQ",AB7="DNC")),"",(AB7+(5*AC7)+(AD7*10)-(AE7*10)))</f>
        <v>36.89</v>
      </c>
      <c r="AG7" s="105">
        <f>IF(AF7="",Default_Rank_Score,RANK(AF7,AF$3:AF$44,1))</f>
        <v>3</v>
      </c>
      <c r="AH7" s="100">
        <v>40.37</v>
      </c>
      <c r="AI7" s="101">
        <v>0</v>
      </c>
      <c r="AJ7" s="102">
        <v>0</v>
      </c>
      <c r="AK7" s="102">
        <v>0</v>
      </c>
      <c r="AL7" s="104">
        <f>IF((OR(AH7="",AH7="DNF",AH7="DQ",AH7="DNC")),"",(AH7+(5*AI7)+(AJ7*10)-(AK7*10)))</f>
        <v>40.37</v>
      </c>
      <c r="AM7" s="105">
        <f>IF(AL7="",Default_Rank_Score,RANK(AL7,AL$3:AL$44,1))</f>
        <v>8</v>
      </c>
      <c r="AN7" s="106" t="s">
        <v>33</v>
      </c>
    </row>
    <row r="8" spans="1:40" s="106" customFormat="1" ht="18">
      <c r="A8" s="91" t="s">
        <v>61</v>
      </c>
      <c r="B8" s="92"/>
      <c r="C8" s="93"/>
      <c r="D8" s="94"/>
      <c r="E8" s="95">
        <f>RANK(F8,F$3:F$44,1)</f>
        <v>5</v>
      </c>
      <c r="F8" s="96">
        <f>O8+U8+AA8+AG8+AM8</f>
        <v>38</v>
      </c>
      <c r="G8" s="97">
        <f>IF(K8=0,1,0)+IF(Q8=0,1,0)+IF(W8=0,1,0)+IF(AC8=0,1,0)+IF(AI8=0,1,0)</f>
        <v>1</v>
      </c>
      <c r="H8" s="98">
        <f>K8+Q8+W8+AC8+AI8</f>
        <v>20</v>
      </c>
      <c r="I8" s="99">
        <f>N8+T8+Z8+AF8+AL8</f>
        <v>268.73</v>
      </c>
      <c r="J8" s="100">
        <v>36.69</v>
      </c>
      <c r="K8" s="101">
        <v>4</v>
      </c>
      <c r="L8" s="102">
        <v>0</v>
      </c>
      <c r="M8" s="102">
        <v>0</v>
      </c>
      <c r="N8" s="103">
        <f>IF((OR(J8="",J8="DNF",J8="DQ",J8="DNC")),"",(J8+(5*K8)+(L8*10)-(M8*10)))</f>
        <v>56.69</v>
      </c>
      <c r="O8" s="98">
        <f>IF(N8="",Default_Rank_Score,RANK(N8,N$3:N$44,1))</f>
        <v>6</v>
      </c>
      <c r="P8" s="100">
        <v>16.3</v>
      </c>
      <c r="Q8" s="101">
        <v>8</v>
      </c>
      <c r="R8" s="102">
        <v>0</v>
      </c>
      <c r="S8" s="102">
        <v>0</v>
      </c>
      <c r="T8" s="104">
        <f>IF((OR(P8="",P8="DNF",P8="DQ",P8="DNC")),"",(P8+(5*Q8)+(R8*10)-(S8*10)))</f>
        <v>56.3</v>
      </c>
      <c r="U8" s="105">
        <f>IF(T8="",Default_Rank_Score,RANK(T8,T$3:T$44,1))</f>
        <v>5</v>
      </c>
      <c r="V8" s="100">
        <v>46.25</v>
      </c>
      <c r="W8" s="101">
        <v>7</v>
      </c>
      <c r="X8" s="102">
        <v>0</v>
      </c>
      <c r="Y8" s="102">
        <v>0</v>
      </c>
      <c r="Z8" s="104">
        <f>IF((OR(V8="",V8="DNF",V8="DQ",V8="DNC")),"",(V8+(5*W8)+(X8*10)-(Y8*10)))</f>
        <v>81.25</v>
      </c>
      <c r="AA8" s="105">
        <f>IF(Z8="",Default_Rank_Score,RANK(Z8,Z$3:Z$44,1))</f>
        <v>20</v>
      </c>
      <c r="AB8" s="100">
        <v>31.25</v>
      </c>
      <c r="AC8" s="101">
        <v>1</v>
      </c>
      <c r="AD8" s="102">
        <v>0</v>
      </c>
      <c r="AE8" s="102">
        <v>0</v>
      </c>
      <c r="AF8" s="104">
        <f>IF((OR(AB8="",AB8="DNF",AB8="DQ",AB8="DNC")),"",(AB8+(5*AC8)+(AD8*10)-(AE8*10)))</f>
        <v>36.25</v>
      </c>
      <c r="AG8" s="105">
        <f>IF(AF8="",Default_Rank_Score,RANK(AF8,AF$3:AF$44,1))</f>
        <v>2</v>
      </c>
      <c r="AH8" s="100">
        <v>38.24</v>
      </c>
      <c r="AI8" s="101">
        <v>0</v>
      </c>
      <c r="AJ8" s="102">
        <v>0</v>
      </c>
      <c r="AK8" s="102">
        <v>0</v>
      </c>
      <c r="AL8" s="104">
        <f>IF((OR(AH8="",AH8="DNF",AH8="DQ",AH8="DNC")),"",(AH8+(5*AI8)+(AJ8*10)-(AK8*10)))</f>
        <v>38.24</v>
      </c>
      <c r="AM8" s="105">
        <f>IF(AL8="",Default_Rank_Score,RANK(AL8,AL$3:AL$44,1))</f>
        <v>5</v>
      </c>
      <c r="AN8" s="106" t="s">
        <v>27</v>
      </c>
    </row>
    <row r="9" spans="1:40" s="106" customFormat="1" ht="18">
      <c r="A9" s="91" t="s">
        <v>60</v>
      </c>
      <c r="B9" s="92"/>
      <c r="C9" s="93"/>
      <c r="D9" s="94"/>
      <c r="E9" s="95">
        <f>RANK(F9,F$3:F$44,1)</f>
        <v>6</v>
      </c>
      <c r="F9" s="96">
        <f>O9+U9+AA9+AG9+AM9</f>
        <v>43</v>
      </c>
      <c r="G9" s="97">
        <f>IF(K9=0,1,0)+IF(Q9=0,1,0)+IF(W9=0,1,0)+IF(AC9=0,1,0)+IF(AI9=0,1,0)</f>
        <v>1</v>
      </c>
      <c r="H9" s="98">
        <f>K9+Q9+W9+AC9+AI9</f>
        <v>16</v>
      </c>
      <c r="I9" s="99">
        <f>N9+T9+Z9+AF9+AL9</f>
        <v>276.86</v>
      </c>
      <c r="J9" s="100">
        <v>51.38</v>
      </c>
      <c r="K9" s="101">
        <v>3</v>
      </c>
      <c r="L9" s="102">
        <v>0</v>
      </c>
      <c r="M9" s="102">
        <v>0</v>
      </c>
      <c r="N9" s="103">
        <f>IF((OR(J9="",J9="DNF",J9="DQ",J9="DNC")),"",(J9+(5*K9)+(L9*10)-(M9*10)))</f>
        <v>66.38</v>
      </c>
      <c r="O9" s="98">
        <f>IF(N9="",Default_Rank_Score,RANK(N9,N$3:N$44,1))</f>
        <v>13</v>
      </c>
      <c r="P9" s="100">
        <v>24.28</v>
      </c>
      <c r="Q9" s="101">
        <v>8</v>
      </c>
      <c r="R9" s="102">
        <v>0</v>
      </c>
      <c r="S9" s="102">
        <v>0</v>
      </c>
      <c r="T9" s="104">
        <f>IF((OR(P9="",P9="DNF",P9="DQ",P9="DNC")),"",(P9+(5*Q9)+(R9*10)-(S9*10)))</f>
        <v>64.28</v>
      </c>
      <c r="U9" s="105">
        <f>IF(T9="",Default_Rank_Score,RANK(T9,T$3:T$44,1))</f>
        <v>10</v>
      </c>
      <c r="V9" s="100">
        <v>45.02</v>
      </c>
      <c r="W9" s="126">
        <v>2</v>
      </c>
      <c r="X9" s="102">
        <v>0</v>
      </c>
      <c r="Y9" s="102">
        <v>0</v>
      </c>
      <c r="Z9" s="104">
        <f>IF((OR(V9="",V9="DNF",V9="DQ",V9="DNC")),"",(V9+(5*W9)+(X9*10)-(Y9*10)))</f>
        <v>55.02</v>
      </c>
      <c r="AA9" s="105">
        <f>IF(Z9="",Default_Rank_Score,RANK(Z9,Z$3:Z$44,1))</f>
        <v>4</v>
      </c>
      <c r="AB9" s="100">
        <v>38.95</v>
      </c>
      <c r="AC9" s="101">
        <v>3</v>
      </c>
      <c r="AD9" s="102">
        <v>0</v>
      </c>
      <c r="AE9" s="102">
        <v>0</v>
      </c>
      <c r="AF9" s="104">
        <f>IF((OR(AB9="",AB9="DNF",AB9="DQ",AB9="DNC")),"",(AB9+(5*AC9)+(AD9*10)-(AE9*10)))</f>
        <v>53.95</v>
      </c>
      <c r="AG9" s="105">
        <f>IF(AF9="",Default_Rank_Score,RANK(AF9,AF$3:AF$44,1))</f>
        <v>12</v>
      </c>
      <c r="AH9" s="100">
        <v>37.23</v>
      </c>
      <c r="AI9" s="101">
        <v>0</v>
      </c>
      <c r="AJ9" s="102">
        <v>0</v>
      </c>
      <c r="AK9" s="102">
        <v>0</v>
      </c>
      <c r="AL9" s="104">
        <f>IF((OR(AH9="",AH9="DNF",AH9="DQ",AH9="DNC")),"",(AH9+(5*AI9)+(AJ9*10)-(AK9*10)))</f>
        <v>37.23</v>
      </c>
      <c r="AM9" s="105">
        <f>IF(AL9="",Default_Rank_Score,RANK(AL9,AL$3:AL$44,1))</f>
        <v>4</v>
      </c>
      <c r="AN9" s="106" t="s">
        <v>55</v>
      </c>
    </row>
    <row r="10" spans="1:40" s="106" customFormat="1" ht="18">
      <c r="A10" s="91" t="s">
        <v>53</v>
      </c>
      <c r="B10" s="92"/>
      <c r="C10" s="93"/>
      <c r="D10" s="94"/>
      <c r="E10" s="95">
        <f>RANK(F10,F$3:F$44,1)</f>
        <v>7</v>
      </c>
      <c r="F10" s="96">
        <f>O10+U10+AA10+AG10+AM10</f>
        <v>53</v>
      </c>
      <c r="G10" s="97">
        <f>IF(K10=0,1,0)+IF(Q10=0,1,0)+IF(W10=0,1,0)+IF(AC10=0,1,0)+IF(AI10=0,1,0)</f>
        <v>1</v>
      </c>
      <c r="H10" s="98">
        <f>K10+Q10+W10+AC10+AI10</f>
        <v>14</v>
      </c>
      <c r="I10" s="99">
        <f>N10+T10+Z10+AF10+AL10</f>
        <v>284.39</v>
      </c>
      <c r="J10" s="100">
        <v>52.28</v>
      </c>
      <c r="K10" s="126">
        <v>2</v>
      </c>
      <c r="L10" s="102">
        <v>0</v>
      </c>
      <c r="M10" s="102">
        <v>0</v>
      </c>
      <c r="N10" s="103">
        <f>IF((OR(J10="",J10="DNF",J10="DQ",J10="DNC")),"",(J10+(5*K10)+(L10*10)-(M10*10)))</f>
        <v>62.28</v>
      </c>
      <c r="O10" s="98">
        <f>IF(N10="",Default_Rank_Score,RANK(N10,N$3:N$44,1))</f>
        <v>10</v>
      </c>
      <c r="P10" s="100">
        <v>38.19</v>
      </c>
      <c r="Q10" s="101">
        <v>8</v>
      </c>
      <c r="R10" s="102">
        <v>0</v>
      </c>
      <c r="S10" s="102">
        <v>0</v>
      </c>
      <c r="T10" s="104">
        <f>IF((OR(P10="",P10="DNF",P10="DQ",P10="DNC")),"",(P10+(5*Q10)+(R10*10)-(S10*10)))</f>
        <v>78.19</v>
      </c>
      <c r="U10" s="105">
        <f>IF(T10="",Default_Rank_Score,RANK(T10,T$3:T$44,1))</f>
        <v>24</v>
      </c>
      <c r="V10" s="100">
        <v>37.68</v>
      </c>
      <c r="W10" s="101">
        <v>3</v>
      </c>
      <c r="X10" s="102">
        <v>0</v>
      </c>
      <c r="Y10" s="102">
        <v>0</v>
      </c>
      <c r="Z10" s="104">
        <f>IF((OR(V10="",V10="DNF",V10="DQ",V10="DNC")),"",(V10+(5*W10)+(X10*10)-(Y10*10)))</f>
        <v>52.68</v>
      </c>
      <c r="AA10" s="105">
        <f>IF(Z10="",Default_Rank_Score,RANK(Z10,Z$3:Z$44,1))</f>
        <v>3</v>
      </c>
      <c r="AB10" s="100">
        <v>45.27</v>
      </c>
      <c r="AC10" s="101">
        <v>1</v>
      </c>
      <c r="AD10" s="102">
        <v>0</v>
      </c>
      <c r="AE10" s="102">
        <v>0</v>
      </c>
      <c r="AF10" s="104">
        <f>IF((OR(AB10="",AB10="DNF",AB10="DQ",AB10="DNC")),"",(AB10+(5*AC10)+(AD10*10)-(AE10*10)))</f>
        <v>50.27</v>
      </c>
      <c r="AG10" s="105">
        <f>IF(AF10="",Default_Rank_Score,RANK(AF10,AF$3:AF$44,1))</f>
        <v>7</v>
      </c>
      <c r="AH10" s="100">
        <v>40.97</v>
      </c>
      <c r="AI10" s="101">
        <v>0</v>
      </c>
      <c r="AJ10" s="102">
        <v>0</v>
      </c>
      <c r="AK10" s="102">
        <v>0</v>
      </c>
      <c r="AL10" s="104">
        <f>IF((OR(AH10="",AH10="DNF",AH10="DQ",AH10="DNC")),"",(AH10+(5*AI10)+(AJ10*10)-(AK10*10)))</f>
        <v>40.97</v>
      </c>
      <c r="AM10" s="105">
        <f>IF(AL10="",Default_Rank_Score,RANK(AL10,AL$3:AL$44,1))</f>
        <v>9</v>
      </c>
      <c r="AN10" s="106" t="s">
        <v>43</v>
      </c>
    </row>
    <row r="11" spans="1:40" s="106" customFormat="1" ht="18">
      <c r="A11" s="91" t="s">
        <v>69</v>
      </c>
      <c r="B11" s="92"/>
      <c r="C11" s="93"/>
      <c r="D11" s="94"/>
      <c r="E11" s="95">
        <f>RANK(F11,F$3:F$44,1)</f>
        <v>8</v>
      </c>
      <c r="F11" s="96">
        <f>O11+U11+AA11+AG11+AM11</f>
        <v>56</v>
      </c>
      <c r="G11" s="97">
        <f>IF(K11=0,1,0)+IF(Q11=0,1,0)+IF(W11=0,1,0)+IF(AC11=0,1,0)+IF(AI11=0,1,0)</f>
        <v>3</v>
      </c>
      <c r="H11" s="98">
        <f>K11+Q11+W11+AC11+AI11</f>
        <v>8</v>
      </c>
      <c r="I11" s="99">
        <f>N11+T11+Z11+AF11+AL11</f>
        <v>290.56</v>
      </c>
      <c r="J11" s="100">
        <v>55.95</v>
      </c>
      <c r="K11" s="101">
        <v>0</v>
      </c>
      <c r="L11" s="102">
        <v>0</v>
      </c>
      <c r="M11" s="102">
        <v>0</v>
      </c>
      <c r="N11" s="103">
        <f>IF((OR(J11="",J11="DNF",J11="DQ",J11="DNC")),"",(J11+(5*K11)+(L11*10)-(M11*10)))</f>
        <v>55.95</v>
      </c>
      <c r="O11" s="98">
        <f>IF(N11="",Default_Rank_Score,RANK(N11,N$3:N$44,1))</f>
        <v>4</v>
      </c>
      <c r="P11" s="100">
        <v>45.97</v>
      </c>
      <c r="Q11" s="101">
        <v>7</v>
      </c>
      <c r="R11" s="102">
        <v>0</v>
      </c>
      <c r="S11" s="102">
        <v>0</v>
      </c>
      <c r="T11" s="104">
        <f>IF((OR(P11="",P11="DNF",P11="DQ",P11="DNC")),"",(P11+(5*Q11)+(R11*10)-(S11*10)))</f>
        <v>80.97</v>
      </c>
      <c r="U11" s="105">
        <f>IF(T11="",Default_Rank_Score,RANK(T11,T$3:T$44,1))</f>
        <v>25</v>
      </c>
      <c r="V11" s="100">
        <v>57.54</v>
      </c>
      <c r="W11" s="101">
        <v>0</v>
      </c>
      <c r="X11" s="102">
        <v>0</v>
      </c>
      <c r="Y11" s="102">
        <v>0</v>
      </c>
      <c r="Z11" s="104">
        <f>IF((OR(V11="",V11="DNF",V11="DQ",V11="DNC")),"",(V11+(5*W11)+(X11*10)-(Y11*10)))</f>
        <v>57.54</v>
      </c>
      <c r="AA11" s="105">
        <f>IF(Z11="",Default_Rank_Score,RANK(Z11,Z$3:Z$44,1))</f>
        <v>7</v>
      </c>
      <c r="AB11" s="100">
        <v>41.36</v>
      </c>
      <c r="AC11" s="101">
        <v>1</v>
      </c>
      <c r="AD11" s="102">
        <v>0</v>
      </c>
      <c r="AE11" s="102">
        <v>0</v>
      </c>
      <c r="AF11" s="104">
        <f>IF((OR(AB11="",AB11="DNF",AB11="DQ",AB11="DNC")),"",(AB11+(5*AC11)+(AD11*10)-(AE11*10)))</f>
        <v>46.36</v>
      </c>
      <c r="AG11" s="105">
        <f>IF(AF11="",Default_Rank_Score,RANK(AF11,AF$3:AF$44,1))</f>
        <v>5</v>
      </c>
      <c r="AH11" s="100">
        <v>49.74</v>
      </c>
      <c r="AI11" s="101">
        <v>0</v>
      </c>
      <c r="AJ11" s="102">
        <v>0</v>
      </c>
      <c r="AK11" s="102">
        <v>0</v>
      </c>
      <c r="AL11" s="104">
        <f>IF((OR(AH11="",AH11="DNF",AH11="DQ",AH11="DNC")),"",(AH11+(5*AI11)+(AJ11*10)-(AK11*10)))</f>
        <v>49.74</v>
      </c>
      <c r="AM11" s="105">
        <f>IF(AL11="",Default_Rank_Score,RANK(AL11,AL$3:AL$44,1))</f>
        <v>15</v>
      </c>
      <c r="AN11" s="106" t="s">
        <v>33</v>
      </c>
    </row>
    <row r="12" spans="1:40" s="106" customFormat="1" ht="18">
      <c r="A12" s="91" t="s">
        <v>51</v>
      </c>
      <c r="B12" s="92"/>
      <c r="C12" s="93"/>
      <c r="D12" s="94"/>
      <c r="E12" s="95">
        <f>RANK(F12,F$3:F$44,1)</f>
        <v>9</v>
      </c>
      <c r="F12" s="96">
        <f>O12+U12+AA12+AG12+AM12</f>
        <v>58</v>
      </c>
      <c r="G12" s="97">
        <f>IF(K12=0,1,0)+IF(Q12=0,1,0)+IF(W12=0,1,0)+IF(AC12=0,1,0)+IF(AI12=0,1,0)</f>
        <v>1</v>
      </c>
      <c r="H12" s="98">
        <f>K12+Q12+W12+AC12+AI12</f>
        <v>11</v>
      </c>
      <c r="I12" s="99">
        <f>N12+T12+Z12+AF12+AL12</f>
        <v>276.15</v>
      </c>
      <c r="J12" s="100">
        <v>55.16</v>
      </c>
      <c r="K12" s="101">
        <v>3</v>
      </c>
      <c r="L12" s="102">
        <v>0</v>
      </c>
      <c r="M12" s="102">
        <v>0</v>
      </c>
      <c r="N12" s="103">
        <f>IF((OR(J12="",J12="DNF",J12="DQ",J12="DNC")),"",(J12+(5*K12)+(L12*10)-(M12*10)))</f>
        <v>70.16</v>
      </c>
      <c r="O12" s="98">
        <f>IF(N12="",Default_Rank_Score,RANK(N12,N$3:N$44,1))</f>
        <v>20</v>
      </c>
      <c r="P12" s="100">
        <v>28.91</v>
      </c>
      <c r="Q12" s="101">
        <v>1</v>
      </c>
      <c r="R12" s="102">
        <v>0</v>
      </c>
      <c r="S12" s="102">
        <v>0</v>
      </c>
      <c r="T12" s="104">
        <f>IF((OR(P12="",P12="DNF",P12="DQ",P12="DNC")),"",(P12+(5*Q12)+(R12*10)-(S12*10)))</f>
        <v>33.91</v>
      </c>
      <c r="U12" s="105">
        <f>IF(T12="",Default_Rank_Score,RANK(T12,T$3:T$44,1))</f>
        <v>1</v>
      </c>
      <c r="V12" s="100">
        <v>44.14</v>
      </c>
      <c r="W12" s="101">
        <v>5</v>
      </c>
      <c r="X12" s="102">
        <v>0</v>
      </c>
      <c r="Y12" s="102">
        <v>0</v>
      </c>
      <c r="Z12" s="104">
        <f>IF((OR(V12="",V12="DNF",V12="DQ",V12="DNC")),"",(V12+(5*W12)+(X12*10)-(Y12*10)))</f>
        <v>69.14</v>
      </c>
      <c r="AA12" s="105">
        <f>IF(Z12="",Default_Rank_Score,RANK(Z12,Z$3:Z$44,1))</f>
        <v>13</v>
      </c>
      <c r="AB12" s="100">
        <v>42.01</v>
      </c>
      <c r="AC12" s="101">
        <v>2</v>
      </c>
      <c r="AD12" s="102">
        <v>0</v>
      </c>
      <c r="AE12" s="102">
        <v>0</v>
      </c>
      <c r="AF12" s="104">
        <f>IF((OR(AB12="",AB12="DNF",AB12="DQ",AB12="DNC")),"",(AB12+(5*AC12)+(AD12*10)-(AE12*10)))</f>
        <v>52.01</v>
      </c>
      <c r="AG12" s="105">
        <f>IF(AF12="",Default_Rank_Score,RANK(AF12,AF$3:AF$44,1))</f>
        <v>8</v>
      </c>
      <c r="AH12" s="100">
        <v>50.93</v>
      </c>
      <c r="AI12" s="126">
        <v>0</v>
      </c>
      <c r="AJ12" s="102">
        <v>0</v>
      </c>
      <c r="AK12" s="102">
        <v>0</v>
      </c>
      <c r="AL12" s="104">
        <f>IF((OR(AH12="",AH12="DNF",AH12="DQ",AH12="DNC")),"",(AH12+(5*AI12)+(AJ12*10)-(AK12*10)))</f>
        <v>50.93</v>
      </c>
      <c r="AM12" s="105">
        <f>IF(AL12="",Default_Rank_Score,RANK(AL12,AL$3:AL$44,1))</f>
        <v>16</v>
      </c>
      <c r="AN12" s="106" t="s">
        <v>27</v>
      </c>
    </row>
    <row r="13" spans="1:40" s="106" customFormat="1" ht="18">
      <c r="A13" s="91" t="s">
        <v>24</v>
      </c>
      <c r="B13" s="92"/>
      <c r="C13" s="93"/>
      <c r="D13" s="94"/>
      <c r="E13" s="95">
        <f>RANK(F13,F$3:F$44,1)</f>
        <v>9</v>
      </c>
      <c r="F13" s="96">
        <f>O13+U13+AA13+AG13+AM13</f>
        <v>58</v>
      </c>
      <c r="G13" s="97">
        <f>IF(K13=0,1,0)+IF(Q13=0,1,0)+IF(W13=0,1,0)+IF(AC13=0,1,0)+IF(AI13=0,1,0)</f>
        <v>4</v>
      </c>
      <c r="H13" s="98">
        <f>K13+Q13+W13+AC13+AI13</f>
        <v>6</v>
      </c>
      <c r="I13" s="99">
        <f>N13+T13+Z13+AF13+AL13</f>
        <v>290.97</v>
      </c>
      <c r="J13" s="100">
        <v>76.15</v>
      </c>
      <c r="K13" s="126">
        <v>0</v>
      </c>
      <c r="L13" s="102">
        <v>0</v>
      </c>
      <c r="M13" s="102">
        <v>0</v>
      </c>
      <c r="N13" s="103">
        <f>IF((OR(J13="",J13="DNF",J13="DQ",J13="DNC")),"",(J13+(5*K13)+(L13*10)-(M13*10)))</f>
        <v>76.15</v>
      </c>
      <c r="O13" s="98">
        <f>IF(N13="",Default_Rank_Score,RANK(N13,N$3:N$44,1))</f>
        <v>24</v>
      </c>
      <c r="P13" s="100">
        <v>33.43</v>
      </c>
      <c r="Q13" s="101">
        <v>6</v>
      </c>
      <c r="R13" s="102">
        <v>0</v>
      </c>
      <c r="S13" s="102">
        <v>0</v>
      </c>
      <c r="T13" s="104">
        <f>IF((OR(P13="",P13="DNF",P13="DQ",P13="DNC")),"",(P13+(5*Q13)+(R13*10)-(S13*10)))</f>
        <v>63.43</v>
      </c>
      <c r="U13" s="105">
        <f>IF(T13="",Default_Rank_Score,RANK(T13,T$3:T$44,1))</f>
        <v>9</v>
      </c>
      <c r="V13" s="100">
        <v>56.69</v>
      </c>
      <c r="W13" s="101">
        <v>0</v>
      </c>
      <c r="X13" s="102">
        <v>0</v>
      </c>
      <c r="Y13" s="102">
        <v>0</v>
      </c>
      <c r="Z13" s="104">
        <f>IF((OR(V13="",V13="DNF",V13="DQ",V13="DNC")),"",(V13+(5*W13)+(X13*10)-(Y13*10)))</f>
        <v>56.69</v>
      </c>
      <c r="AA13" s="105">
        <f>IF(Z13="",Default_Rank_Score,RANK(Z13,Z$3:Z$44,1))</f>
        <v>5</v>
      </c>
      <c r="AB13" s="100">
        <v>53.53</v>
      </c>
      <c r="AC13" s="101">
        <v>0</v>
      </c>
      <c r="AD13" s="102">
        <v>0</v>
      </c>
      <c r="AE13" s="102">
        <v>0</v>
      </c>
      <c r="AF13" s="104">
        <f>IF((OR(AB13="",AB13="DNF",AB13="DQ",AB13="DNC")),"",(AB13+(5*AC13)+(AD13*10)-(AE13*10)))</f>
        <v>53.53</v>
      </c>
      <c r="AG13" s="105">
        <f>IF(AF13="",Default_Rank_Score,RANK(AF13,AF$3:AF$44,1))</f>
        <v>10</v>
      </c>
      <c r="AH13" s="100">
        <v>51.17</v>
      </c>
      <c r="AI13" s="101">
        <v>0</v>
      </c>
      <c r="AJ13" s="102">
        <v>0</v>
      </c>
      <c r="AK13" s="102">
        <v>1</v>
      </c>
      <c r="AL13" s="104">
        <f>IF((OR(AH13="",AH13="DNF",AH13="DQ",AH13="DNC")),"",(AH13+(5*AI13)+(AJ13*10)-(AK13*10)))</f>
        <v>41.17</v>
      </c>
      <c r="AM13" s="105">
        <f>IF(AL13="",Default_Rank_Score,RANK(AL13,AL$3:AL$44,1))</f>
        <v>10</v>
      </c>
      <c r="AN13" s="106" t="s">
        <v>25</v>
      </c>
    </row>
    <row r="14" spans="1:40" s="106" customFormat="1" ht="18">
      <c r="A14" s="91" t="s">
        <v>32</v>
      </c>
      <c r="B14" s="92"/>
      <c r="C14" s="93"/>
      <c r="D14" s="94"/>
      <c r="E14" s="95">
        <f>RANK(F14,F$3:F$44,1)</f>
        <v>11</v>
      </c>
      <c r="F14" s="96">
        <f>O14+U14+AA14+AG14+AM14</f>
        <v>66</v>
      </c>
      <c r="G14" s="97">
        <f>IF(K14=0,1,0)+IF(Q14=0,1,0)+IF(W14=0,1,0)+IF(AC14=0,1,0)+IF(AI14=0,1,0)</f>
        <v>1</v>
      </c>
      <c r="H14" s="98">
        <f>K14+Q14+W14+AC14+AI14</f>
        <v>15</v>
      </c>
      <c r="I14" s="99">
        <f>N14+T14+Z14+AF14+AL14</f>
        <v>304.77</v>
      </c>
      <c r="J14" s="100">
        <v>57.69</v>
      </c>
      <c r="K14" s="101">
        <v>2</v>
      </c>
      <c r="L14" s="102">
        <v>0</v>
      </c>
      <c r="M14" s="102">
        <v>0</v>
      </c>
      <c r="N14" s="103">
        <f>IF((OR(J14="",J14="DNF",J14="DQ",J14="DNC")),"",(J14+(5*K14)+(L14*10)-(M14*10)))</f>
        <v>67.69</v>
      </c>
      <c r="O14" s="98">
        <f>IF(N14="",Default_Rank_Score,RANK(N14,N$3:N$44,1))</f>
        <v>16</v>
      </c>
      <c r="P14" s="100">
        <v>32.39</v>
      </c>
      <c r="Q14" s="101">
        <v>8</v>
      </c>
      <c r="R14" s="102">
        <v>0</v>
      </c>
      <c r="S14" s="102">
        <v>0</v>
      </c>
      <c r="T14" s="104">
        <f>IF((OR(P14="",P14="DNF",P14="DQ",P14="DNC")),"",(P14+(5*Q14)+(R14*10)-(S14*10)))</f>
        <v>72.39</v>
      </c>
      <c r="U14" s="105">
        <f>IF(T14="",Default_Rank_Score,RANK(T14,T$3:T$44,1))</f>
        <v>17</v>
      </c>
      <c r="V14" s="100">
        <v>48.6</v>
      </c>
      <c r="W14" s="126">
        <v>3</v>
      </c>
      <c r="X14" s="102">
        <v>0</v>
      </c>
      <c r="Y14" s="102">
        <v>0</v>
      </c>
      <c r="Z14" s="104">
        <f>IF((OR(V14="",V14="DNF",V14="DQ",V14="DNC")),"",(V14+(5*W14)+(X14*10)-(Y14*10)))</f>
        <v>63.6</v>
      </c>
      <c r="AA14" s="105">
        <f>IF(Z14="",Default_Rank_Score,RANK(Z14,Z$3:Z$44,1))</f>
        <v>10</v>
      </c>
      <c r="AB14" s="100">
        <v>43.66</v>
      </c>
      <c r="AC14" s="101">
        <v>2</v>
      </c>
      <c r="AD14" s="102">
        <v>0</v>
      </c>
      <c r="AE14" s="102">
        <v>0</v>
      </c>
      <c r="AF14" s="104">
        <f>IF((OR(AB14="",AB14="DNF",AB14="DQ",AB14="DNC")),"",(AB14+(5*AC14)+(AD14*10)-(AE14*10)))</f>
        <v>53.66</v>
      </c>
      <c r="AG14" s="105">
        <f>IF(AF14="",Default_Rank_Score,RANK(AF14,AF$3:AF$44,1))</f>
        <v>11</v>
      </c>
      <c r="AH14" s="100">
        <v>47.43</v>
      </c>
      <c r="AI14" s="101">
        <v>0</v>
      </c>
      <c r="AJ14" s="102">
        <v>0</v>
      </c>
      <c r="AK14" s="102">
        <v>0</v>
      </c>
      <c r="AL14" s="104">
        <f>IF((OR(AH14="",AH14="DNF",AH14="DQ",AH14="DNC")),"",(AH14+(5*AI14)+(AJ14*10)-(AK14*10)))</f>
        <v>47.43</v>
      </c>
      <c r="AM14" s="105">
        <f>IF(AL14="",Default_Rank_Score,RANK(AL14,AL$3:AL$44,1))</f>
        <v>12</v>
      </c>
      <c r="AN14" s="106" t="s">
        <v>33</v>
      </c>
    </row>
    <row r="15" spans="1:40" s="106" customFormat="1" ht="18">
      <c r="A15" s="91" t="s">
        <v>72</v>
      </c>
      <c r="B15" s="92"/>
      <c r="C15" s="93"/>
      <c r="D15" s="94"/>
      <c r="E15" s="95">
        <f>RANK(F15,F$3:F$44,1)</f>
        <v>12</v>
      </c>
      <c r="F15" s="96">
        <f>O15+U15+AA15+AG15+AM15</f>
        <v>67</v>
      </c>
      <c r="G15" s="97">
        <f>IF(K15=0,1,0)+IF(Q15=0,1,0)+IF(W15=0,1,0)+IF(AC15=0,1,0)+IF(AI15=0,1,0)</f>
        <v>1</v>
      </c>
      <c r="H15" s="98">
        <f>K15+Q15+W15+AC15+AI15</f>
        <v>21</v>
      </c>
      <c r="I15" s="99">
        <f>N15+T15+Z15+AF15+AL15</f>
        <v>291.93</v>
      </c>
      <c r="J15" s="100">
        <v>53.93</v>
      </c>
      <c r="K15" s="101">
        <v>6</v>
      </c>
      <c r="L15" s="102">
        <v>0</v>
      </c>
      <c r="M15" s="102">
        <v>0</v>
      </c>
      <c r="N15" s="103">
        <f>IF((OR(J15="",J15="DNF",J15="DQ",J15="DNC")),"",(J15+(5*K15)+(L15*10)-(M15*10)))</f>
        <v>83.93</v>
      </c>
      <c r="O15" s="98">
        <f>IF(N15="",Default_Rank_Score,RANK(N15,N$3:N$44,1))</f>
        <v>31</v>
      </c>
      <c r="P15" s="100">
        <v>21.85</v>
      </c>
      <c r="Q15" s="101">
        <v>8</v>
      </c>
      <c r="R15" s="102">
        <v>0</v>
      </c>
      <c r="S15" s="102">
        <v>0</v>
      </c>
      <c r="T15" s="104">
        <f>IF((OR(P15="",P15="DNF",P15="DQ",P15="DNC")),"",(P15+(5*Q15)+(R15*10)-(S15*10)))</f>
        <v>61.85</v>
      </c>
      <c r="U15" s="105">
        <f>IF(T15="",Default_Rank_Score,RANK(T15,T$3:T$44,1))</f>
        <v>8</v>
      </c>
      <c r="V15" s="100">
        <v>35.11</v>
      </c>
      <c r="W15" s="101">
        <v>5</v>
      </c>
      <c r="X15" s="102">
        <v>0</v>
      </c>
      <c r="Y15" s="102">
        <v>0</v>
      </c>
      <c r="Z15" s="104">
        <f>IF((OR(V15="",V15="DNF",V15="DQ",V15="DNC")),"",(V15+(5*W15)+(X15*10)-(Y15*10)))</f>
        <v>60.11</v>
      </c>
      <c r="AA15" s="105">
        <f>IF(Z15="",Default_Rank_Score,RANK(Z15,Z$3:Z$44,1))</f>
        <v>8</v>
      </c>
      <c r="AB15" s="100">
        <v>47.54</v>
      </c>
      <c r="AC15" s="101">
        <v>2</v>
      </c>
      <c r="AD15" s="102">
        <v>0</v>
      </c>
      <c r="AE15" s="102">
        <v>0</v>
      </c>
      <c r="AF15" s="104">
        <f>IF((OR(AB15="",AB15="DNF",AB15="DQ",AB15="DNC")),"",(AB15+(5*AC15)+(AD15*10)-(AE15*10)))</f>
        <v>57.54</v>
      </c>
      <c r="AG15" s="105">
        <f>IF(AF15="",Default_Rank_Score,RANK(AF15,AF$3:AF$44,1))</f>
        <v>18</v>
      </c>
      <c r="AH15" s="100">
        <v>38.5</v>
      </c>
      <c r="AI15" s="126">
        <v>0</v>
      </c>
      <c r="AJ15" s="102">
        <v>0</v>
      </c>
      <c r="AK15" s="102">
        <v>1</v>
      </c>
      <c r="AL15" s="104">
        <f>IF((OR(AH15="",AH15="DNF",AH15="DQ",AH15="DNC")),"",(AH15+(5*AI15)+(AJ15*10)-(AK15*10)))</f>
        <v>28.5</v>
      </c>
      <c r="AM15" s="105">
        <f>IF(AL15="",Default_Rank_Score,RANK(AL15,AL$3:AL$44,1))</f>
        <v>2</v>
      </c>
      <c r="AN15" s="106" t="s">
        <v>23</v>
      </c>
    </row>
    <row r="16" spans="1:40" s="106" customFormat="1" ht="18">
      <c r="A16" s="91" t="s">
        <v>71</v>
      </c>
      <c r="B16" s="92"/>
      <c r="C16" s="93"/>
      <c r="D16" s="94"/>
      <c r="E16" s="95">
        <f>RANK(F16,F$3:F$44,1)</f>
        <v>13</v>
      </c>
      <c r="F16" s="96">
        <f>O16+U16+AA16+AG16+AM16</f>
        <v>72</v>
      </c>
      <c r="G16" s="97">
        <f>IF(K16=0,1,0)+IF(Q16=0,1,0)+IF(W16=0,1,0)+IF(AC16=0,1,0)+IF(AI16=0,1,0)</f>
        <v>2</v>
      </c>
      <c r="H16" s="98">
        <f>K16+Q16+W16+AC16+AI16</f>
        <v>10</v>
      </c>
      <c r="I16" s="99">
        <f>N16+T16+Z16+AF16+AL16</f>
        <v>306.55</v>
      </c>
      <c r="J16" s="100">
        <v>56.73</v>
      </c>
      <c r="K16" s="101">
        <v>1</v>
      </c>
      <c r="L16" s="102">
        <v>0</v>
      </c>
      <c r="M16" s="102">
        <v>0</v>
      </c>
      <c r="N16" s="103">
        <f>IF((OR(J16="",J16="DNF",J16="DQ",J16="DNC")),"",(J16+(5*K16)+(L16*10)-(M16*10)))</f>
        <v>61.73</v>
      </c>
      <c r="O16" s="98">
        <f>IF(N16="",Default_Rank_Score,RANK(N16,N$3:N$44,1))</f>
        <v>9</v>
      </c>
      <c r="P16" s="100">
        <v>39.65</v>
      </c>
      <c r="Q16" s="101">
        <v>7</v>
      </c>
      <c r="R16" s="102">
        <v>0</v>
      </c>
      <c r="S16" s="102">
        <v>0</v>
      </c>
      <c r="T16" s="104">
        <f>IF((OR(P16="",P16="DNF",P16="DQ",P16="DNC")),"",(P16+(5*Q16)+(R16*10)-(S16*10)))</f>
        <v>74.65</v>
      </c>
      <c r="U16" s="105">
        <f>IF(T16="",Default_Rank_Score,RANK(T16,T$3:T$44,1))</f>
        <v>21</v>
      </c>
      <c r="V16" s="100">
        <v>46.8</v>
      </c>
      <c r="W16" s="101">
        <v>2</v>
      </c>
      <c r="X16" s="102">
        <v>0</v>
      </c>
      <c r="Y16" s="102">
        <v>0</v>
      </c>
      <c r="Z16" s="104">
        <f>IF((OR(V16="",V16="DNF",V16="DQ",V16="DNC")),"",(V16+(5*W16)+(X16*10)-(Y16*10)))</f>
        <v>56.8</v>
      </c>
      <c r="AA16" s="105">
        <f>IF(Z16="",Default_Rank_Score,RANK(Z16,Z$3:Z$44,1))</f>
        <v>6</v>
      </c>
      <c r="AB16" s="100">
        <v>56.46</v>
      </c>
      <c r="AC16" s="126">
        <v>0</v>
      </c>
      <c r="AD16" s="102">
        <v>0</v>
      </c>
      <c r="AE16" s="102">
        <v>0</v>
      </c>
      <c r="AF16" s="104">
        <f>IF((OR(AB16="",AB16="DNF",AB16="DQ",AB16="DNC")),"",(AB16+(5*AC16)+(AD16*10)-(AE16*10)))</f>
        <v>56.46</v>
      </c>
      <c r="AG16" s="105">
        <f>IF(AF16="",Default_Rank_Score,RANK(AF16,AF$3:AF$44,1))</f>
        <v>16</v>
      </c>
      <c r="AH16" s="100">
        <v>56.91</v>
      </c>
      <c r="AI16" s="101">
        <v>0</v>
      </c>
      <c r="AJ16" s="102">
        <v>0</v>
      </c>
      <c r="AK16" s="102">
        <v>0</v>
      </c>
      <c r="AL16" s="104">
        <f>IF((OR(AH16="",AH16="DNF",AH16="DQ",AH16="DNC")),"",(AH16+(5*AI16)+(AJ16*10)-(AK16*10)))</f>
        <v>56.91</v>
      </c>
      <c r="AM16" s="105">
        <f>IF(AL16="",Default_Rank_Score,RANK(AL16,AL$3:AL$44,1))</f>
        <v>20</v>
      </c>
      <c r="AN16" s="106" t="s">
        <v>29</v>
      </c>
    </row>
    <row r="17" spans="1:40" s="106" customFormat="1" ht="18">
      <c r="A17" s="91" t="s">
        <v>52</v>
      </c>
      <c r="B17" s="92"/>
      <c r="C17" s="93"/>
      <c r="D17" s="94"/>
      <c r="E17" s="95">
        <f>RANK(F17,F$3:F$44,1)</f>
        <v>14</v>
      </c>
      <c r="F17" s="96">
        <f>O17+U17+AA17+AG17+AM17</f>
        <v>76</v>
      </c>
      <c r="G17" s="97">
        <f>IF(K17=0,1,0)+IF(Q17=0,1,0)+IF(W17=0,1,0)+IF(AC17=0,1,0)+IF(AI17=0,1,0)</f>
        <v>1</v>
      </c>
      <c r="H17" s="98">
        <f>K17+Q17+W17+AC17+AI17</f>
        <v>7</v>
      </c>
      <c r="I17" s="99">
        <f>N17+T17+Z17+AF17+AL17</f>
        <v>324.25</v>
      </c>
      <c r="J17" s="100">
        <v>60.02</v>
      </c>
      <c r="K17" s="101">
        <v>1</v>
      </c>
      <c r="L17" s="102">
        <v>0</v>
      </c>
      <c r="M17" s="102">
        <v>0</v>
      </c>
      <c r="N17" s="103">
        <f>IF((OR(J17="",J17="DNF",J17="DQ",J17="DNC")),"",(J17+(5*K17)+(L17*10)-(M17*10)))</f>
        <v>65.02000000000001</v>
      </c>
      <c r="O17" s="98">
        <f>IF(N17="",Default_Rank_Score,RANK(N17,N$3:N$44,1))</f>
        <v>11</v>
      </c>
      <c r="P17" s="100">
        <v>38.97</v>
      </c>
      <c r="Q17" s="101">
        <v>2</v>
      </c>
      <c r="R17" s="102">
        <v>1</v>
      </c>
      <c r="S17" s="102">
        <v>0</v>
      </c>
      <c r="T17" s="104">
        <f>IF((OR(P17="",P17="DNF",P17="DQ",P17="DNC")),"",(P17+(5*Q17)+(R17*10)-(S17*10)))</f>
        <v>58.97</v>
      </c>
      <c r="U17" s="105">
        <f>IF(T17="",Default_Rank_Score,RANK(T17,T$3:T$44,1))</f>
        <v>7</v>
      </c>
      <c r="V17" s="100">
        <v>52.82</v>
      </c>
      <c r="W17" s="101">
        <v>3</v>
      </c>
      <c r="X17" s="102">
        <v>0</v>
      </c>
      <c r="Y17" s="102">
        <v>0</v>
      </c>
      <c r="Z17" s="104">
        <f>IF((OR(V17="",V17="DNF",V17="DQ",V17="DNC")),"",(V17+(5*W17)+(X17*10)-(Y17*10)))</f>
        <v>67.82</v>
      </c>
      <c r="AA17" s="105">
        <f>IF(Z17="",Default_Rank_Score,RANK(Z17,Z$3:Z$44,1))</f>
        <v>12</v>
      </c>
      <c r="AB17" s="100">
        <v>54.16</v>
      </c>
      <c r="AC17" s="101">
        <v>1</v>
      </c>
      <c r="AD17" s="102">
        <v>0</v>
      </c>
      <c r="AE17" s="102">
        <v>0</v>
      </c>
      <c r="AF17" s="104">
        <f>IF((OR(AB17="",AB17="DNF",AB17="DQ",AB17="DNC")),"",(AB17+(5*AC17)+(AD17*10)-(AE17*10)))</f>
        <v>59.16</v>
      </c>
      <c r="AG17" s="105">
        <f>IF(AF17="",Default_Rank_Score,RANK(AF17,AF$3:AF$44,1))</f>
        <v>19</v>
      </c>
      <c r="AH17" s="100">
        <v>73.28</v>
      </c>
      <c r="AI17" s="101">
        <v>0</v>
      </c>
      <c r="AJ17" s="102">
        <v>0</v>
      </c>
      <c r="AK17" s="102">
        <v>0</v>
      </c>
      <c r="AL17" s="104">
        <f>IF((OR(AH17="",AH17="DNF",AH17="DQ",AH17="DNC")),"",(AH17+(5*AI17)+(AJ17*10)-(AK17*10)))</f>
        <v>73.28</v>
      </c>
      <c r="AM17" s="105">
        <f>IF(AL17="",Default_Rank_Score,RANK(AL17,AL$3:AL$44,1))</f>
        <v>27</v>
      </c>
      <c r="AN17" s="106" t="s">
        <v>41</v>
      </c>
    </row>
    <row r="18" spans="1:40" s="106" customFormat="1" ht="18">
      <c r="A18" s="91" t="s">
        <v>54</v>
      </c>
      <c r="B18" s="92"/>
      <c r="C18" s="93"/>
      <c r="D18" s="94"/>
      <c r="E18" s="95">
        <f>RANK(F18,F$3:F$44,1)</f>
        <v>15</v>
      </c>
      <c r="F18" s="96">
        <f>O18+U18+AA18+AG18+AM18</f>
        <v>88</v>
      </c>
      <c r="G18" s="97">
        <f>IF(K18=0,1,0)+IF(Q18=0,1,0)+IF(W18=0,1,0)+IF(AC18=0,1,0)+IF(AI18=0,1,0)</f>
        <v>2</v>
      </c>
      <c r="H18" s="98">
        <f>K18+Q18+W18+AC18+AI18</f>
        <v>13</v>
      </c>
      <c r="I18" s="99">
        <f>N18+T18+Z18+AF18+AL18</f>
        <v>337.21000000000004</v>
      </c>
      <c r="J18" s="100">
        <v>67.03</v>
      </c>
      <c r="K18" s="126">
        <v>1</v>
      </c>
      <c r="L18" s="102">
        <v>0</v>
      </c>
      <c r="M18" s="102">
        <v>0</v>
      </c>
      <c r="N18" s="103">
        <f>IF((OR(J18="",J18="DNF",J18="DQ",J18="DNC")),"",(J18+(5*K18)+(L18*10)-(M18*10)))</f>
        <v>72.03</v>
      </c>
      <c r="O18" s="98">
        <f>IF(N18="",Default_Rank_Score,RANK(N18,N$3:N$44,1))</f>
        <v>22</v>
      </c>
      <c r="P18" s="100">
        <v>53.23</v>
      </c>
      <c r="Q18" s="101">
        <v>7</v>
      </c>
      <c r="R18" s="102">
        <v>0</v>
      </c>
      <c r="S18" s="102">
        <v>0</v>
      </c>
      <c r="T18" s="104">
        <f>IF((OR(P18="",P18="DNF",P18="DQ",P18="DNC")),"",(P18+(5*Q18)+(R18*10)-(S18*10)))</f>
        <v>88.22999999999999</v>
      </c>
      <c r="U18" s="105">
        <f>IF(T18="",Default_Rank_Score,RANK(T18,T$3:T$44,1))</f>
        <v>29</v>
      </c>
      <c r="V18" s="100">
        <v>53.15</v>
      </c>
      <c r="W18" s="101">
        <v>5</v>
      </c>
      <c r="X18" s="102">
        <v>0</v>
      </c>
      <c r="Y18" s="102">
        <v>0</v>
      </c>
      <c r="Z18" s="104">
        <f>IF((OR(V18="",V18="DNF",V18="DQ",V18="DNC")),"",(V18+(5*W18)+(X18*10)-(Y18*10)))</f>
        <v>78.15</v>
      </c>
      <c r="AA18" s="105">
        <f>IF(Z18="",Default_Rank_Score,RANK(Z18,Z$3:Z$44,1))</f>
        <v>17</v>
      </c>
      <c r="AB18" s="100">
        <v>49.83</v>
      </c>
      <c r="AC18" s="101">
        <v>0</v>
      </c>
      <c r="AD18" s="102">
        <v>0</v>
      </c>
      <c r="AE18" s="102">
        <v>0</v>
      </c>
      <c r="AF18" s="104">
        <f>IF((OR(AB18="",AB18="DNF",AB18="DQ",AB18="DNC")),"",(AB18+(5*AC18)+(AD18*10)-(AE18*10)))</f>
        <v>49.83</v>
      </c>
      <c r="AG18" s="105">
        <f>IF(AF18="",Default_Rank_Score,RANK(AF18,AF$3:AF$44,1))</f>
        <v>6</v>
      </c>
      <c r="AH18" s="100">
        <v>48.97</v>
      </c>
      <c r="AI18" s="101">
        <v>0</v>
      </c>
      <c r="AJ18" s="102">
        <v>0</v>
      </c>
      <c r="AK18" s="102">
        <v>0</v>
      </c>
      <c r="AL18" s="104">
        <f>IF((OR(AH18="",AH18="DNF",AH18="DQ",AH18="DNC")),"",(AH18+(5*AI18)+(AJ18*10)-(AK18*10)))</f>
        <v>48.97</v>
      </c>
      <c r="AM18" s="105">
        <f>IF(AL18="",Default_Rank_Score,RANK(AL18,AL$3:AL$44,1))</f>
        <v>14</v>
      </c>
      <c r="AN18" s="106" t="s">
        <v>55</v>
      </c>
    </row>
    <row r="19" spans="1:40" s="106" customFormat="1" ht="18">
      <c r="A19" s="91" t="s">
        <v>44</v>
      </c>
      <c r="B19" s="92"/>
      <c r="C19" s="93"/>
      <c r="D19" s="94"/>
      <c r="E19" s="95">
        <f>RANK(F19,F$3:F$44,1)</f>
        <v>16</v>
      </c>
      <c r="F19" s="96">
        <f>O19+U19+AA19+AG19+AM19</f>
        <v>90</v>
      </c>
      <c r="G19" s="97">
        <f>IF(K19=0,1,0)+IF(Q19=0,1,0)+IF(W19=0,1,0)+IF(AC19=0,1,0)+IF(AI19=0,1,0)</f>
        <v>2</v>
      </c>
      <c r="H19" s="98">
        <f>K19+Q19+W19+AC19+AI19</f>
        <v>10</v>
      </c>
      <c r="I19" s="99">
        <f>N19+T19+Z19+AF19+AL19</f>
        <v>334.15</v>
      </c>
      <c r="J19" s="100">
        <v>61.48</v>
      </c>
      <c r="K19" s="101">
        <v>0</v>
      </c>
      <c r="L19" s="102">
        <v>1</v>
      </c>
      <c r="M19" s="102">
        <v>0</v>
      </c>
      <c r="N19" s="103">
        <f>IF((OR(J19="",J19="DNF",J19="DQ",J19="DNC")),"",(J19+(5*K19)+(L19*10)-(M19*10)))</f>
        <v>71.47999999999999</v>
      </c>
      <c r="O19" s="98">
        <f>IF(N19="",Default_Rank_Score,RANK(N19,N$3:N$44,1))</f>
        <v>21</v>
      </c>
      <c r="P19" s="100">
        <v>41.49</v>
      </c>
      <c r="Q19" s="101">
        <v>5</v>
      </c>
      <c r="R19" s="102">
        <v>0</v>
      </c>
      <c r="S19" s="102">
        <v>0</v>
      </c>
      <c r="T19" s="104">
        <f>IF((OR(P19="",P19="DNF",P19="DQ",P19="DNC")),"",(P19+(5*Q19)+(R19*10)-(S19*10)))</f>
        <v>66.49000000000001</v>
      </c>
      <c r="U19" s="105">
        <f>IF(T19="",Default_Rank_Score,RANK(T19,T$3:T$44,1))</f>
        <v>12</v>
      </c>
      <c r="V19" s="100">
        <v>50.35</v>
      </c>
      <c r="W19" s="101">
        <v>4</v>
      </c>
      <c r="X19" s="102">
        <v>0</v>
      </c>
      <c r="Y19" s="102">
        <v>0</v>
      </c>
      <c r="Z19" s="104">
        <f>IF((OR(V19="",V19="DNF",V19="DQ",V19="DNC")),"",(V19+(5*W19)+(X19*10)-(Y19*10)))</f>
        <v>70.35</v>
      </c>
      <c r="AA19" s="105">
        <f>IF(Z19="",Default_Rank_Score,RANK(Z19,Z$3:Z$44,1))</f>
        <v>14</v>
      </c>
      <c r="AB19" s="100">
        <v>67.68</v>
      </c>
      <c r="AC19" s="101">
        <v>0</v>
      </c>
      <c r="AD19" s="102">
        <v>0</v>
      </c>
      <c r="AE19" s="102">
        <v>0</v>
      </c>
      <c r="AF19" s="104">
        <f>IF((OR(AB19="",AB19="DNF",AB19="DQ",AB19="DNC")),"",(AB19+(5*AC19)+(AD19*10)-(AE19*10)))</f>
        <v>67.68</v>
      </c>
      <c r="AG19" s="105">
        <f>IF(AF19="",Default_Rank_Score,RANK(AF19,AF$3:AF$44,1))</f>
        <v>22</v>
      </c>
      <c r="AH19" s="100">
        <v>53.15</v>
      </c>
      <c r="AI19" s="101">
        <v>1</v>
      </c>
      <c r="AJ19" s="102">
        <v>0</v>
      </c>
      <c r="AK19" s="102">
        <v>0</v>
      </c>
      <c r="AL19" s="104">
        <f>IF((OR(AH19="",AH19="DNF",AH19="DQ",AH19="DNC")),"",(AH19+(5*AI19)+(AJ19*10)-(AK19*10)))</f>
        <v>58.15</v>
      </c>
      <c r="AM19" s="105">
        <f>IF(AL19="",Default_Rank_Score,RANK(AL19,AL$3:AL$44,1))</f>
        <v>21</v>
      </c>
      <c r="AN19" s="106" t="s">
        <v>41</v>
      </c>
    </row>
    <row r="20" spans="1:40" s="106" customFormat="1" ht="18">
      <c r="A20" s="91" t="s">
        <v>56</v>
      </c>
      <c r="B20" s="92"/>
      <c r="C20" s="93"/>
      <c r="D20" s="94"/>
      <c r="E20" s="95">
        <f>RANK(F20,F$3:F$44,1)</f>
        <v>16</v>
      </c>
      <c r="F20" s="96">
        <f>O20+U20+AA20+AG20+AM20</f>
        <v>90</v>
      </c>
      <c r="G20" s="97">
        <f>IF(K20=0,1,0)+IF(Q20=0,1,0)+IF(W20=0,1,0)+IF(AC20=0,1,0)+IF(AI20=0,1,0)</f>
        <v>2</v>
      </c>
      <c r="H20" s="98">
        <f>K20+Q20+W20+AC20+AI20</f>
        <v>13</v>
      </c>
      <c r="I20" s="99">
        <f>N20+T20+Z20+AF20+AL20</f>
        <v>338.5</v>
      </c>
      <c r="J20" s="100">
        <v>58.21</v>
      </c>
      <c r="K20" s="126">
        <v>0</v>
      </c>
      <c r="L20" s="102">
        <v>0</v>
      </c>
      <c r="M20" s="102">
        <v>0</v>
      </c>
      <c r="N20" s="103">
        <f>IF((OR(J20="",J20="DNF",J20="DQ",J20="DNC")),"",(J20+(5*K20)+(L20*10)-(M20*10)))</f>
        <v>58.21</v>
      </c>
      <c r="O20" s="98">
        <f>IF(N20="",Default_Rank_Score,RANK(N20,N$3:N$44,1))</f>
        <v>7</v>
      </c>
      <c r="P20" s="100">
        <v>53.56</v>
      </c>
      <c r="Q20" s="101">
        <v>8</v>
      </c>
      <c r="R20" s="102">
        <v>0</v>
      </c>
      <c r="S20" s="102">
        <v>0</v>
      </c>
      <c r="T20" s="104">
        <f>IF((OR(P20="",P20="DNF",P20="DQ",P20="DNC")),"",(P20+(5*Q20)+(R20*10)-(S20*10)))</f>
        <v>93.56</v>
      </c>
      <c r="U20" s="105">
        <f>IF(T20="",Default_Rank_Score,RANK(T20,T$3:T$44,1))</f>
        <v>33</v>
      </c>
      <c r="V20" s="100">
        <v>56.92</v>
      </c>
      <c r="W20" s="101">
        <v>4</v>
      </c>
      <c r="X20" s="102">
        <v>0</v>
      </c>
      <c r="Y20" s="102">
        <v>0</v>
      </c>
      <c r="Z20" s="104">
        <f>IF((OR(V20="",V20="DNF",V20="DQ",V20="DNC")),"",(V20+(5*W20)+(X20*10)-(Y20*10)))</f>
        <v>76.92</v>
      </c>
      <c r="AA20" s="105">
        <f>IF(Z20="",Default_Rank_Score,RANK(Z20,Z$3:Z$44,1))</f>
        <v>16</v>
      </c>
      <c r="AB20" s="100">
        <v>51.57</v>
      </c>
      <c r="AC20" s="101">
        <v>1</v>
      </c>
      <c r="AD20" s="102">
        <v>0</v>
      </c>
      <c r="AE20" s="102">
        <v>0</v>
      </c>
      <c r="AF20" s="104">
        <f>IF((OR(AB20="",AB20="DNF",AB20="DQ",AB20="DNC")),"",(AB20+(5*AC20)+(AD20*10)-(AE20*10)))</f>
        <v>56.57</v>
      </c>
      <c r="AG20" s="105">
        <f>IF(AF20="",Default_Rank_Score,RANK(AF20,AF$3:AF$44,1))</f>
        <v>17</v>
      </c>
      <c r="AH20" s="100">
        <v>53.24</v>
      </c>
      <c r="AI20" s="126">
        <v>0</v>
      </c>
      <c r="AJ20" s="102">
        <v>0</v>
      </c>
      <c r="AK20" s="102">
        <v>0</v>
      </c>
      <c r="AL20" s="104">
        <f>IF((OR(AH20="",AH20="DNF",AH20="DQ",AH20="DNC")),"",(AH20+(5*AI20)+(AJ20*10)-(AK20*10)))</f>
        <v>53.24</v>
      </c>
      <c r="AM20" s="105">
        <f>IF(AL20="",Default_Rank_Score,RANK(AL20,AL$3:AL$44,1))</f>
        <v>17</v>
      </c>
      <c r="AN20" s="106" t="s">
        <v>57</v>
      </c>
    </row>
    <row r="21" spans="1:40" s="106" customFormat="1" ht="18">
      <c r="A21" s="91" t="s">
        <v>74</v>
      </c>
      <c r="B21" s="92"/>
      <c r="C21" s="93"/>
      <c r="D21" s="94"/>
      <c r="E21" s="95">
        <f>RANK(F21,F$3:F$44,1)</f>
        <v>18</v>
      </c>
      <c r="F21" s="96">
        <f>O21+U21+AA21+AG21+AM21</f>
        <v>92</v>
      </c>
      <c r="G21" s="97">
        <f>IF(K21=0,1,0)+IF(Q21=0,1,0)+IF(W21=0,1,0)+IF(AC21=0,1,0)+IF(AI21=0,1,0)</f>
        <v>4</v>
      </c>
      <c r="H21" s="98">
        <f>K21+Q21+W21+AC21+AI21</f>
        <v>1</v>
      </c>
      <c r="I21" s="99">
        <f>N21+T21+Z21+AF21+AL21</f>
        <v>348.88</v>
      </c>
      <c r="J21" s="100">
        <v>61.52</v>
      </c>
      <c r="K21" s="101">
        <v>0</v>
      </c>
      <c r="L21" s="102">
        <v>0</v>
      </c>
      <c r="M21" s="102">
        <v>0</v>
      </c>
      <c r="N21" s="103">
        <f>IF((OR(J21="",J21="DNF",J21="DQ",J21="DNC")),"",(J21+(5*K21)+(L21*10)-(M21*10)))</f>
        <v>61.52</v>
      </c>
      <c r="O21" s="98">
        <f>IF(N21="",Default_Rank_Score,RANK(N21,N$3:N$44,1))</f>
        <v>8</v>
      </c>
      <c r="P21" s="100">
        <v>79.34</v>
      </c>
      <c r="Q21" s="101">
        <v>1</v>
      </c>
      <c r="R21" s="102">
        <v>0</v>
      </c>
      <c r="S21" s="102">
        <v>0</v>
      </c>
      <c r="T21" s="104">
        <f>IF((OR(P21="",P21="DNF",P21="DQ",P21="DNC")),"",(P21+(5*Q21)+(R21*10)-(S21*10)))</f>
        <v>84.34</v>
      </c>
      <c r="U21" s="105">
        <f>IF(T21="",Default_Rank_Score,RANK(T21,T$3:T$44,1))</f>
        <v>28</v>
      </c>
      <c r="V21" s="100">
        <v>78.51</v>
      </c>
      <c r="W21" s="126">
        <v>0</v>
      </c>
      <c r="X21" s="102">
        <v>0</v>
      </c>
      <c r="Y21" s="102">
        <v>0</v>
      </c>
      <c r="Z21" s="104">
        <f>IF((OR(V21="",V21="DNF",V21="DQ",V21="DNC")),"",(V21+(5*W21)+(X21*10)-(Y21*10)))</f>
        <v>78.51</v>
      </c>
      <c r="AA21" s="105">
        <f>IF(Z21="",Default_Rank_Score,RANK(Z21,Z$3:Z$44,1))</f>
        <v>18</v>
      </c>
      <c r="AB21" s="100">
        <v>54.08</v>
      </c>
      <c r="AC21" s="101">
        <v>0</v>
      </c>
      <c r="AD21" s="102">
        <v>0</v>
      </c>
      <c r="AE21" s="102">
        <v>0</v>
      </c>
      <c r="AF21" s="104">
        <f>IF((OR(AB21="",AB21="DNF",AB21="DQ",AB21="DNC")),"",(AB21+(5*AC21)+(AD21*10)-(AE21*10)))</f>
        <v>54.08</v>
      </c>
      <c r="AG21" s="105">
        <f>IF(AF21="",Default_Rank_Score,RANK(AF21,AF$3:AF$44,1))</f>
        <v>13</v>
      </c>
      <c r="AH21" s="100">
        <v>60.43</v>
      </c>
      <c r="AI21" s="101">
        <v>0</v>
      </c>
      <c r="AJ21" s="102">
        <v>1</v>
      </c>
      <c r="AK21" s="102">
        <v>0</v>
      </c>
      <c r="AL21" s="104">
        <f>IF((OR(AH21="",AH21="DNF",AH21="DQ",AH21="DNC")),"",(AH21+(5*AI21)+(AJ21*10)-(AK21*10)))</f>
        <v>70.43</v>
      </c>
      <c r="AM21" s="105">
        <f>IF(AL21="",Default_Rank_Score,RANK(AL21,AL$3:AL$44,1))</f>
        <v>25</v>
      </c>
      <c r="AN21" s="106" t="s">
        <v>41</v>
      </c>
    </row>
    <row r="22" spans="1:40" s="106" customFormat="1" ht="18">
      <c r="A22" s="91" t="s">
        <v>28</v>
      </c>
      <c r="B22" s="92"/>
      <c r="C22" s="93"/>
      <c r="D22" s="94"/>
      <c r="E22" s="95">
        <f>RANK(F22,F$3:F$44,1)</f>
        <v>19</v>
      </c>
      <c r="F22" s="96">
        <f>O22+U22+AA22+AG22+AM22</f>
        <v>93</v>
      </c>
      <c r="G22" s="97">
        <f>IF(K22=0,1,0)+IF(Q22=0,1,0)+IF(W22=0,1,0)+IF(AC22=0,1,0)+IF(AI22=0,1,0)</f>
        <v>1</v>
      </c>
      <c r="H22" s="98">
        <f>K22+Q22+W22+AC22+AI22</f>
        <v>18</v>
      </c>
      <c r="I22" s="99">
        <f>N22+T22+Z22+AF22+AL22</f>
        <v>347.9</v>
      </c>
      <c r="J22" s="100">
        <v>60.14</v>
      </c>
      <c r="K22" s="101">
        <v>2</v>
      </c>
      <c r="L22" s="102">
        <v>0</v>
      </c>
      <c r="M22" s="102">
        <v>0</v>
      </c>
      <c r="N22" s="103">
        <f>IF((OR(J22="",J22="DNF",J22="DQ",J22="DNC")),"",(J22+(5*K22)+(L22*10)-(M22*10)))</f>
        <v>70.14</v>
      </c>
      <c r="O22" s="98">
        <f>IF(N22="",Default_Rank_Score,RANK(N22,N$3:N$44,1))</f>
        <v>19</v>
      </c>
      <c r="P22" s="100">
        <v>33.1</v>
      </c>
      <c r="Q22" s="101">
        <v>8</v>
      </c>
      <c r="R22" s="102">
        <v>0</v>
      </c>
      <c r="S22" s="102">
        <v>0</v>
      </c>
      <c r="T22" s="104">
        <f>IF((OR(P22="",P22="DNF",P22="DQ",P22="DNC")),"",(P22+(5*Q22)+(R22*10)-(S22*10)))</f>
        <v>73.1</v>
      </c>
      <c r="U22" s="105">
        <f>IF(T22="",Default_Rank_Score,RANK(T22,T$3:T$44,1))</f>
        <v>18</v>
      </c>
      <c r="V22" s="100">
        <v>65.19</v>
      </c>
      <c r="W22" s="101">
        <v>6</v>
      </c>
      <c r="X22" s="102">
        <v>0</v>
      </c>
      <c r="Y22" s="102">
        <v>0</v>
      </c>
      <c r="Z22" s="104">
        <f>IF((OR(V22="",V22="DNF",V22="DQ",V22="DNC")),"",(V22+(5*W22)+(X22*10)-(Y22*10)))</f>
        <v>95.19</v>
      </c>
      <c r="AA22" s="105">
        <f>IF(Z22="",Default_Rank_Score,RANK(Z22,Z$3:Z$44,1))</f>
        <v>25</v>
      </c>
      <c r="AB22" s="100">
        <v>60.33</v>
      </c>
      <c r="AC22" s="101">
        <v>2</v>
      </c>
      <c r="AD22" s="102">
        <v>0</v>
      </c>
      <c r="AE22" s="102">
        <v>0</v>
      </c>
      <c r="AF22" s="104">
        <f>IF((OR(AB22="",AB22="DNF",AB22="DQ",AB22="DNC")),"",(AB22+(5*AC22)+(AD22*10)-(AE22*10)))</f>
        <v>70.33</v>
      </c>
      <c r="AG22" s="105">
        <f>IF(AF22="",Default_Rank_Score,RANK(AF22,AF$3:AF$44,1))</f>
        <v>25</v>
      </c>
      <c r="AH22" s="100">
        <v>39.14</v>
      </c>
      <c r="AI22" s="101">
        <v>0</v>
      </c>
      <c r="AJ22" s="102">
        <v>0</v>
      </c>
      <c r="AK22" s="102">
        <v>0</v>
      </c>
      <c r="AL22" s="104">
        <f>IF((OR(AH22="",AH22="DNF",AH22="DQ",AH22="DNC")),"",(AH22+(5*AI22)+(AJ22*10)-(AK22*10)))</f>
        <v>39.14</v>
      </c>
      <c r="AM22" s="105">
        <f>IF(AL22="",Default_Rank_Score,RANK(AL22,AL$3:AL$44,1))</f>
        <v>6</v>
      </c>
      <c r="AN22" s="106" t="s">
        <v>29</v>
      </c>
    </row>
    <row r="23" spans="1:40" s="106" customFormat="1" ht="18">
      <c r="A23" s="91" t="s">
        <v>42</v>
      </c>
      <c r="B23" s="92"/>
      <c r="C23" s="93"/>
      <c r="D23" s="94"/>
      <c r="E23" s="95">
        <f>RANK(F23,F$3:F$44,1)</f>
        <v>20</v>
      </c>
      <c r="F23" s="96">
        <f>O23+U23+AA23+AG23+AM23</f>
        <v>100</v>
      </c>
      <c r="G23" s="97">
        <f>IF(K23=0,1,0)+IF(Q23=0,1,0)+IF(W23=0,1,0)+IF(AC23=0,1,0)+IF(AI23=0,1,0)</f>
        <v>1</v>
      </c>
      <c r="H23" s="98">
        <f>K23+Q23+W23+AC23+AI23</f>
        <v>16</v>
      </c>
      <c r="I23" s="99">
        <f>N23+T23+Z23+AF23+AL23</f>
        <v>350.48</v>
      </c>
      <c r="J23" s="100">
        <v>61.63</v>
      </c>
      <c r="K23" s="101">
        <v>2</v>
      </c>
      <c r="L23" s="102">
        <v>1</v>
      </c>
      <c r="M23" s="102">
        <v>0</v>
      </c>
      <c r="N23" s="103">
        <f>IF((OR(J23="",J23="DNF",J23="DQ",J23="DNC")),"",(J23+(5*K23)+(L23*10)-(M23*10)))</f>
        <v>81.63</v>
      </c>
      <c r="O23" s="98">
        <f>IF(N23="",Default_Rank_Score,RANK(N23,N$3:N$44,1))</f>
        <v>28</v>
      </c>
      <c r="P23" s="100">
        <v>34.94</v>
      </c>
      <c r="Q23" s="101">
        <v>6</v>
      </c>
      <c r="R23" s="102">
        <v>0</v>
      </c>
      <c r="S23" s="102">
        <v>0</v>
      </c>
      <c r="T23" s="104">
        <f>IF((OR(P23="",P23="DNF",P23="DQ",P23="DNC")),"",(P23+(5*Q23)+(R23*10)-(S23*10)))</f>
        <v>64.94</v>
      </c>
      <c r="U23" s="105">
        <f>IF(T23="",Default_Rank_Score,RANK(T23,T$3:T$44,1))</f>
        <v>11</v>
      </c>
      <c r="V23" s="100">
        <v>54.28</v>
      </c>
      <c r="W23" s="101">
        <v>5</v>
      </c>
      <c r="X23" s="102">
        <v>0</v>
      </c>
      <c r="Y23" s="102">
        <v>0</v>
      </c>
      <c r="Z23" s="104">
        <f>IF((OR(V23="",V23="DNF",V23="DQ",V23="DNC")),"",(V23+(5*W23)+(X23*10)-(Y23*10)))</f>
        <v>79.28</v>
      </c>
      <c r="AA23" s="105">
        <f>IF(Z23="",Default_Rank_Score,RANK(Z23,Z$3:Z$44,1))</f>
        <v>19</v>
      </c>
      <c r="AB23" s="100">
        <v>53.13</v>
      </c>
      <c r="AC23" s="101">
        <v>3</v>
      </c>
      <c r="AD23" s="102">
        <v>0</v>
      </c>
      <c r="AE23" s="102">
        <v>0</v>
      </c>
      <c r="AF23" s="104">
        <f>IF((OR(AB23="",AB23="DNF",AB23="DQ",AB23="DNC")),"",(AB23+(5*AC23)+(AD23*10)-(AE23*10)))</f>
        <v>68.13</v>
      </c>
      <c r="AG23" s="105">
        <f>IF(AF23="",Default_Rank_Score,RANK(AF23,AF$3:AF$44,1))</f>
        <v>23</v>
      </c>
      <c r="AH23" s="100">
        <v>56.5</v>
      </c>
      <c r="AI23" s="101">
        <v>0</v>
      </c>
      <c r="AJ23" s="102">
        <v>0</v>
      </c>
      <c r="AK23" s="102">
        <v>0</v>
      </c>
      <c r="AL23" s="104">
        <f>IF((OR(AH23="",AH23="DNF",AH23="DQ",AH23="DNC")),"",(AH23+(5*AI23)+(AJ23*10)-(AK23*10)))</f>
        <v>56.5</v>
      </c>
      <c r="AM23" s="105">
        <f>IF(AL23="",Default_Rank_Score,RANK(AL23,AL$3:AL$44,1))</f>
        <v>19</v>
      </c>
      <c r="AN23" s="106" t="s">
        <v>43</v>
      </c>
    </row>
    <row r="24" spans="1:40" s="106" customFormat="1" ht="18">
      <c r="A24" s="91" t="s">
        <v>49</v>
      </c>
      <c r="B24" s="92"/>
      <c r="C24" s="93"/>
      <c r="D24" s="94"/>
      <c r="E24" s="95">
        <f>RANK(F24,F$3:F$44,1)</f>
        <v>21</v>
      </c>
      <c r="F24" s="96">
        <f>O24+U24+AA24+AG24+AM24</f>
        <v>101</v>
      </c>
      <c r="G24" s="97">
        <f>IF(K24=0,1,0)+IF(Q24=0,1,0)+IF(W24=0,1,0)+IF(AC24=0,1,0)+IF(AI24=0,1,0)</f>
        <v>3</v>
      </c>
      <c r="H24" s="98">
        <f>K24+Q24+W24+AC24+AI24</f>
        <v>12</v>
      </c>
      <c r="I24" s="99">
        <f>N24+T24+Z24+AF24+AL24</f>
        <v>372.41999999999996</v>
      </c>
      <c r="J24" s="100">
        <v>67.2</v>
      </c>
      <c r="K24" s="126">
        <v>0</v>
      </c>
      <c r="L24" s="102">
        <v>0</v>
      </c>
      <c r="M24" s="102">
        <v>0</v>
      </c>
      <c r="N24" s="103">
        <f>IF((OR(J24="",J24="DNF",J24="DQ",J24="DNC")),"",(J24+(5*K24)+(L24*10)-(M24*10)))</f>
        <v>67.2</v>
      </c>
      <c r="O24" s="98">
        <f>IF(N24="",Default_Rank_Score,RANK(N24,N$3:N$44,1))</f>
        <v>15</v>
      </c>
      <c r="P24" s="100">
        <v>46.76</v>
      </c>
      <c r="Q24" s="101">
        <v>4</v>
      </c>
      <c r="R24" s="102">
        <v>0</v>
      </c>
      <c r="S24" s="102">
        <v>0</v>
      </c>
      <c r="T24" s="104">
        <f>IF((OR(P24="",P24="DNF",P24="DQ",P24="DNC")),"",(P24+(5*Q24)+(R24*10)-(S24*10)))</f>
        <v>66.75999999999999</v>
      </c>
      <c r="U24" s="105">
        <f>IF(T24="",Default_Rank_Score,RANK(T24,T$3:T$44,1))</f>
        <v>13</v>
      </c>
      <c r="V24" s="100">
        <v>74.63</v>
      </c>
      <c r="W24" s="101">
        <v>8</v>
      </c>
      <c r="X24" s="102">
        <v>0</v>
      </c>
      <c r="Y24" s="102">
        <v>0</v>
      </c>
      <c r="Z24" s="104">
        <f>IF((OR(V24="",V24="DNF",V24="DQ",V24="DNC")),"",(V24+(5*W24)+(X24*10)-(Y24*10)))</f>
        <v>114.63</v>
      </c>
      <c r="AA24" s="105">
        <f>IF(Z24="",Default_Rank_Score,RANK(Z24,Z$3:Z$44,1))</f>
        <v>31</v>
      </c>
      <c r="AB24" s="100">
        <v>68.64</v>
      </c>
      <c r="AC24" s="101">
        <v>0</v>
      </c>
      <c r="AD24" s="102">
        <v>0</v>
      </c>
      <c r="AE24" s="102">
        <v>0</v>
      </c>
      <c r="AF24" s="104">
        <f>IF((OR(AB24="",AB24="DNF",AB24="DQ",AB24="DNC")),"",(AB24+(5*AC24)+(AD24*10)-(AE24*10)))</f>
        <v>68.64</v>
      </c>
      <c r="AG24" s="105">
        <f>IF(AF24="",Default_Rank_Score,RANK(AF24,AF$3:AF$44,1))</f>
        <v>24</v>
      </c>
      <c r="AH24" s="100">
        <v>55.19</v>
      </c>
      <c r="AI24" s="101">
        <v>0</v>
      </c>
      <c r="AJ24" s="102">
        <v>0</v>
      </c>
      <c r="AK24" s="102">
        <v>0</v>
      </c>
      <c r="AL24" s="104">
        <f>IF((OR(AH24="",AH24="DNF",AH24="DQ",AH24="DNC")),"",(AH24+(5*AI24)+(AJ24*10)-(AK24*10)))</f>
        <v>55.19</v>
      </c>
      <c r="AM24" s="105">
        <f>IF(AL24="",Default_Rank_Score,RANK(AL24,AL$3:AL$44,1))</f>
        <v>18</v>
      </c>
      <c r="AN24" s="106" t="s">
        <v>29</v>
      </c>
    </row>
    <row r="25" spans="1:40" s="106" customFormat="1" ht="18">
      <c r="A25" s="91" t="s">
        <v>70</v>
      </c>
      <c r="B25" s="92"/>
      <c r="C25" s="93"/>
      <c r="D25" s="94"/>
      <c r="E25" s="95">
        <f>RANK(F25,F$3:F$44,1)</f>
        <v>22</v>
      </c>
      <c r="F25" s="96">
        <f>O25+U25+AA25+AG25+AM25</f>
        <v>104</v>
      </c>
      <c r="G25" s="97">
        <f>IF(K25=0,1,0)+IF(Q25=0,1,0)+IF(W25=0,1,0)+IF(AC25=0,1,0)+IF(AI25=0,1,0)</f>
        <v>3</v>
      </c>
      <c r="H25" s="98">
        <f>K25+Q25+W25+AC25+AI25</f>
        <v>16</v>
      </c>
      <c r="I25" s="99">
        <f>N25+T25+Z25+AF25+AL25</f>
        <v>361.65000000000003</v>
      </c>
      <c r="J25" s="100">
        <v>77.76</v>
      </c>
      <c r="K25" s="101">
        <v>0</v>
      </c>
      <c r="L25" s="102">
        <v>0</v>
      </c>
      <c r="M25" s="102">
        <v>0</v>
      </c>
      <c r="N25" s="103">
        <f>IF((OR(J25="",J25="DNF",J25="DQ",J25="DNC")),"",(J25+(5*K25)+(L25*10)-(M25*10)))</f>
        <v>77.76</v>
      </c>
      <c r="O25" s="98">
        <f>IF(N25="",Default_Rank_Score,RANK(N25,N$3:N$44,1))</f>
        <v>25</v>
      </c>
      <c r="P25" s="100">
        <v>41.59</v>
      </c>
      <c r="Q25" s="101">
        <v>8</v>
      </c>
      <c r="R25" s="102">
        <v>0</v>
      </c>
      <c r="S25" s="102">
        <v>0</v>
      </c>
      <c r="T25" s="104">
        <f>IF((OR(P25="",P25="DNF",P25="DQ",P25="DNC")),"",(P25+(5*Q25)+(R25*10)-(S25*10)))</f>
        <v>81.59</v>
      </c>
      <c r="U25" s="105">
        <f>IF(T25="",Default_Rank_Score,RANK(T25,T$3:T$44,1))</f>
        <v>26</v>
      </c>
      <c r="V25" s="100">
        <v>58.91</v>
      </c>
      <c r="W25" s="101">
        <v>8</v>
      </c>
      <c r="X25" s="102">
        <v>0</v>
      </c>
      <c r="Y25" s="102">
        <v>0</v>
      </c>
      <c r="Z25" s="104">
        <f>IF((OR(V25="",V25="DNF",V25="DQ",V25="DNC")),"",(V25+(5*W25)+(X25*10)-(Y25*10)))</f>
        <v>98.91</v>
      </c>
      <c r="AA25" s="105">
        <f>IF(Z25="",Default_Rank_Score,RANK(Z25,Z$3:Z$44,1))</f>
        <v>26</v>
      </c>
      <c r="AB25" s="100">
        <v>54.54</v>
      </c>
      <c r="AC25" s="126">
        <v>0</v>
      </c>
      <c r="AD25" s="102">
        <v>0</v>
      </c>
      <c r="AE25" s="102">
        <v>0</v>
      </c>
      <c r="AF25" s="104">
        <f>IF((OR(AB25="",AB25="DNF",AB25="DQ",AB25="DNC")),"",(AB25+(5*AC25)+(AD25*10)-(AE25*10)))</f>
        <v>54.54</v>
      </c>
      <c r="AG25" s="105">
        <f>IF(AF25="",Default_Rank_Score,RANK(AF25,AF$3:AF$44,1))</f>
        <v>14</v>
      </c>
      <c r="AH25" s="100">
        <v>58.85</v>
      </c>
      <c r="AI25" s="101">
        <v>0</v>
      </c>
      <c r="AJ25" s="102">
        <v>0</v>
      </c>
      <c r="AK25" s="102">
        <v>1</v>
      </c>
      <c r="AL25" s="104">
        <f>IF((OR(AH25="",AH25="DNF",AH25="DQ",AH25="DNC")),"",(AH25+(5*AI25)+(AJ25*10)-(AK25*10)))</f>
        <v>48.85</v>
      </c>
      <c r="AM25" s="105">
        <f>IF(AL25="",Default_Rank_Score,RANK(AL25,AL$3:AL$44,1))</f>
        <v>13</v>
      </c>
      <c r="AN25" s="106" t="s">
        <v>33</v>
      </c>
    </row>
    <row r="26" spans="1:40" s="106" customFormat="1" ht="18">
      <c r="A26" s="91" t="s">
        <v>63</v>
      </c>
      <c r="B26" s="92"/>
      <c r="C26" s="93"/>
      <c r="D26" s="94"/>
      <c r="E26" s="95">
        <f>RANK(F26,F$3:F$44,1)</f>
        <v>23</v>
      </c>
      <c r="F26" s="96">
        <f>O26+U26+AA26+AG26+AM26</f>
        <v>105</v>
      </c>
      <c r="G26" s="97">
        <f>IF(K26=0,1,0)+IF(Q26=0,1,0)+IF(W26=0,1,0)+IF(AC26=0,1,0)+IF(AI26=0,1,0)</f>
        <v>3</v>
      </c>
      <c r="H26" s="98">
        <f>K26+Q26+W26+AC26+AI26</f>
        <v>11</v>
      </c>
      <c r="I26" s="99">
        <f>N26+T26+Z26+AF26+AL26</f>
        <v>1294.0000000000002</v>
      </c>
      <c r="J26" s="100">
        <v>66.07</v>
      </c>
      <c r="K26" s="101">
        <v>0</v>
      </c>
      <c r="L26" s="102">
        <v>0</v>
      </c>
      <c r="M26" s="102">
        <v>0</v>
      </c>
      <c r="N26" s="103">
        <f>IF((OR(J26="",J26="DNF",J26="DQ",J26="DNC")),"",(J26+(5*K26)+(L26*10)-(M26*10)))</f>
        <v>66.07</v>
      </c>
      <c r="O26" s="98">
        <f>IF(N26="",Default_Rank_Score,RANK(N26,N$3:N$44,1))</f>
        <v>12</v>
      </c>
      <c r="P26" s="100">
        <v>999</v>
      </c>
      <c r="Q26" s="101">
        <v>8</v>
      </c>
      <c r="R26" s="102">
        <v>0</v>
      </c>
      <c r="S26" s="102">
        <v>0</v>
      </c>
      <c r="T26" s="104">
        <f>IF((OR(P26="",P26="DNF",P26="DQ",P26="DNC")),"",(P26+(5*Q26)+(R26*10)-(S26*10)))</f>
        <v>1039</v>
      </c>
      <c r="U26" s="105">
        <f>IF(T26="",Default_Rank_Score,RANK(T26,T$3:T$44,1))</f>
        <v>39</v>
      </c>
      <c r="V26" s="100">
        <v>55.87</v>
      </c>
      <c r="W26" s="101">
        <v>3</v>
      </c>
      <c r="X26" s="102">
        <v>0</v>
      </c>
      <c r="Y26" s="102">
        <v>0</v>
      </c>
      <c r="Z26" s="104">
        <f>IF((OR(V26="",V26="DNF",V26="DQ",V26="DNC")),"",(V26+(5*W26)+(X26*10)-(Y26*10)))</f>
        <v>70.87</v>
      </c>
      <c r="AA26" s="105">
        <f>IF(Z26="",Default_Rank_Score,RANK(Z26,Z$3:Z$44,1))</f>
        <v>15</v>
      </c>
      <c r="AB26" s="100">
        <v>56.18</v>
      </c>
      <c r="AC26" s="101">
        <v>0</v>
      </c>
      <c r="AD26" s="102">
        <v>0</v>
      </c>
      <c r="AE26" s="102">
        <v>0</v>
      </c>
      <c r="AF26" s="104">
        <f>IF((OR(AB26="",AB26="DNF",AB26="DQ",AB26="DNC")),"",(AB26+(5*AC26)+(AD26*10)-(AE26*10)))</f>
        <v>56.18</v>
      </c>
      <c r="AG26" s="105">
        <f>IF(AF26="",Default_Rank_Score,RANK(AF26,AF$3:AF$44,1))</f>
        <v>15</v>
      </c>
      <c r="AH26" s="100">
        <v>51.88</v>
      </c>
      <c r="AI26" s="101">
        <v>0</v>
      </c>
      <c r="AJ26" s="102">
        <v>1</v>
      </c>
      <c r="AK26" s="102">
        <v>0</v>
      </c>
      <c r="AL26" s="104">
        <f>IF((OR(AH26="",AH26="DNF",AH26="DQ",AH26="DNC")),"",(AH26+(5*AI26)+(AJ26*10)-(AK26*10)))</f>
        <v>61.88</v>
      </c>
      <c r="AM26" s="105">
        <f>IF(AL26="",Default_Rank_Score,RANK(AL26,AL$3:AL$44,1))</f>
        <v>24</v>
      </c>
      <c r="AN26" s="106" t="s">
        <v>55</v>
      </c>
    </row>
    <row r="27" spans="1:40" s="106" customFormat="1" ht="18">
      <c r="A27" s="91" t="s">
        <v>73</v>
      </c>
      <c r="B27" s="92"/>
      <c r="C27" s="93"/>
      <c r="D27" s="94"/>
      <c r="E27" s="95">
        <f>RANK(F27,F$3:F$44,1)</f>
        <v>24</v>
      </c>
      <c r="F27" s="96">
        <f>O27+U27+AA27+AG27+AM27</f>
        <v>106</v>
      </c>
      <c r="G27" s="97">
        <f>IF(K27=0,1,0)+IF(Q27=0,1,0)+IF(W27=0,1,0)+IF(AC27=0,1,0)+IF(AI27=0,1,0)</f>
        <v>1</v>
      </c>
      <c r="H27" s="98">
        <f>K27+Q27+W27+AC27+AI27</f>
        <v>16</v>
      </c>
      <c r="I27" s="99">
        <f>N27+T27+Z27+AF27+AL27</f>
        <v>354.21000000000004</v>
      </c>
      <c r="J27" s="100">
        <v>58.52</v>
      </c>
      <c r="K27" s="101">
        <v>2</v>
      </c>
      <c r="L27" s="102">
        <v>0</v>
      </c>
      <c r="M27" s="102">
        <v>0</v>
      </c>
      <c r="N27" s="103">
        <f>IF((OR(J27="",J27="DNF",J27="DQ",J27="DNC")),"",(J27+(5*K27)+(L27*10)-(M27*10)))</f>
        <v>68.52000000000001</v>
      </c>
      <c r="O27" s="98">
        <f>IF(N27="",Default_Rank_Score,RANK(N27,N$3:N$44,1))</f>
        <v>18</v>
      </c>
      <c r="P27" s="100">
        <v>43.01</v>
      </c>
      <c r="Q27" s="101">
        <v>7</v>
      </c>
      <c r="R27" s="102">
        <v>0</v>
      </c>
      <c r="S27" s="102">
        <v>0</v>
      </c>
      <c r="T27" s="104">
        <f>IF((OR(P27="",P27="DNF",P27="DQ",P27="DNC")),"",(P27+(5*Q27)+(R27*10)-(S27*10)))</f>
        <v>78.00999999999999</v>
      </c>
      <c r="U27" s="105">
        <f>IF(T27="",Default_Rank_Score,RANK(T27,T$3:T$44,1))</f>
        <v>23</v>
      </c>
      <c r="V27" s="100">
        <v>56.58</v>
      </c>
      <c r="W27" s="101">
        <v>5</v>
      </c>
      <c r="X27" s="102">
        <v>0</v>
      </c>
      <c r="Y27" s="102">
        <v>0</v>
      </c>
      <c r="Z27" s="104">
        <f>IF((OR(V27="",V27="DNF",V27="DQ",V27="DNC")),"",(V27+(5*W27)+(X27*10)-(Y27*10)))</f>
        <v>81.58</v>
      </c>
      <c r="AA27" s="105">
        <f>IF(Z27="",Default_Rank_Score,RANK(Z27,Z$3:Z$44,1))</f>
        <v>21</v>
      </c>
      <c r="AB27" s="100">
        <v>55.49</v>
      </c>
      <c r="AC27" s="101">
        <v>2</v>
      </c>
      <c r="AD27" s="102">
        <v>0</v>
      </c>
      <c r="AE27" s="102">
        <v>0</v>
      </c>
      <c r="AF27" s="104">
        <f>IF((OR(AB27="",AB27="DNF",AB27="DQ",AB27="DNC")),"",(AB27+(5*AC27)+(AD27*10)-(AE27*10)))</f>
        <v>65.49000000000001</v>
      </c>
      <c r="AG27" s="105">
        <f>IF(AF27="",Default_Rank_Score,RANK(AF27,AF$3:AF$44,1))</f>
        <v>21</v>
      </c>
      <c r="AH27" s="100">
        <v>60.61</v>
      </c>
      <c r="AI27" s="101">
        <v>0</v>
      </c>
      <c r="AJ27" s="102">
        <v>0</v>
      </c>
      <c r="AK27" s="102">
        <v>0</v>
      </c>
      <c r="AL27" s="104">
        <f>IF((OR(AH27="",AH27="DNF",AH27="DQ",AH27="DNC")),"",(AH27+(5*AI27)+(AJ27*10)-(AK27*10)))</f>
        <v>60.61</v>
      </c>
      <c r="AM27" s="105">
        <f>IF(AL27="",Default_Rank_Score,RANK(AL27,AL$3:AL$44,1))</f>
        <v>23</v>
      </c>
      <c r="AN27" s="106" t="s">
        <v>43</v>
      </c>
    </row>
    <row r="28" spans="1:40" s="106" customFormat="1" ht="18">
      <c r="A28" s="91" t="s">
        <v>26</v>
      </c>
      <c r="B28" s="92"/>
      <c r="C28" s="93"/>
      <c r="D28" s="94"/>
      <c r="E28" s="95">
        <f>RANK(F28,F$3:F$44,1)</f>
        <v>25</v>
      </c>
      <c r="F28" s="96">
        <f>O28+U28+AA28+AG28+AM28</f>
        <v>108</v>
      </c>
      <c r="G28" s="97">
        <f>IF(K28=0,1,0)+IF(Q28=0,1,0)+IF(W28=0,1,0)+IF(AC28=0,1,0)+IF(AI28=0,1,0)</f>
        <v>2</v>
      </c>
      <c r="H28" s="98">
        <f>K28+Q28+W28+AC28+AI28</f>
        <v>17</v>
      </c>
      <c r="I28" s="99">
        <f>N28+T28+Z28+AF28+AL28</f>
        <v>362.23</v>
      </c>
      <c r="J28" s="100">
        <v>74.07</v>
      </c>
      <c r="K28" s="126">
        <v>0</v>
      </c>
      <c r="L28" s="102">
        <v>0</v>
      </c>
      <c r="M28" s="102">
        <v>0</v>
      </c>
      <c r="N28" s="103">
        <f>IF((OR(J28="",J28="DNF",J28="DQ",J28="DNC")),"",(J28+(5*K28)+(L28*10)-(M28*10)))</f>
        <v>74.07</v>
      </c>
      <c r="O28" s="98">
        <f>IF(N28="",Default_Rank_Score,RANK(N28,N$3:N$44,1))</f>
        <v>23</v>
      </c>
      <c r="P28" s="100">
        <v>47.83</v>
      </c>
      <c r="Q28" s="101">
        <v>6</v>
      </c>
      <c r="R28" s="102">
        <v>0</v>
      </c>
      <c r="S28" s="102">
        <v>0</v>
      </c>
      <c r="T28" s="104">
        <f>IF((OR(P28="",P28="DNF",P28="DQ",P28="DNC")),"",(P28+(5*Q28)+(R28*10)-(S28*10)))</f>
        <v>77.83</v>
      </c>
      <c r="U28" s="105">
        <f>IF(T28="",Default_Rank_Score,RANK(T28,T$3:T$44,1))</f>
        <v>22</v>
      </c>
      <c r="V28" s="100">
        <v>56.62</v>
      </c>
      <c r="W28" s="101">
        <v>6</v>
      </c>
      <c r="X28" s="102">
        <v>0</v>
      </c>
      <c r="Y28" s="102">
        <v>0</v>
      </c>
      <c r="Z28" s="104">
        <f>IF((OR(V28="",V28="DNF",V28="DQ",V28="DNC")),"",(V28+(5*W28)+(X28*10)-(Y28*10)))</f>
        <v>86.62</v>
      </c>
      <c r="AA28" s="105">
        <f>IF(Z28="",Default_Rank_Score,RANK(Z28,Z$3:Z$44,1))</f>
        <v>23</v>
      </c>
      <c r="AB28" s="100">
        <v>53.84</v>
      </c>
      <c r="AC28" s="101">
        <v>5</v>
      </c>
      <c r="AD28" s="102">
        <v>0</v>
      </c>
      <c r="AE28" s="102">
        <v>0</v>
      </c>
      <c r="AF28" s="104">
        <f>IF((OR(AB28="",AB28="DNF",AB28="DQ",AB28="DNC")),"",(AB28+(5*AC28)+(AD28*10)-(AE28*10)))</f>
        <v>78.84</v>
      </c>
      <c r="AG28" s="105">
        <f>IF(AF28="",Default_Rank_Score,RANK(AF28,AF$3:AF$44,1))</f>
        <v>29</v>
      </c>
      <c r="AH28" s="100">
        <v>54.87</v>
      </c>
      <c r="AI28" s="101">
        <v>0</v>
      </c>
      <c r="AJ28" s="102">
        <v>0</v>
      </c>
      <c r="AK28" s="102">
        <v>1</v>
      </c>
      <c r="AL28" s="104">
        <f>IF((OR(AH28="",AH28="DNF",AH28="DQ",AH28="DNC")),"",(AH28+(5*AI28)+(AJ28*10)-(AK28*10)))</f>
        <v>44.87</v>
      </c>
      <c r="AM28" s="105">
        <f>IF(AL28="",Default_Rank_Score,RANK(AL28,AL$3:AL$44,1))</f>
        <v>11</v>
      </c>
      <c r="AN28" s="106" t="s">
        <v>27</v>
      </c>
    </row>
    <row r="29" spans="1:40" s="106" customFormat="1" ht="18">
      <c r="A29" s="91" t="s">
        <v>36</v>
      </c>
      <c r="B29" s="92"/>
      <c r="C29" s="93"/>
      <c r="D29" s="94"/>
      <c r="E29" s="95">
        <f>RANK(F29,F$3:F$44,1)</f>
        <v>26</v>
      </c>
      <c r="F29" s="96">
        <f>O29+U29+AA29+AG29+AM29</f>
        <v>120</v>
      </c>
      <c r="G29" s="97">
        <f>IF(K29=0,1,0)+IF(Q29=0,1,0)+IF(W29=0,1,0)+IF(AC29=0,1,0)+IF(AI29=0,1,0)</f>
        <v>1</v>
      </c>
      <c r="H29" s="98">
        <f>K29+Q29+W29+AC29+AI29</f>
        <v>22</v>
      </c>
      <c r="I29" s="99">
        <f>N29+T29+Z29+AF29+AL29</f>
        <v>393.08</v>
      </c>
      <c r="J29" s="100">
        <v>62.25</v>
      </c>
      <c r="K29" s="101">
        <v>4</v>
      </c>
      <c r="L29" s="102">
        <v>0</v>
      </c>
      <c r="M29" s="102">
        <v>0</v>
      </c>
      <c r="N29" s="103">
        <f>IF((OR(J29="",J29="DNF",J29="DQ",J29="DNC")),"",(J29+(5*K29)+(L29*10)-(M29*10)))</f>
        <v>82.25</v>
      </c>
      <c r="O29" s="98">
        <f>IF(N29="",Default_Rank_Score,RANK(N29,N$3:N$44,1))</f>
        <v>29</v>
      </c>
      <c r="P29" s="100">
        <v>31.06</v>
      </c>
      <c r="Q29" s="101">
        <v>8</v>
      </c>
      <c r="R29" s="102">
        <v>0</v>
      </c>
      <c r="S29" s="102">
        <v>0</v>
      </c>
      <c r="T29" s="104">
        <f>IF((OR(P29="",P29="DNF",P29="DQ",P29="DNC")),"",(P29+(5*Q29)+(R29*10)-(S29*10)))</f>
        <v>71.06</v>
      </c>
      <c r="U29" s="105">
        <f>IF(T29="",Default_Rank_Score,RANK(T29,T$3:T$44,1))</f>
        <v>15</v>
      </c>
      <c r="V29" s="100">
        <v>63.97</v>
      </c>
      <c r="W29" s="101">
        <v>8</v>
      </c>
      <c r="X29" s="102">
        <v>0</v>
      </c>
      <c r="Y29" s="102">
        <v>0</v>
      </c>
      <c r="Z29" s="104">
        <f>IF((OR(V29="",V29="DNF",V29="DQ",V29="DNC")),"",(V29+(5*W29)+(X29*10)-(Y29*10)))</f>
        <v>103.97</v>
      </c>
      <c r="AA29" s="105">
        <f>IF(Z29="",Default_Rank_Score,RANK(Z29,Z$3:Z$44,1))</f>
        <v>28</v>
      </c>
      <c r="AB29" s="100">
        <v>51.94</v>
      </c>
      <c r="AC29" s="101">
        <v>2</v>
      </c>
      <c r="AD29" s="102">
        <v>0</v>
      </c>
      <c r="AE29" s="102">
        <v>0</v>
      </c>
      <c r="AF29" s="104">
        <f>IF((OR(AB29="",AB29="DNF",AB29="DQ",AB29="DNC")),"",(AB29+(5*AC29)+(AD29*10)-(AE29*10)))</f>
        <v>61.94</v>
      </c>
      <c r="AG29" s="105">
        <f>IF(AF29="",Default_Rank_Score,RANK(AF29,AF$3:AF$44,1))</f>
        <v>20</v>
      </c>
      <c r="AH29" s="100">
        <v>73.86</v>
      </c>
      <c r="AI29" s="101">
        <v>0</v>
      </c>
      <c r="AJ29" s="102">
        <v>0</v>
      </c>
      <c r="AK29" s="102">
        <v>0</v>
      </c>
      <c r="AL29" s="104">
        <f>IF((OR(AH29="",AH29="DNF",AH29="DQ",AH29="DNC")),"",(AH29+(5*AI29)+(AJ29*10)-(AK29*10)))</f>
        <v>73.86</v>
      </c>
      <c r="AM29" s="105">
        <f>IF(AL29="",Default_Rank_Score,RANK(AL29,AL$3:AL$44,1))</f>
        <v>28</v>
      </c>
      <c r="AN29" s="106" t="s">
        <v>37</v>
      </c>
    </row>
    <row r="30" spans="1:40" s="106" customFormat="1" ht="18">
      <c r="A30" s="91" t="s">
        <v>22</v>
      </c>
      <c r="B30" s="92"/>
      <c r="C30" s="93"/>
      <c r="D30" s="94"/>
      <c r="E30" s="95">
        <f>RANK(F30,F$3:F$44,1)</f>
        <v>27</v>
      </c>
      <c r="F30" s="96">
        <f>O30+U30+AA30+AG30+AM30</f>
        <v>124</v>
      </c>
      <c r="G30" s="97">
        <f>IF(K30=0,1,0)+IF(Q30=0,1,0)+IF(W30=0,1,0)+IF(AC30=0,1,0)+IF(AI30=0,1,0)</f>
        <v>0</v>
      </c>
      <c r="H30" s="98">
        <f>K30+Q30+W30+AC30+AI30</f>
        <v>25</v>
      </c>
      <c r="I30" s="99">
        <f>N30+T30+Z30+AF30+AL30</f>
        <v>393.02</v>
      </c>
      <c r="J30" s="100">
        <v>57.52</v>
      </c>
      <c r="K30" s="101">
        <v>5</v>
      </c>
      <c r="L30" s="102">
        <v>0</v>
      </c>
      <c r="M30" s="102">
        <v>0</v>
      </c>
      <c r="N30" s="103">
        <f>IF((OR(J30="",J30="DNF",J30="DQ",J30="DNC")),"",(J30+(5*K30)+(L30*10)-(M30*10)))</f>
        <v>82.52000000000001</v>
      </c>
      <c r="O30" s="98">
        <f>IF(N30="",Default_Rank_Score,RANK(N30,N$3:N$44,1))</f>
        <v>30</v>
      </c>
      <c r="P30" s="100">
        <v>41.34</v>
      </c>
      <c r="Q30" s="101">
        <v>6</v>
      </c>
      <c r="R30" s="102">
        <v>0</v>
      </c>
      <c r="S30" s="102">
        <v>0</v>
      </c>
      <c r="T30" s="104">
        <f>IF((OR(P30="",P30="DNF",P30="DQ",P30="DNC")),"",(P30+(5*Q30)+(R30*10)-(S30*10)))</f>
        <v>71.34</v>
      </c>
      <c r="U30" s="105">
        <f>IF(T30="",Default_Rank_Score,RANK(T30,T$3:T$44,1))</f>
        <v>16</v>
      </c>
      <c r="V30" s="100">
        <v>49.22</v>
      </c>
      <c r="W30" s="101">
        <v>8</v>
      </c>
      <c r="X30" s="102">
        <v>0</v>
      </c>
      <c r="Y30" s="102">
        <v>0</v>
      </c>
      <c r="Z30" s="104">
        <f>IF((OR(V30="",V30="DNF",V30="DQ",V30="DNC")),"",(V30+(5*W30)+(X30*10)-(Y30*10)))</f>
        <v>89.22</v>
      </c>
      <c r="AA30" s="105">
        <f>IF(Z30="",Default_Rank_Score,RANK(Z30,Z$3:Z$44,1))</f>
        <v>24</v>
      </c>
      <c r="AB30" s="100">
        <v>57.57</v>
      </c>
      <c r="AC30" s="126">
        <v>2</v>
      </c>
      <c r="AD30" s="102">
        <v>1</v>
      </c>
      <c r="AE30" s="102">
        <v>0</v>
      </c>
      <c r="AF30" s="104">
        <f>IF((OR(AB30="",AB30="DNF",AB30="DQ",AB30="DNC")),"",(AB30+(5*AC30)+(AD30*10)-(AE30*10)))</f>
        <v>77.57</v>
      </c>
      <c r="AG30" s="105">
        <f>IF(AF30="",Default_Rank_Score,RANK(AF30,AF$3:AF$44,1))</f>
        <v>28</v>
      </c>
      <c r="AH30" s="100">
        <v>52.37</v>
      </c>
      <c r="AI30" s="101">
        <v>4</v>
      </c>
      <c r="AJ30" s="102">
        <v>0</v>
      </c>
      <c r="AK30" s="102">
        <v>0</v>
      </c>
      <c r="AL30" s="104">
        <f>IF((OR(AH30="",AH30="DNF",AH30="DQ",AH30="DNC")),"",(AH30+(5*AI30)+(AJ30*10)-(AK30*10)))</f>
        <v>72.37</v>
      </c>
      <c r="AM30" s="105">
        <f>IF(AL30="",Default_Rank_Score,RANK(AL30,AL$3:AL$44,1))</f>
        <v>26</v>
      </c>
      <c r="AN30" s="106" t="s">
        <v>23</v>
      </c>
    </row>
    <row r="31" spans="1:40" s="106" customFormat="1" ht="18">
      <c r="A31" s="91" t="s">
        <v>34</v>
      </c>
      <c r="B31" s="92"/>
      <c r="C31" s="93"/>
      <c r="D31" s="94"/>
      <c r="E31" s="95">
        <f>RANK(F31,F$3:F$44,1)</f>
        <v>29</v>
      </c>
      <c r="F31" s="96">
        <f>O31+U31+AA31+AG31+AM31</f>
        <v>140</v>
      </c>
      <c r="G31" s="97">
        <f>IF(K31=0,1,0)+IF(Q31=0,1,0)+IF(W31=0,1,0)+IF(AC31=0,1,0)+IF(AI31=0,1,0)</f>
        <v>2</v>
      </c>
      <c r="H31" s="98">
        <f>K31+Q31+W31+AC31+AI31</f>
        <v>11</v>
      </c>
      <c r="I31" s="99">
        <f>N31+T31+Z31+AF31+AL31</f>
        <v>465.63</v>
      </c>
      <c r="J31" s="100">
        <v>118.04</v>
      </c>
      <c r="K31" s="101">
        <v>0</v>
      </c>
      <c r="L31" s="102">
        <v>0</v>
      </c>
      <c r="M31" s="102">
        <v>0</v>
      </c>
      <c r="N31" s="103">
        <f>IF((OR(J31="",J31="DNF",J31="DQ",J31="DNC")),"",(J31+(5*K31)+(L31*10)-(M31*10)))</f>
        <v>118.04</v>
      </c>
      <c r="O31" s="98">
        <f>IF(N31="",Default_Rank_Score,RANK(N31,N$3:N$44,1))</f>
        <v>35</v>
      </c>
      <c r="P31" s="100">
        <v>39.05</v>
      </c>
      <c r="Q31" s="101">
        <v>7</v>
      </c>
      <c r="R31" s="102">
        <v>0</v>
      </c>
      <c r="S31" s="102">
        <v>0</v>
      </c>
      <c r="T31" s="104">
        <f>IF((OR(P31="",P31="DNF",P31="DQ",P31="DNC")),"",(P31+(5*Q31)+(R31*10)-(S31*10)))</f>
        <v>74.05</v>
      </c>
      <c r="U31" s="105">
        <f>IF(T31="",Default_Rank_Score,RANK(T31,T$3:T$44,1))</f>
        <v>19</v>
      </c>
      <c r="V31" s="100">
        <v>84.35</v>
      </c>
      <c r="W31" s="101">
        <v>3</v>
      </c>
      <c r="X31" s="102">
        <v>0</v>
      </c>
      <c r="Y31" s="102">
        <v>0</v>
      </c>
      <c r="Z31" s="104">
        <f>IF((OR(V31="",V31="DNF",V31="DQ",V31="DNC")),"",(V31+(5*W31)+(X31*10)-(Y31*10)))</f>
        <v>99.35</v>
      </c>
      <c r="AA31" s="105">
        <f>IF(Z31="",Default_Rank_Score,RANK(Z31,Z$3:Z$44,1))</f>
        <v>27</v>
      </c>
      <c r="AB31" s="100">
        <v>76.99</v>
      </c>
      <c r="AC31" s="101">
        <v>0</v>
      </c>
      <c r="AD31" s="102">
        <v>0</v>
      </c>
      <c r="AE31" s="102">
        <v>0</v>
      </c>
      <c r="AF31" s="104">
        <f>IF((OR(AB31="",AB31="DNF",AB31="DQ",AB31="DNC")),"",(AB31+(5*AC31)+(AD31*10)-(AE31*10)))</f>
        <v>76.99</v>
      </c>
      <c r="AG31" s="105">
        <f>IF(AF31="",Default_Rank_Score,RANK(AF31,AF$3:AF$44,1))</f>
        <v>27</v>
      </c>
      <c r="AH31" s="100">
        <v>102.2</v>
      </c>
      <c r="AI31" s="101">
        <v>1</v>
      </c>
      <c r="AJ31" s="102">
        <v>0</v>
      </c>
      <c r="AK31" s="102">
        <v>1</v>
      </c>
      <c r="AL31" s="104">
        <f>IF((OR(AH31="",AH31="DNF",AH31="DQ",AH31="DNC")),"",(AH31+(5*AI31)+(AJ31*10)-(AK31*10)))</f>
        <v>97.2</v>
      </c>
      <c r="AM31" s="105">
        <f>IF(AL31="",Default_Rank_Score,RANK(AL31,AL$3:AL$44,1))</f>
        <v>32</v>
      </c>
      <c r="AN31" s="106" t="s">
        <v>35</v>
      </c>
    </row>
    <row r="32" spans="1:40" s="106" customFormat="1" ht="18">
      <c r="A32" s="91" t="s">
        <v>46</v>
      </c>
      <c r="B32" s="92"/>
      <c r="C32" s="93"/>
      <c r="D32" s="94"/>
      <c r="E32" s="95">
        <f>RANK(F32,F$3:F$44,1)</f>
        <v>30</v>
      </c>
      <c r="F32" s="96">
        <f>O32+U32+AA32+AG32+AM32</f>
        <v>141</v>
      </c>
      <c r="G32" s="97">
        <f>IF(K32=0,1,0)+IF(Q32=0,1,0)+IF(W32=0,1,0)+IF(AC32=0,1,0)+IF(AI32=0,1,0)</f>
        <v>0</v>
      </c>
      <c r="H32" s="98">
        <f>K32+Q32+W32+AC32+AI32</f>
        <v>22</v>
      </c>
      <c r="I32" s="99">
        <f>N32+T32+Z32+AF32+AL32</f>
        <v>464.98</v>
      </c>
      <c r="J32" s="100">
        <v>90.51</v>
      </c>
      <c r="K32" s="126">
        <v>4</v>
      </c>
      <c r="L32" s="102">
        <v>0</v>
      </c>
      <c r="M32" s="102">
        <v>0</v>
      </c>
      <c r="N32" s="103">
        <f>IF((OR(J32="",J32="DNF",J32="DQ",J32="DNC")),"",(J32+(5*K32)+(L32*10)-(M32*10)))</f>
        <v>110.51</v>
      </c>
      <c r="O32" s="98">
        <f>IF(N32="",Default_Rank_Score,RANK(N32,N$3:N$44,1))</f>
        <v>33</v>
      </c>
      <c r="P32" s="100">
        <v>41.92</v>
      </c>
      <c r="Q32" s="101">
        <v>5</v>
      </c>
      <c r="R32" s="102">
        <v>0</v>
      </c>
      <c r="S32" s="102">
        <v>0</v>
      </c>
      <c r="T32" s="104">
        <f>IF((OR(P32="",P32="DNF",P32="DQ",P32="DNC")),"",(P32+(5*Q32)+(R32*10)-(S32*10)))</f>
        <v>66.92</v>
      </c>
      <c r="U32" s="105">
        <f>IF(T32="",Default_Rank_Score,RANK(T32,T$3:T$44,1))</f>
        <v>14</v>
      </c>
      <c r="V32" s="100">
        <v>80.86</v>
      </c>
      <c r="W32" s="101">
        <v>7</v>
      </c>
      <c r="X32" s="102">
        <v>0</v>
      </c>
      <c r="Y32" s="102">
        <v>0</v>
      </c>
      <c r="Z32" s="104">
        <f>IF((OR(V32="",V32="DNF",V32="DQ",V32="DNC")),"",(V32+(5*W32)+(X32*10)-(Y32*10)))</f>
        <v>115.86</v>
      </c>
      <c r="AA32" s="105">
        <f>IF(Z32="",Default_Rank_Score,RANK(Z32,Z$3:Z$44,1))</f>
        <v>33</v>
      </c>
      <c r="AB32" s="100">
        <v>71.8</v>
      </c>
      <c r="AC32" s="101">
        <v>2</v>
      </c>
      <c r="AD32" s="102">
        <v>0</v>
      </c>
      <c r="AE32" s="102">
        <v>0</v>
      </c>
      <c r="AF32" s="104">
        <f>IF((OR(AB32="",AB32="DNF",AB32="DQ",AB32="DNC")),"",(AB32+(5*AC32)+(AD32*10)-(AE32*10)))</f>
        <v>81.8</v>
      </c>
      <c r="AG32" s="105">
        <f>IF(AF32="",Default_Rank_Score,RANK(AF32,AF$3:AF$44,1))</f>
        <v>30</v>
      </c>
      <c r="AH32" s="100">
        <v>69.89</v>
      </c>
      <c r="AI32" s="101">
        <v>4</v>
      </c>
      <c r="AJ32" s="102">
        <v>0</v>
      </c>
      <c r="AK32" s="102">
        <v>0</v>
      </c>
      <c r="AL32" s="104">
        <f>IF((OR(AH32="",AH32="DNF",AH32="DQ",AH32="DNC")),"",(AH32+(5*AI32)+(AJ32*10)-(AK32*10)))</f>
        <v>89.89</v>
      </c>
      <c r="AM32" s="105">
        <f>IF(AL32="",Default_Rank_Score,RANK(AL32,AL$3:AL$44,1))</f>
        <v>31</v>
      </c>
      <c r="AN32" s="106" t="s">
        <v>47</v>
      </c>
    </row>
    <row r="33" spans="1:40" s="106" customFormat="1" ht="18">
      <c r="A33" s="91" t="s">
        <v>67</v>
      </c>
      <c r="B33" s="92"/>
      <c r="C33" s="93"/>
      <c r="D33" s="94"/>
      <c r="E33" s="95">
        <f>RANK(F33,F$3:F$44,1)</f>
        <v>31</v>
      </c>
      <c r="F33" s="96">
        <f>O33+U33+AA33+AG33+AM33</f>
        <v>147</v>
      </c>
      <c r="G33" s="97">
        <f>IF(K33=0,1,0)+IF(Q33=0,1,0)+IF(W33=0,1,0)+IF(AC33=0,1,0)+IF(AI33=0,1,0)</f>
        <v>2</v>
      </c>
      <c r="H33" s="98">
        <f>K33+Q33+W33+AC33+AI33</f>
        <v>13</v>
      </c>
      <c r="I33" s="99">
        <f>N33+T33+Z33+AF33+AL33</f>
        <v>464.86</v>
      </c>
      <c r="J33" s="100">
        <v>78.65</v>
      </c>
      <c r="K33" s="101">
        <v>0</v>
      </c>
      <c r="L33" s="102">
        <v>0</v>
      </c>
      <c r="M33" s="102">
        <v>0</v>
      </c>
      <c r="N33" s="103">
        <f>IF((OR(J33="",J33="DNF",J33="DQ",J33="DNC")),"",(J33+(5*K33)+(L33*10)-(M33*10)))</f>
        <v>78.65</v>
      </c>
      <c r="O33" s="98">
        <f>IF(N33="",Default_Rank_Score,RANK(N33,N$3:N$44,1))</f>
        <v>26</v>
      </c>
      <c r="P33" s="100">
        <v>63.19</v>
      </c>
      <c r="Q33" s="101">
        <v>6</v>
      </c>
      <c r="R33" s="102">
        <v>0</v>
      </c>
      <c r="S33" s="102">
        <v>0</v>
      </c>
      <c r="T33" s="104">
        <f>IF((OR(P33="",P33="DNF",P33="DQ",P33="DNC")),"",(P33+(5*Q33)+(R33*10)-(S33*10)))</f>
        <v>93.19</v>
      </c>
      <c r="U33" s="105">
        <f>IF(T33="",Default_Rank_Score,RANK(T33,T$3:T$44,1))</f>
        <v>32</v>
      </c>
      <c r="V33" s="100">
        <v>75.64</v>
      </c>
      <c r="W33" s="101">
        <v>2</v>
      </c>
      <c r="X33" s="102">
        <v>0</v>
      </c>
      <c r="Y33" s="102">
        <v>0</v>
      </c>
      <c r="Z33" s="104">
        <f>IF((OR(V33="",V33="DNF",V33="DQ",V33="DNC")),"",(V33+(5*W33)+(X33*10)-(Y33*10)))</f>
        <v>85.64</v>
      </c>
      <c r="AA33" s="105">
        <f>IF(Z33="",Default_Rank_Score,RANK(Z33,Z$3:Z$44,1))</f>
        <v>22</v>
      </c>
      <c r="AB33" s="100">
        <v>82.26</v>
      </c>
      <c r="AC33" s="101">
        <v>5</v>
      </c>
      <c r="AD33" s="102">
        <v>0</v>
      </c>
      <c r="AE33" s="102">
        <v>0</v>
      </c>
      <c r="AF33" s="104">
        <f>IF((OR(AB33="",AB33="DNF",AB33="DQ",AB33="DNC")),"",(AB33+(5*AC33)+(AD33*10)-(AE33*10)))</f>
        <v>107.26</v>
      </c>
      <c r="AG33" s="105">
        <f>IF(AF33="",Default_Rank_Score,RANK(AF33,AF$3:AF$44,1))</f>
        <v>34</v>
      </c>
      <c r="AH33" s="100">
        <v>100.12</v>
      </c>
      <c r="AI33" s="126">
        <v>0</v>
      </c>
      <c r="AJ33" s="102">
        <v>0</v>
      </c>
      <c r="AK33" s="102">
        <v>0</v>
      </c>
      <c r="AL33" s="104">
        <f>IF((OR(AH33="",AH33="DNF",AH33="DQ",AH33="DNC")),"",(AH33+(5*AI33)+(AJ33*10)-(AK33*10)))</f>
        <v>100.12</v>
      </c>
      <c r="AM33" s="105">
        <f>IF(AL33="",Default_Rank_Score,RANK(AL33,AL$3:AL$44,1))</f>
        <v>33</v>
      </c>
      <c r="AN33" s="106" t="s">
        <v>66</v>
      </c>
    </row>
    <row r="34" spans="1:40" s="106" customFormat="1" ht="18">
      <c r="A34" s="91" t="s">
        <v>68</v>
      </c>
      <c r="B34" s="92"/>
      <c r="C34" s="93"/>
      <c r="D34" s="94"/>
      <c r="E34" s="95">
        <f>RANK(F34,F$3:F$44,1)</f>
        <v>32</v>
      </c>
      <c r="F34" s="96">
        <f>O34+U34+AA34+AG34+AM34</f>
        <v>154</v>
      </c>
      <c r="G34" s="97">
        <f>IF(K34=0,1,0)+IF(Q34=0,1,0)+IF(W34=0,1,0)+IF(AC34=0,1,0)+IF(AI34=0,1,0)</f>
        <v>2</v>
      </c>
      <c r="H34" s="98">
        <f>K34+Q34+W34+AC34+AI34</f>
        <v>20</v>
      </c>
      <c r="I34" s="99">
        <f>N34+T34+Z34+AF34+AL34</f>
        <v>506.9100000000001</v>
      </c>
      <c r="J34" s="100">
        <v>82.81</v>
      </c>
      <c r="K34" s="101">
        <v>4</v>
      </c>
      <c r="L34" s="102">
        <v>0</v>
      </c>
      <c r="M34" s="102">
        <v>0</v>
      </c>
      <c r="N34" s="103">
        <f>IF((OR(J34="",J34="DNF",J34="DQ",J34="DNC")),"",(J34+(5*K34)+(L34*10)-(M34*10)))</f>
        <v>102.81</v>
      </c>
      <c r="O34" s="98">
        <f>IF(N34="",Default_Rank_Score,RANK(N34,N$3:N$44,1))</f>
        <v>32</v>
      </c>
      <c r="P34" s="100">
        <v>51.02</v>
      </c>
      <c r="Q34" s="101">
        <v>8</v>
      </c>
      <c r="R34" s="102">
        <v>0</v>
      </c>
      <c r="S34" s="102">
        <v>0</v>
      </c>
      <c r="T34" s="104">
        <f>IF((OR(P34="",P34="DNF",P34="DQ",P34="DNC")),"",(P34+(5*Q34)+(R34*10)-(S34*10)))</f>
        <v>91.02000000000001</v>
      </c>
      <c r="U34" s="105">
        <f>IF(T34="",Default_Rank_Score,RANK(T34,T$3:T$44,1))</f>
        <v>31</v>
      </c>
      <c r="V34" s="100">
        <v>69.62</v>
      </c>
      <c r="W34" s="101">
        <v>8</v>
      </c>
      <c r="X34" s="102">
        <v>0</v>
      </c>
      <c r="Y34" s="102">
        <v>0</v>
      </c>
      <c r="Z34" s="104">
        <f>IF((OR(V34="",V34="DNF",V34="DQ",V34="DNC")),"",(V34+(5*W34)+(X34*10)-(Y34*10)))</f>
        <v>109.62</v>
      </c>
      <c r="AA34" s="105">
        <f>IF(Z34="",Default_Rank_Score,RANK(Z34,Z$3:Z$44,1))</f>
        <v>29</v>
      </c>
      <c r="AB34" s="100">
        <v>75.04</v>
      </c>
      <c r="AC34" s="126">
        <v>0</v>
      </c>
      <c r="AD34" s="102">
        <v>0</v>
      </c>
      <c r="AE34" s="102">
        <v>0</v>
      </c>
      <c r="AF34" s="104">
        <f>IF((OR(AB34="",AB34="DNF",AB34="DQ",AB34="DNC")),"",(AB34+(5*AC34)+(AD34*10)-(AE34*10)))</f>
        <v>75.04</v>
      </c>
      <c r="AG34" s="105">
        <f>IF(AF34="",Default_Rank_Score,RANK(AF34,AF$3:AF$44,1))</f>
        <v>26</v>
      </c>
      <c r="AH34" s="100">
        <v>118.42</v>
      </c>
      <c r="AI34" s="101">
        <v>0</v>
      </c>
      <c r="AJ34" s="102">
        <v>1</v>
      </c>
      <c r="AK34" s="102">
        <v>0</v>
      </c>
      <c r="AL34" s="104">
        <f>IF((OR(AH34="",AH34="DNF",AH34="DQ",AH34="DNC")),"",(AH34+(5*AI34)+(AJ34*10)-(AK34*10)))</f>
        <v>128.42000000000002</v>
      </c>
      <c r="AM34" s="105">
        <f>IF(AL34="",Default_Rank_Score,RANK(AL34,AL$3:AL$44,1))</f>
        <v>36</v>
      </c>
      <c r="AN34" s="106" t="s">
        <v>31</v>
      </c>
    </row>
    <row r="35" spans="1:40" s="106" customFormat="1" ht="18">
      <c r="A35" s="91" t="s">
        <v>65</v>
      </c>
      <c r="B35" s="92"/>
      <c r="C35" s="93"/>
      <c r="D35" s="94"/>
      <c r="E35" s="95">
        <f>RANK(F35,F$3:F$44,1)</f>
        <v>33</v>
      </c>
      <c r="F35" s="96">
        <f>O35+U35+AA35+AG35+AM35</f>
        <v>157</v>
      </c>
      <c r="G35" s="97">
        <f>IF(K35=0,1,0)+IF(Q35=0,1,0)+IF(W35=0,1,0)+IF(AC35=0,1,0)+IF(AI35=0,1,0)</f>
        <v>1</v>
      </c>
      <c r="H35" s="98">
        <f>K35+Q35+W35+AC35+AI35</f>
        <v>17</v>
      </c>
      <c r="I35" s="99">
        <f>N35+T35+Z35+AF35+AL35</f>
        <v>530.31</v>
      </c>
      <c r="J35" s="100">
        <v>106.51</v>
      </c>
      <c r="K35" s="101">
        <v>5</v>
      </c>
      <c r="L35" s="102">
        <v>0</v>
      </c>
      <c r="M35" s="102">
        <v>0</v>
      </c>
      <c r="N35" s="103">
        <f>IF((OR(J35="",J35="DNF",J35="DQ",J35="DNC")),"",(J35+(5*K35)+(L35*10)-(M35*10)))</f>
        <v>131.51</v>
      </c>
      <c r="O35" s="98">
        <f>IF(N35="",Default_Rank_Score,RANK(N35,N$3:N$44,1))</f>
        <v>36</v>
      </c>
      <c r="P35" s="100">
        <v>101.49</v>
      </c>
      <c r="Q35" s="101">
        <v>7</v>
      </c>
      <c r="R35" s="102">
        <v>0</v>
      </c>
      <c r="S35" s="102">
        <v>0</v>
      </c>
      <c r="T35" s="104">
        <f>IF((OR(P35="",P35="DNF",P35="DQ",P35="DNC")),"",(P35+(5*Q35)+(R35*10)-(S35*10)))</f>
        <v>136.49</v>
      </c>
      <c r="U35" s="105">
        <f>IF(T35="",Default_Rank_Score,RANK(T35,T$3:T$44,1))</f>
        <v>38</v>
      </c>
      <c r="V35" s="100">
        <v>100.65</v>
      </c>
      <c r="W35" s="101">
        <v>2</v>
      </c>
      <c r="X35" s="102">
        <v>0</v>
      </c>
      <c r="Y35" s="102">
        <v>0</v>
      </c>
      <c r="Z35" s="104">
        <f>IF((OR(V35="",V35="DNF",V35="DQ",V35="DNC")),"",(V35+(5*W35)+(X35*10)-(Y35*10)))</f>
        <v>110.65</v>
      </c>
      <c r="AA35" s="105">
        <f>IF(Z35="",Default_Rank_Score,RANK(Z35,Z$3:Z$44,1))</f>
        <v>30</v>
      </c>
      <c r="AB35" s="100">
        <v>77.24</v>
      </c>
      <c r="AC35" s="101">
        <v>3</v>
      </c>
      <c r="AD35" s="102">
        <v>0</v>
      </c>
      <c r="AE35" s="102">
        <v>0</v>
      </c>
      <c r="AF35" s="104">
        <f>IF((OR(AB35="",AB35="DNF",AB35="DQ",AB35="DNC")),"",(AB35+(5*AC35)+(AD35*10)-(AE35*10)))</f>
        <v>92.24</v>
      </c>
      <c r="AG35" s="105">
        <f>IF(AF35="",Default_Rank_Score,RANK(AF35,AF$3:AF$44,1))</f>
        <v>31</v>
      </c>
      <c r="AH35" s="100">
        <v>69.42</v>
      </c>
      <c r="AI35" s="126">
        <v>0</v>
      </c>
      <c r="AJ35" s="102">
        <v>0</v>
      </c>
      <c r="AK35" s="102">
        <v>1</v>
      </c>
      <c r="AL35" s="104">
        <f>IF((OR(AH35="",AH35="DNF",AH35="DQ",AH35="DNC")),"",(AH35+(5*AI35)+(AJ35*10)-(AK35*10)))</f>
        <v>59.42</v>
      </c>
      <c r="AM35" s="105">
        <f>IF(AL35="",Default_Rank_Score,RANK(AL35,AL$3:AL$44,1))</f>
        <v>22</v>
      </c>
      <c r="AN35" s="106" t="s">
        <v>66</v>
      </c>
    </row>
    <row r="36" spans="1:40" s="106" customFormat="1" ht="18">
      <c r="A36" s="91" t="s">
        <v>64</v>
      </c>
      <c r="B36" s="92"/>
      <c r="C36" s="93"/>
      <c r="D36" s="94"/>
      <c r="E36" s="95">
        <f>RANK(F36,F$3:F$44,1)</f>
        <v>35</v>
      </c>
      <c r="F36" s="96">
        <f>O36+U36+AA36+AG36+AM36</f>
        <v>168</v>
      </c>
      <c r="G36" s="97">
        <f>IF(K36=0,1,0)+IF(Q36=0,1,0)+IF(W36=0,1,0)+IF(AC36=0,1,0)+IF(AI36=0,1,0)</f>
        <v>1</v>
      </c>
      <c r="H36" s="98">
        <f>K36+Q36+W36+AC36+AI36</f>
        <v>27</v>
      </c>
      <c r="I36" s="99">
        <f>N36+T36+Z36+AF36+AL36</f>
        <v>547.81</v>
      </c>
      <c r="J36" s="100">
        <v>97.5</v>
      </c>
      <c r="K36" s="101">
        <v>4</v>
      </c>
      <c r="L36" s="102">
        <v>0</v>
      </c>
      <c r="M36" s="102">
        <v>0</v>
      </c>
      <c r="N36" s="103">
        <f>IF((OR(J36="",J36="DNF",J36="DQ",J36="DNC")),"",(J36+(5*K36)+(L36*10)-(M36*10)))</f>
        <v>117.5</v>
      </c>
      <c r="O36" s="98">
        <f>IF(N36="",Default_Rank_Score,RANK(N36,N$3:N$44,1))</f>
        <v>34</v>
      </c>
      <c r="P36" s="100">
        <v>54.35</v>
      </c>
      <c r="Q36" s="101">
        <v>8</v>
      </c>
      <c r="R36" s="102">
        <v>0</v>
      </c>
      <c r="S36" s="102">
        <v>0</v>
      </c>
      <c r="T36" s="104">
        <f>IF((OR(P36="",P36="DNF",P36="DQ",P36="DNC")),"",(P36+(5*Q36)+(R36*10)-(S36*10)))</f>
        <v>94.35</v>
      </c>
      <c r="U36" s="105">
        <f>IF(T36="",Default_Rank_Score,RANK(T36,T$3:T$44,1))</f>
        <v>34</v>
      </c>
      <c r="V36" s="100">
        <v>103.31</v>
      </c>
      <c r="W36" s="126">
        <v>7</v>
      </c>
      <c r="X36" s="102">
        <v>0</v>
      </c>
      <c r="Y36" s="102">
        <v>0</v>
      </c>
      <c r="Z36" s="104">
        <f>IF((OR(V36="",V36="DNF",V36="DQ",V36="DNC")),"",(V36+(5*W36)+(X36*10)-(Y36*10)))</f>
        <v>138.31</v>
      </c>
      <c r="AA36" s="105">
        <f>IF(Z36="",Default_Rank_Score,RANK(Z36,Z$3:Z$44,1))</f>
        <v>35</v>
      </c>
      <c r="AB36" s="100">
        <v>76.56</v>
      </c>
      <c r="AC36" s="101">
        <v>8</v>
      </c>
      <c r="AD36" s="102">
        <v>0</v>
      </c>
      <c r="AE36" s="102">
        <v>0</v>
      </c>
      <c r="AF36" s="104">
        <f>IF((OR(AB36="",AB36="DNF",AB36="DQ",AB36="DNC")),"",(AB36+(5*AC36)+(AD36*10)-(AE36*10)))</f>
        <v>116.56</v>
      </c>
      <c r="AG36" s="105">
        <f>IF(AF36="",Default_Rank_Score,RANK(AF36,AF$3:AF$44,1))</f>
        <v>36</v>
      </c>
      <c r="AH36" s="100">
        <v>81.09</v>
      </c>
      <c r="AI36" s="101">
        <v>0</v>
      </c>
      <c r="AJ36" s="102">
        <v>0</v>
      </c>
      <c r="AK36" s="102">
        <v>0</v>
      </c>
      <c r="AL36" s="104">
        <f>IF((OR(AH36="",AH36="DNF",AH36="DQ",AH36="DNC")),"",(AH36+(5*AI36)+(AJ36*10)-(AK36*10)))</f>
        <v>81.09</v>
      </c>
      <c r="AM36" s="105">
        <f>IF(AL36="",Default_Rank_Score,RANK(AL36,AL$3:AL$44,1))</f>
        <v>29</v>
      </c>
      <c r="AN36" s="106" t="s">
        <v>41</v>
      </c>
    </row>
    <row r="37" spans="1:40" s="106" customFormat="1" ht="18">
      <c r="A37" s="91" t="s">
        <v>30</v>
      </c>
      <c r="B37" s="92"/>
      <c r="C37" s="93"/>
      <c r="D37" s="94"/>
      <c r="E37" s="95">
        <f>RANK(F37,F$3:F$44,1)</f>
        <v>36</v>
      </c>
      <c r="F37" s="96">
        <f>O37+U37+AA37+AG37+AM37</f>
        <v>170</v>
      </c>
      <c r="G37" s="97">
        <f>IF(K37=0,1,0)+IF(Q37=0,1,0)+IF(W37=0,1,0)+IF(AC37=0,1,0)+IF(AI37=0,1,0)</f>
        <v>0</v>
      </c>
      <c r="H37" s="98">
        <f>K37+Q37+W37+AC37+AI37</f>
        <v>34</v>
      </c>
      <c r="I37" s="99">
        <f>N37+T37+Z37+AF37+AL37</f>
        <v>592.8499999999999</v>
      </c>
      <c r="J37" s="100">
        <v>103.26</v>
      </c>
      <c r="K37" s="101">
        <v>6</v>
      </c>
      <c r="L37" s="102">
        <v>0</v>
      </c>
      <c r="M37" s="102">
        <v>0</v>
      </c>
      <c r="N37" s="103">
        <f>IF((OR(J37="",J37="DNF",J37="DQ",J37="DNC")),"",(J37+(5*K37)+(L37*10)-(M37*10)))</f>
        <v>133.26</v>
      </c>
      <c r="O37" s="98">
        <f>IF(N37="",Default_Rank_Score,RANK(N37,N$3:N$44,1))</f>
        <v>37</v>
      </c>
      <c r="P37" s="100">
        <v>42.06</v>
      </c>
      <c r="Q37" s="101">
        <v>8</v>
      </c>
      <c r="R37" s="102">
        <v>0</v>
      </c>
      <c r="S37" s="102">
        <v>0</v>
      </c>
      <c r="T37" s="104">
        <f>IF((OR(P37="",P37="DNF",P37="DQ",P37="DNC")),"",(P37+(5*Q37)+(R37*10)-(S37*10)))</f>
        <v>82.06</v>
      </c>
      <c r="U37" s="105">
        <f>IF(T37="",Default_Rank_Score,RANK(T37,T$3:T$44,1))</f>
        <v>27</v>
      </c>
      <c r="V37" s="100">
        <v>106</v>
      </c>
      <c r="W37" s="101">
        <v>8</v>
      </c>
      <c r="X37" s="102">
        <v>0</v>
      </c>
      <c r="Y37" s="102">
        <v>0</v>
      </c>
      <c r="Z37" s="104">
        <f>IF((OR(V37="",V37="DNF",V37="DQ",V37="DNC")),"",(V37+(5*W37)+(X37*10)-(Y37*10)))</f>
        <v>146</v>
      </c>
      <c r="AA37" s="105">
        <f>IF(Z37="",Default_Rank_Score,RANK(Z37,Z$3:Z$44,1))</f>
        <v>37</v>
      </c>
      <c r="AB37" s="100">
        <v>74.82</v>
      </c>
      <c r="AC37" s="101">
        <v>5</v>
      </c>
      <c r="AD37" s="102">
        <v>0</v>
      </c>
      <c r="AE37" s="102">
        <v>0</v>
      </c>
      <c r="AF37" s="104">
        <f>IF((OR(AB37="",AB37="DNF",AB37="DQ",AB37="DNC")),"",(AB37+(5*AC37)+(AD37*10)-(AE37*10)))</f>
        <v>99.82</v>
      </c>
      <c r="AG37" s="105">
        <f>IF(AF37="",Default_Rank_Score,RANK(AF37,AF$3:AF$44,1))</f>
        <v>32</v>
      </c>
      <c r="AH37" s="100">
        <v>96.71</v>
      </c>
      <c r="AI37" s="101">
        <v>7</v>
      </c>
      <c r="AJ37" s="102">
        <v>0</v>
      </c>
      <c r="AK37" s="102">
        <v>0</v>
      </c>
      <c r="AL37" s="104">
        <f>IF((OR(AH37="",AH37="DNF",AH37="DQ",AH37="DNC")),"",(AH37+(5*AI37)+(AJ37*10)-(AK37*10)))</f>
        <v>131.70999999999998</v>
      </c>
      <c r="AM37" s="105">
        <f>IF(AL37="",Default_Rank_Score,RANK(AL37,AL$3:AL$44,1))</f>
        <v>37</v>
      </c>
      <c r="AN37" s="106" t="s">
        <v>31</v>
      </c>
    </row>
    <row r="38" spans="1:40" s="106" customFormat="1" ht="18">
      <c r="A38" s="91" t="s">
        <v>59</v>
      </c>
      <c r="B38" s="92"/>
      <c r="C38" s="93"/>
      <c r="D38" s="94"/>
      <c r="E38" s="95">
        <f>RANK(F38,F$3:F$44,1)</f>
        <v>38</v>
      </c>
      <c r="F38" s="96">
        <f>O38+U38+AA38+AG38+AM38</f>
        <v>178</v>
      </c>
      <c r="G38" s="97">
        <f>IF(K38=0,1,0)+IF(Q38=0,1,0)+IF(W38=0,1,0)+IF(AC38=0,1,0)+IF(AI38=0,1,0)</f>
        <v>1</v>
      </c>
      <c r="H38" s="98">
        <f>K38+Q38+W38+AC38+AI38</f>
        <v>16</v>
      </c>
      <c r="I38" s="99">
        <f>N38+T38+Z38+AF38+AL38</f>
        <v>598.3299999999999</v>
      </c>
      <c r="J38" s="100">
        <v>123.63</v>
      </c>
      <c r="K38" s="101">
        <v>2</v>
      </c>
      <c r="L38" s="102">
        <v>0</v>
      </c>
      <c r="M38" s="102">
        <v>0</v>
      </c>
      <c r="N38" s="103">
        <f>IF((OR(J38="",J38="DNF",J38="DQ",J38="DNC")),"",(J38+(5*K38)+(L38*10)-(M38*10)))</f>
        <v>133.63</v>
      </c>
      <c r="O38" s="98">
        <f>IF(N38="",Default_Rank_Score,RANK(N38,N$3:N$44,1))</f>
        <v>38</v>
      </c>
      <c r="P38" s="100">
        <v>78.41</v>
      </c>
      <c r="Q38" s="101">
        <v>7</v>
      </c>
      <c r="R38" s="102">
        <v>0</v>
      </c>
      <c r="S38" s="102">
        <v>0</v>
      </c>
      <c r="T38" s="104">
        <f>IF((OR(P38="",P38="DNF",P38="DQ",P38="DNC")),"",(P38+(5*Q38)+(R38*10)-(S38*10)))</f>
        <v>113.41</v>
      </c>
      <c r="U38" s="105">
        <f>IF(T38="",Default_Rank_Score,RANK(T38,T$3:T$44,1))</f>
        <v>37</v>
      </c>
      <c r="V38" s="100">
        <v>107.72</v>
      </c>
      <c r="W38" s="101">
        <v>6</v>
      </c>
      <c r="X38" s="102">
        <v>0</v>
      </c>
      <c r="Y38" s="102">
        <v>0</v>
      </c>
      <c r="Z38" s="104">
        <f>IF((OR(V38="",V38="DNF",V38="DQ",V38="DNC")),"",(V38+(5*W38)+(X38*10)-(Y38*10)))</f>
        <v>137.72</v>
      </c>
      <c r="AA38" s="105">
        <f>IF(Z38="",Default_Rank_Score,RANK(Z38,Z$3:Z$44,1))</f>
        <v>34</v>
      </c>
      <c r="AB38" s="100">
        <v>103.94</v>
      </c>
      <c r="AC38" s="101">
        <v>1</v>
      </c>
      <c r="AD38" s="102">
        <v>0</v>
      </c>
      <c r="AE38" s="102">
        <v>0</v>
      </c>
      <c r="AF38" s="104">
        <f>IF((OR(AB38="",AB38="DNF",AB38="DQ",AB38="DNC")),"",(AB38+(5*AC38)+(AD38*10)-(AE38*10)))</f>
        <v>108.94</v>
      </c>
      <c r="AG38" s="105">
        <f>IF(AF38="",Default_Rank_Score,RANK(AF38,AF$3:AF$44,1))</f>
        <v>35</v>
      </c>
      <c r="AH38" s="100">
        <v>104.63</v>
      </c>
      <c r="AI38" s="101">
        <v>0</v>
      </c>
      <c r="AJ38" s="102">
        <v>0</v>
      </c>
      <c r="AK38" s="102">
        <v>0</v>
      </c>
      <c r="AL38" s="104">
        <f>IF((OR(AH38="",AH38="DNF",AH38="DQ",AH38="DNC")),"",(AH38+(5*AI38)+(AJ38*10)-(AK38*10)))</f>
        <v>104.63</v>
      </c>
      <c r="AM38" s="105">
        <f>IF(AL38="",Default_Rank_Score,RANK(AL38,AL$3:AL$44,1))</f>
        <v>34</v>
      </c>
      <c r="AN38" s="106" t="s">
        <v>41</v>
      </c>
    </row>
    <row r="39" spans="1:40" s="106" customFormat="1" ht="18">
      <c r="A39" s="91" t="s">
        <v>58</v>
      </c>
      <c r="B39" s="92"/>
      <c r="C39" s="93"/>
      <c r="D39" s="94"/>
      <c r="E39" s="95">
        <f>RANK(F39,F$3:F$44,1)</f>
        <v>39</v>
      </c>
      <c r="F39" s="96">
        <f>O39+U39+AA39+AG39+AM39</f>
        <v>179</v>
      </c>
      <c r="G39" s="97">
        <f>IF(K39=0,1,0)+IF(Q39=0,1,0)+IF(W39=0,1,0)+IF(AC39=0,1,0)+IF(AI39=0,1,0)</f>
        <v>0</v>
      </c>
      <c r="H39" s="98">
        <f>K39+Q39+W39+AC39+AI39</f>
        <v>25</v>
      </c>
      <c r="I39" s="99">
        <f>N39+T39+Z39+AF39+AL39</f>
        <v>613.63</v>
      </c>
      <c r="J39" s="100">
        <v>117.51</v>
      </c>
      <c r="K39" s="101">
        <v>7</v>
      </c>
      <c r="L39" s="102">
        <v>0</v>
      </c>
      <c r="M39" s="102">
        <v>0</v>
      </c>
      <c r="N39" s="103">
        <f>IF((OR(J39="",J39="DNF",J39="DQ",J39="DNC")),"",(J39+(5*K39)+(L39*10)-(M39*10)))</f>
        <v>152.51</v>
      </c>
      <c r="O39" s="98">
        <f>IF(N39="",Default_Rank_Score,RANK(N39,N$3:N$44,1))</f>
        <v>40</v>
      </c>
      <c r="P39" s="100">
        <v>55.81</v>
      </c>
      <c r="Q39" s="101">
        <v>8</v>
      </c>
      <c r="R39" s="102">
        <v>0</v>
      </c>
      <c r="S39" s="102">
        <v>0</v>
      </c>
      <c r="T39" s="104">
        <f>IF((OR(P39="",P39="DNF",P39="DQ",P39="DNC")),"",(P39+(5*Q39)+(R39*10)-(S39*10)))</f>
        <v>95.81</v>
      </c>
      <c r="U39" s="105">
        <f>IF(T39="",Default_Rank_Score,RANK(T39,T$3:T$44,1))</f>
        <v>35</v>
      </c>
      <c r="V39" s="100">
        <v>109.97</v>
      </c>
      <c r="W39" s="101">
        <v>7</v>
      </c>
      <c r="X39" s="102">
        <v>0</v>
      </c>
      <c r="Y39" s="102">
        <v>0</v>
      </c>
      <c r="Z39" s="104">
        <f>IF((OR(V39="",V39="DNF",V39="DQ",V39="DNC")),"",(V39+(5*W39)+(X39*10)-(Y39*10)))</f>
        <v>144.97</v>
      </c>
      <c r="AA39" s="105">
        <f>IF(Z39="",Default_Rank_Score,RANK(Z39,Z$3:Z$44,1))</f>
        <v>36</v>
      </c>
      <c r="AB39" s="100">
        <v>95.37</v>
      </c>
      <c r="AC39" s="101">
        <v>2</v>
      </c>
      <c r="AD39" s="102">
        <v>0</v>
      </c>
      <c r="AE39" s="102">
        <v>0</v>
      </c>
      <c r="AF39" s="104">
        <f>IF((OR(AB39="",AB39="DNF",AB39="DQ",AB39="DNC")),"",(AB39+(5*AC39)+(AD39*10)-(AE39*10)))</f>
        <v>105.37</v>
      </c>
      <c r="AG39" s="105">
        <f>IF(AF39="",Default_Rank_Score,RANK(AF39,AF$3:AF$44,1))</f>
        <v>33</v>
      </c>
      <c r="AH39" s="100">
        <v>109.97</v>
      </c>
      <c r="AI39" s="101">
        <v>1</v>
      </c>
      <c r="AJ39" s="102">
        <v>0</v>
      </c>
      <c r="AK39" s="102">
        <v>0</v>
      </c>
      <c r="AL39" s="104">
        <f>IF((OR(AH39="",AH39="DNF",AH39="DQ",AH39="DNC")),"",(AH39+(5*AI39)+(AJ39*10)-(AK39*10)))</f>
        <v>114.97</v>
      </c>
      <c r="AM39" s="105">
        <f>IF(AL39="",Default_Rank_Score,RANK(AL39,AL$3:AL$44,1))</f>
        <v>35</v>
      </c>
      <c r="AN39" s="106" t="s">
        <v>43</v>
      </c>
    </row>
    <row r="40" spans="1:40" s="106" customFormat="1" ht="18">
      <c r="A40" s="91" t="s">
        <v>48</v>
      </c>
      <c r="B40" s="92"/>
      <c r="C40" s="93"/>
      <c r="D40" s="94"/>
      <c r="E40" s="95">
        <f>RANK(F40,F$3:F$44,1)</f>
        <v>40</v>
      </c>
      <c r="F40" s="96">
        <f>O40+U40+AA40+AG40+AM40</f>
        <v>182</v>
      </c>
      <c r="G40" s="97">
        <f>IF(K40=0,1,0)+IF(Q40=0,1,0)+IF(W40=0,1,0)+IF(AC40=0,1,0)+IF(AI40=0,1,0)</f>
        <v>0</v>
      </c>
      <c r="H40" s="98">
        <f>K40+Q40+W40+AC40+AI40</f>
        <v>40</v>
      </c>
      <c r="I40" s="99">
        <f>N40+T40+Z40+AF40+AL40</f>
        <v>638.39</v>
      </c>
      <c r="J40" s="100">
        <v>98.08</v>
      </c>
      <c r="K40" s="101">
        <v>8</v>
      </c>
      <c r="L40" s="102">
        <v>0</v>
      </c>
      <c r="M40" s="102">
        <v>0</v>
      </c>
      <c r="N40" s="103">
        <f>IF((OR(J40="",J40="DNF",J40="DQ",J40="DNC")),"",(J40+(5*K40)+(L40*10)-(M40*10)))</f>
        <v>138.07999999999998</v>
      </c>
      <c r="O40" s="98">
        <f>IF(N40="",Default_Rank_Score,RANK(N40,N$3:N$44,1))</f>
        <v>39</v>
      </c>
      <c r="P40" s="100">
        <v>56.05</v>
      </c>
      <c r="Q40" s="101">
        <v>8</v>
      </c>
      <c r="R40" s="102">
        <v>0</v>
      </c>
      <c r="S40" s="102">
        <v>0</v>
      </c>
      <c r="T40" s="104">
        <f>IF((OR(P40="",P40="DNF",P40="DQ",P40="DNC")),"",(P40+(5*Q40)+(R40*10)-(S40*10)))</f>
        <v>96.05</v>
      </c>
      <c r="U40" s="105">
        <f>IF(T40="",Default_Rank_Score,RANK(T40,T$3:T$44,1))</f>
        <v>36</v>
      </c>
      <c r="V40" s="100">
        <v>75.26</v>
      </c>
      <c r="W40" s="101">
        <v>8</v>
      </c>
      <c r="X40" s="102">
        <v>0</v>
      </c>
      <c r="Y40" s="102">
        <v>0</v>
      </c>
      <c r="Z40" s="104">
        <f>IF((OR(V40="",V40="DNF",V40="DQ",V40="DNC")),"",(V40+(5*W40)+(X40*10)-(Y40*10)))</f>
        <v>115.26</v>
      </c>
      <c r="AA40" s="105">
        <f>IF(Z40="",Default_Rank_Score,RANK(Z40,Z$3:Z$44,1))</f>
        <v>32</v>
      </c>
      <c r="AB40" s="100">
        <v>78.78</v>
      </c>
      <c r="AC40" s="101">
        <v>8</v>
      </c>
      <c r="AD40" s="102">
        <v>0</v>
      </c>
      <c r="AE40" s="102">
        <v>0</v>
      </c>
      <c r="AF40" s="104">
        <f>IF((OR(AB40="",AB40="DNF",AB40="DQ",AB40="DNC")),"",(AB40+(5*AC40)+(AD40*10)-(AE40*10)))</f>
        <v>118.78</v>
      </c>
      <c r="AG40" s="105">
        <f>IF(AF40="",Default_Rank_Score,RANK(AF40,AF$3:AF$44,1))</f>
        <v>37</v>
      </c>
      <c r="AH40" s="100">
        <v>130.22</v>
      </c>
      <c r="AI40" s="101">
        <v>8</v>
      </c>
      <c r="AJ40" s="102">
        <v>0</v>
      </c>
      <c r="AK40" s="102">
        <v>0</v>
      </c>
      <c r="AL40" s="104">
        <f>IF((OR(AH40="",AH40="DNF",AH40="DQ",AH40="DNC")),"",(AH40+(5*AI40)+(AJ40*10)-(AK40*10)))</f>
        <v>170.22</v>
      </c>
      <c r="AM40" s="105">
        <f>IF(AL40="",Default_Rank_Score,RANK(AL40,AL$3:AL$44,1))</f>
        <v>38</v>
      </c>
      <c r="AN40" s="106" t="s">
        <v>43</v>
      </c>
    </row>
    <row r="41" spans="1:40" s="106" customFormat="1" ht="18">
      <c r="A41" s="127" t="s">
        <v>40</v>
      </c>
      <c r="B41" s="92"/>
      <c r="C41" s="93"/>
      <c r="D41" s="94"/>
      <c r="E41" s="95">
        <f>RANK(F41,F$3:F$44,1)</f>
        <v>28</v>
      </c>
      <c r="F41" s="96">
        <f>O41+U41+AA41+AG41+AM41</f>
        <v>137</v>
      </c>
      <c r="G41" s="97">
        <f>IF(K41=0,1,0)+IF(Q41=0,1,0)+IF(W41=0,1,0)+IF(AC41=0,1,0)+IF(AI41=0,1,0)</f>
        <v>1</v>
      </c>
      <c r="H41" s="98">
        <f>K41+Q41+W41+AC41+AI41</f>
        <v>32</v>
      </c>
      <c r="I41" s="99">
        <f>N41+T41+Z41+AF41+AL41</f>
        <v>3235.59</v>
      </c>
      <c r="J41" s="100">
        <v>44.39</v>
      </c>
      <c r="K41" s="101">
        <v>0</v>
      </c>
      <c r="L41" s="102">
        <v>0</v>
      </c>
      <c r="M41" s="102">
        <v>0</v>
      </c>
      <c r="N41" s="103">
        <f>IF((OR(J41="",J41="DNF",J41="DQ",J41="DNC")),"",(J41+(5*K41)+(L41*10)-(M41*10)))</f>
        <v>44.39</v>
      </c>
      <c r="O41" s="98">
        <f>IF(N41="",Default_Rank_Score,RANK(N41,N$3:N$44,1))</f>
        <v>2</v>
      </c>
      <c r="P41" s="100">
        <v>34.2</v>
      </c>
      <c r="Q41" s="101">
        <v>8</v>
      </c>
      <c r="R41" s="102">
        <v>0</v>
      </c>
      <c r="S41" s="102">
        <v>0</v>
      </c>
      <c r="T41" s="104">
        <f>IF((OR(P41="",P41="DNF",P41="DQ",P41="DNC")),"",(P41+(5*Q41)+(R41*10)-(S41*10)))</f>
        <v>74.2</v>
      </c>
      <c r="U41" s="105">
        <f>IF(T41="",Default_Rank_Score,RANK(T41,T$3:T$44,1))</f>
        <v>20</v>
      </c>
      <c r="V41" s="128">
        <v>999</v>
      </c>
      <c r="W41" s="101">
        <v>8</v>
      </c>
      <c r="X41" s="102">
        <v>0</v>
      </c>
      <c r="Y41" s="102">
        <v>0</v>
      </c>
      <c r="Z41" s="104">
        <f>IF((OR(V41="",V41="DNF",V41="DQ",V41="DNC")),"",(V41+(5*W41)+(X41*10)-(Y41*10)))</f>
        <v>1039</v>
      </c>
      <c r="AA41" s="105">
        <f>IF(Z41="",Default_Rank_Score,RANK(Z41,Z$3:Z$44,1))</f>
        <v>38</v>
      </c>
      <c r="AB41" s="128">
        <v>999</v>
      </c>
      <c r="AC41" s="101">
        <v>8</v>
      </c>
      <c r="AD41" s="102">
        <v>0</v>
      </c>
      <c r="AE41" s="102">
        <v>0</v>
      </c>
      <c r="AF41" s="104">
        <f>IF((OR(AB41="",AB41="DNF",AB41="DQ",AB41="DNC")),"",(AB41+(5*AC41)+(AD41*10)-(AE41*10)))</f>
        <v>1039</v>
      </c>
      <c r="AG41" s="105">
        <f>IF(AF41="",Default_Rank_Score,RANK(AF41,AF$3:AF$44,1))</f>
        <v>38</v>
      </c>
      <c r="AH41" s="100">
        <v>999</v>
      </c>
      <c r="AI41" s="101">
        <v>8</v>
      </c>
      <c r="AJ41" s="102">
        <v>0</v>
      </c>
      <c r="AK41" s="102">
        <v>0</v>
      </c>
      <c r="AL41" s="104">
        <f>IF((OR(AH41="",AH41="DNF",AH41="DQ",AH41="DNC")),"",(AH41+(5*AI41)+(AJ41*10)-(AK41*10)))</f>
        <v>1039</v>
      </c>
      <c r="AM41" s="105">
        <f>IF(AL41="",Default_Rank_Score,RANK(AL41,AL$3:AL$44,1))</f>
        <v>39</v>
      </c>
      <c r="AN41" s="106" t="s">
        <v>41</v>
      </c>
    </row>
    <row r="42" spans="1:40" s="106" customFormat="1" ht="18">
      <c r="A42" s="127" t="s">
        <v>38</v>
      </c>
      <c r="B42" s="92"/>
      <c r="C42" s="93"/>
      <c r="D42" s="94"/>
      <c r="E42" s="95">
        <f>RANK(F42,F$3:F$44,1)</f>
        <v>37</v>
      </c>
      <c r="F42" s="96">
        <f>O42+U42+AA42+AG42+AM42</f>
        <v>171</v>
      </c>
      <c r="G42" s="97">
        <f>IF(K42=0,1,0)+IF(Q42=0,1,0)+IF(W42=0,1,0)+IF(AC42=0,1,0)+IF(AI42=0,1,0)</f>
        <v>0</v>
      </c>
      <c r="H42" s="98">
        <f>K42+Q42+W42+AC42+AI42</f>
        <v>33</v>
      </c>
      <c r="I42" s="99">
        <f>N42+T42+Z42+AF42+AL42</f>
        <v>4223.7</v>
      </c>
      <c r="J42" s="100">
        <v>62.7</v>
      </c>
      <c r="K42" s="101">
        <v>1</v>
      </c>
      <c r="L42" s="102">
        <v>0</v>
      </c>
      <c r="M42" s="102">
        <v>0</v>
      </c>
      <c r="N42" s="103">
        <f>IF((OR(J42="",J42="DNF",J42="DQ",J42="DNC")),"",(J42+(5*K42)+(L42*10)-(M42*10)))</f>
        <v>67.7</v>
      </c>
      <c r="O42" s="98">
        <f>IF(N42="",Default_Rank_Score,RANK(N42,N$3:N$44,1))</f>
        <v>17</v>
      </c>
      <c r="P42" s="128">
        <v>999</v>
      </c>
      <c r="Q42" s="101">
        <v>8</v>
      </c>
      <c r="R42" s="102">
        <v>0</v>
      </c>
      <c r="S42" s="102">
        <v>0</v>
      </c>
      <c r="T42" s="104">
        <f>IF((OR(P42="",P42="DNF",P42="DQ",P42="DNC")),"",(P42+(5*Q42)+(R42*10)-(S42*10)))</f>
        <v>1039</v>
      </c>
      <c r="U42" s="105">
        <f>IF(T42="",Default_Rank_Score,RANK(T42,T$3:T$44,1))</f>
        <v>39</v>
      </c>
      <c r="V42" s="128">
        <v>999</v>
      </c>
      <c r="W42" s="101">
        <v>8</v>
      </c>
      <c r="X42" s="102">
        <v>0</v>
      </c>
      <c r="Y42" s="102">
        <v>0</v>
      </c>
      <c r="Z42" s="104">
        <f>IF((OR(V42="",V42="DNF",V42="DQ",V42="DNC")),"",(V42+(5*W42)+(X42*10)-(Y42*10)))</f>
        <v>1039</v>
      </c>
      <c r="AA42" s="105">
        <f>IF(Z42="",Default_Rank_Score,RANK(Z42,Z$3:Z$44,1))</f>
        <v>38</v>
      </c>
      <c r="AB42" s="128">
        <v>999</v>
      </c>
      <c r="AC42" s="101">
        <v>8</v>
      </c>
      <c r="AD42" s="102">
        <v>0</v>
      </c>
      <c r="AE42" s="102">
        <v>0</v>
      </c>
      <c r="AF42" s="104">
        <f>IF((OR(AB42="",AB42="DNF",AB42="DQ",AB42="DNC")),"",(AB42+(5*AC42)+(AD42*10)-(AE42*10)))</f>
        <v>1039</v>
      </c>
      <c r="AG42" s="105">
        <f>IF(AF42="",Default_Rank_Score,RANK(AF42,AF$3:AF$44,1))</f>
        <v>38</v>
      </c>
      <c r="AH42" s="100">
        <v>999</v>
      </c>
      <c r="AI42" s="101">
        <v>8</v>
      </c>
      <c r="AJ42" s="102">
        <v>0</v>
      </c>
      <c r="AK42" s="102">
        <v>0</v>
      </c>
      <c r="AL42" s="104">
        <f>IF((OR(AH42="",AH42="DNF",AH42="DQ",AH42="DNC")),"",(AH42+(5*AI42)+(AJ42*10)-(AK42*10)))</f>
        <v>1039</v>
      </c>
      <c r="AM42" s="105">
        <f>IF(AL42="",Default_Rank_Score,RANK(AL42,AL$3:AL$44,1))</f>
        <v>39</v>
      </c>
      <c r="AN42" s="106" t="s">
        <v>39</v>
      </c>
    </row>
    <row r="43" spans="1:40" s="106" customFormat="1" ht="18">
      <c r="A43" s="127" t="s">
        <v>76</v>
      </c>
      <c r="B43" s="92"/>
      <c r="C43" s="93"/>
      <c r="D43" s="94"/>
      <c r="E43" s="95">
        <f>RANK(F43,F$3:F$44,1)</f>
        <v>34</v>
      </c>
      <c r="F43" s="96">
        <f>O43+U43+AA43+AG43+AM43</f>
        <v>163</v>
      </c>
      <c r="G43" s="97">
        <f>IF(K43=0,1,0)+IF(Q43=0,1,0)+IF(W43=0,1,0)+IF(AC43=0,1,0)+IF(AI43=0,1,0)</f>
        <v>1</v>
      </c>
      <c r="H43" s="98">
        <f>K43+Q43+W43+AC43+AI43</f>
        <v>25</v>
      </c>
      <c r="I43" s="99">
        <f>N43+T43+Z43+AF43+AL43</f>
        <v>2331.47</v>
      </c>
      <c r="J43" s="100">
        <v>79.13</v>
      </c>
      <c r="K43" s="101">
        <v>0</v>
      </c>
      <c r="L43" s="102">
        <v>0</v>
      </c>
      <c r="M43" s="102">
        <v>0</v>
      </c>
      <c r="N43" s="103">
        <f>IF((OR(J43="",J43="DNF",J43="DQ",J43="DNC")),"",(J43+(5*K43)+(L43*10)-(M43*10)))</f>
        <v>79.13</v>
      </c>
      <c r="O43" s="98">
        <f>IF(N43="",Default_Rank_Score,RANK(N43,N$3:N$44,1))</f>
        <v>27</v>
      </c>
      <c r="P43" s="100">
        <v>59.35</v>
      </c>
      <c r="Q43" s="101">
        <v>6</v>
      </c>
      <c r="R43" s="102">
        <v>0</v>
      </c>
      <c r="S43" s="102">
        <v>0</v>
      </c>
      <c r="T43" s="104">
        <f>IF((OR(P43="",P43="DNF",P43="DQ",P43="DNC")),"",(P43+(5*Q43)+(R43*10)-(S43*10)))</f>
        <v>89.35</v>
      </c>
      <c r="U43" s="105">
        <f>IF(T43="",Default_Rank_Score,RANK(T43,T$3:T$44,1))</f>
        <v>30</v>
      </c>
      <c r="V43" s="128">
        <v>999</v>
      </c>
      <c r="W43" s="101">
        <v>8</v>
      </c>
      <c r="X43" s="102">
        <v>0</v>
      </c>
      <c r="Y43" s="102">
        <v>0</v>
      </c>
      <c r="Z43" s="104">
        <f>IF((OR(V43="",V43="DNF",V43="DQ",V43="DNC")),"",(V43+(5*W43)+(X43*10)-(Y43*10)))</f>
        <v>1039</v>
      </c>
      <c r="AA43" s="105">
        <f>IF(Z43="",Default_Rank_Score,RANK(Z43,Z$3:Z$44,1))</f>
        <v>38</v>
      </c>
      <c r="AB43" s="128">
        <v>999</v>
      </c>
      <c r="AC43" s="101">
        <v>8</v>
      </c>
      <c r="AD43" s="102">
        <v>0</v>
      </c>
      <c r="AE43" s="102">
        <v>0</v>
      </c>
      <c r="AF43" s="104">
        <f>IF((OR(AB43="",AB43="DNF",AB43="DQ",AB43="DNC")),"",(AB43+(5*AC43)+(AD43*10)-(AE43*10)))</f>
        <v>1039</v>
      </c>
      <c r="AG43" s="105">
        <f>IF(AF43="",Default_Rank_Score,RANK(AF43,AF$3:AF$44,1))</f>
        <v>38</v>
      </c>
      <c r="AH43" s="100">
        <v>69.99</v>
      </c>
      <c r="AI43" s="101">
        <v>3</v>
      </c>
      <c r="AJ43" s="102">
        <v>0</v>
      </c>
      <c r="AK43" s="102">
        <v>0</v>
      </c>
      <c r="AL43" s="104">
        <f>IF((OR(AH43="",AH43="DNF",AH43="DQ",AH43="DNC")),"",(AH43+(5*AI43)+(AJ43*10)-(AK43*10)))</f>
        <v>84.99</v>
      </c>
      <c r="AM43" s="105">
        <f>IF(AL43="",Default_Rank_Score,RANK(AL43,AL$3:AL$44,1))</f>
        <v>30</v>
      </c>
      <c r="AN43" s="106" t="s">
        <v>43</v>
      </c>
    </row>
    <row r="44" spans="1:39" s="115" customFormat="1" ht="18.75" thickBot="1">
      <c r="A44" s="107" t="s">
        <v>17</v>
      </c>
      <c r="B44" s="107"/>
      <c r="C44" s="107"/>
      <c r="D44" s="107"/>
      <c r="E44" s="108"/>
      <c r="F44" s="109"/>
      <c r="G44" s="110"/>
      <c r="H44" s="111"/>
      <c r="I44" s="112"/>
      <c r="J44" s="113"/>
      <c r="K44" s="109"/>
      <c r="L44" s="109"/>
      <c r="M44" s="109"/>
      <c r="N44" s="114"/>
      <c r="O44" s="111"/>
      <c r="P44" s="113"/>
      <c r="Q44" s="109"/>
      <c r="R44" s="109"/>
      <c r="S44" s="109"/>
      <c r="T44" s="114"/>
      <c r="U44" s="111"/>
      <c r="V44" s="113"/>
      <c r="W44" s="109"/>
      <c r="X44" s="109"/>
      <c r="Y44" s="109"/>
      <c r="Z44" s="114"/>
      <c r="AA44" s="111"/>
      <c r="AB44" s="113"/>
      <c r="AC44" s="109"/>
      <c r="AD44" s="109"/>
      <c r="AE44" s="109"/>
      <c r="AF44" s="114"/>
      <c r="AG44" s="111"/>
      <c r="AH44" s="113"/>
      <c r="AI44" s="109"/>
      <c r="AJ44" s="109"/>
      <c r="AK44" s="109"/>
      <c r="AL44" s="114"/>
      <c r="AM44" s="111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X4:Y43 L4:M43 AD4:AE43 R4:S43 AJ4:AK43">
      <formula1>0</formula1>
      <formula2>1</formula2>
    </dataValidation>
    <dataValidation errorStyle="warning" type="decimal" allowBlank="1" showErrorMessage="1" errorTitle="That's a lot of misses" error="It's unusual to miss more than 10" sqref="AI38:AI43 K38:K43 Q38:Q43 W38:W43 AC38:AC43 AI31:AI35 AI36:AI37 K31:K35 K36:K37 Q31:Q35 Q36:Q37 W31:W35 W36:W37 AC31:AC35 AC36:AC37 K4:K30 Q4:Q30 W4:W30 AC4:AC30 AI4:AI30">
      <formula1>0</formula1>
      <formula2>10</formula2>
    </dataValidation>
    <dataValidation errorStyle="warning" type="decimal" allowBlank="1" errorTitle="New Max or Min" error="Please verify your data" sqref="V4:V43 AB4:AB43 P4:P43">
      <formula1>#REF!</formula1>
      <formula2>#REF!</formula2>
    </dataValidation>
    <dataValidation allowBlank="1" showInputMessage="1" sqref="J38:J43 J31:J35 J36:J37 J4:J30"/>
    <dataValidation errorStyle="warning" type="decimal" allowBlank="1" errorTitle="New Max or Min" error="Please verify your data" sqref="AH4:AH43">
      <formula1>#REF!</formula1>
      <formula2>#REF!</formula2>
    </dataValidation>
  </dataValidations>
  <printOptions horizontalCentered="1" verticalCentered="1"/>
  <pageMargins left="0.25" right="0.25" top="1" bottom="0.5" header="0.5" footer="0.25"/>
  <pageSetup fitToHeight="0" fitToWidth="1" horizontalDpi="300" verticalDpi="300" orientation="landscape" scale="44" r:id="rId1"/>
  <headerFooter alignWithMargins="0">
    <oddHeader>&amp;CPage &amp;P&amp;R&amp;F</oddHeader>
  </headerFooter>
  <colBreaks count="1" manualBreakCount="1">
    <brk id="33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pane xSplit="8" ySplit="3" topLeftCell="W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0" sqref="A20"/>
    </sheetView>
  </sheetViews>
  <sheetFormatPr defaultColWidth="7.8515625" defaultRowHeight="12.75"/>
  <cols>
    <col min="1" max="1" width="30.28125" style="55" bestFit="1" customWidth="1"/>
    <col min="2" max="2" width="4.7109375" style="55" hidden="1" customWidth="1"/>
    <col min="3" max="3" width="6.28125" style="55" hidden="1" customWidth="1"/>
    <col min="4" max="4" width="4.7109375" style="55" hidden="1" customWidth="1"/>
    <col min="5" max="5" width="6.140625" style="56" customWidth="1"/>
    <col min="6" max="8" width="6.00390625" style="57" customWidth="1"/>
    <col min="9" max="9" width="10.00390625" style="57" customWidth="1"/>
    <col min="10" max="10" width="8.8515625" style="58" customWidth="1"/>
    <col min="11" max="11" width="3.7109375" style="59" customWidth="1"/>
    <col min="12" max="12" width="4.57421875" style="59" bestFit="1" customWidth="1"/>
    <col min="13" max="13" width="3.8515625" style="59" customWidth="1"/>
    <col min="14" max="14" width="9.140625" style="60" customWidth="1"/>
    <col min="15" max="15" width="4.57421875" style="57" bestFit="1" customWidth="1"/>
    <col min="16" max="16" width="8.8515625" style="58" customWidth="1"/>
    <col min="17" max="17" width="3.7109375" style="59" customWidth="1"/>
    <col min="18" max="18" width="4.57421875" style="59" bestFit="1" customWidth="1"/>
    <col min="19" max="19" width="3.8515625" style="59" customWidth="1"/>
    <col min="20" max="20" width="9.421875" style="60" customWidth="1"/>
    <col min="21" max="21" width="4.57421875" style="57" bestFit="1" customWidth="1"/>
    <col min="22" max="22" width="9.28125" style="58" customWidth="1"/>
    <col min="23" max="23" width="3.7109375" style="59" customWidth="1"/>
    <col min="24" max="24" width="4.57421875" style="59" bestFit="1" customWidth="1"/>
    <col min="25" max="25" width="3.8515625" style="59" customWidth="1"/>
    <col min="26" max="26" width="9.8515625" style="60" customWidth="1"/>
    <col min="27" max="27" width="4.57421875" style="57" bestFit="1" customWidth="1"/>
    <col min="28" max="28" width="10.00390625" style="58" customWidth="1"/>
    <col min="29" max="29" width="3.7109375" style="59" customWidth="1"/>
    <col min="30" max="30" width="4.57421875" style="59" bestFit="1" customWidth="1"/>
    <col min="31" max="31" width="3.8515625" style="59" customWidth="1"/>
    <col min="32" max="32" width="10.8515625" style="60" customWidth="1"/>
    <col min="33" max="33" width="4.57421875" style="57" bestFit="1" customWidth="1"/>
    <col min="34" max="34" width="8.28125" style="58" customWidth="1"/>
    <col min="35" max="35" width="3.7109375" style="59" customWidth="1"/>
    <col min="36" max="36" width="4.57421875" style="59" bestFit="1" customWidth="1"/>
    <col min="37" max="37" width="3.8515625" style="59" customWidth="1"/>
    <col min="38" max="38" width="10.28125" style="60" customWidth="1"/>
    <col min="39" max="39" width="4.57421875" style="57" bestFit="1" customWidth="1"/>
    <col min="40" max="40" width="21.57421875" style="61" customWidth="1"/>
    <col min="41" max="16384" width="7.8515625" style="61" customWidth="1"/>
  </cols>
  <sheetData>
    <row r="1" spans="1:39" s="9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</row>
    <row r="2" spans="1:40" s="21" customFormat="1" ht="78" customHeight="1" thickBot="1">
      <c r="A2" s="10" t="s">
        <v>9</v>
      </c>
      <c r="B2" s="11" t="s">
        <v>0</v>
      </c>
      <c r="C2" s="11" t="s">
        <v>19</v>
      </c>
      <c r="D2" s="11" t="s">
        <v>18</v>
      </c>
      <c r="E2" s="12" t="s">
        <v>10</v>
      </c>
      <c r="F2" s="12" t="s">
        <v>11</v>
      </c>
      <c r="G2" s="13" t="s">
        <v>12</v>
      </c>
      <c r="H2" s="14" t="s">
        <v>13</v>
      </c>
      <c r="I2" s="15" t="s">
        <v>21</v>
      </c>
      <c r="J2" s="16" t="s">
        <v>14</v>
      </c>
      <c r="K2" s="17" t="s">
        <v>1</v>
      </c>
      <c r="L2" s="17" t="s">
        <v>15</v>
      </c>
      <c r="M2" s="17" t="s">
        <v>2</v>
      </c>
      <c r="N2" s="18" t="s">
        <v>16</v>
      </c>
      <c r="O2" s="19" t="s">
        <v>10</v>
      </c>
      <c r="P2" s="16" t="s">
        <v>14</v>
      </c>
      <c r="Q2" s="17" t="s">
        <v>1</v>
      </c>
      <c r="R2" s="17" t="s">
        <v>15</v>
      </c>
      <c r="S2" s="17" t="s">
        <v>2</v>
      </c>
      <c r="T2" s="18" t="s">
        <v>16</v>
      </c>
      <c r="U2" s="19" t="s">
        <v>10</v>
      </c>
      <c r="V2" s="16" t="s">
        <v>14</v>
      </c>
      <c r="W2" s="17" t="s">
        <v>1</v>
      </c>
      <c r="X2" s="17" t="s">
        <v>15</v>
      </c>
      <c r="Y2" s="17" t="s">
        <v>2</v>
      </c>
      <c r="Z2" s="18" t="s">
        <v>16</v>
      </c>
      <c r="AA2" s="19" t="s">
        <v>10</v>
      </c>
      <c r="AB2" s="16" t="s">
        <v>14</v>
      </c>
      <c r="AC2" s="17" t="s">
        <v>1</v>
      </c>
      <c r="AD2" s="17" t="s">
        <v>15</v>
      </c>
      <c r="AE2" s="17" t="s">
        <v>2</v>
      </c>
      <c r="AF2" s="18" t="s">
        <v>16</v>
      </c>
      <c r="AG2" s="19" t="s">
        <v>10</v>
      </c>
      <c r="AH2" s="16" t="s">
        <v>14</v>
      </c>
      <c r="AI2" s="17" t="s">
        <v>1</v>
      </c>
      <c r="AJ2" s="17" t="s">
        <v>15</v>
      </c>
      <c r="AK2" s="17" t="s">
        <v>2</v>
      </c>
      <c r="AL2" s="18" t="s">
        <v>16</v>
      </c>
      <c r="AM2" s="19" t="s">
        <v>10</v>
      </c>
      <c r="AN2" s="20" t="s">
        <v>20</v>
      </c>
    </row>
    <row r="3" spans="1:39" s="21" customFormat="1" ht="15.75">
      <c r="A3" s="22" t="s">
        <v>17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</row>
    <row r="4" spans="1:40" s="45" customFormat="1" ht="15.75">
      <c r="A4" s="30" t="s">
        <v>22</v>
      </c>
      <c r="B4" s="31"/>
      <c r="C4" s="32"/>
      <c r="D4" s="33"/>
      <c r="E4" s="34">
        <f>RANK(F4,F$3:F$44,1)</f>
        <v>27</v>
      </c>
      <c r="F4" s="35">
        <f>O4+U4+AA4+AG4+AM4</f>
        <v>124</v>
      </c>
      <c r="G4" s="36">
        <f>IF(K4=0,1,0)+IF(Q4=0,1,0)+IF(W4=0,1,0)+IF(AC4=0,1,0)+IF(AI4=0,1,0)</f>
        <v>0</v>
      </c>
      <c r="H4" s="37">
        <f>K4+Q4+W4+AC4+AI4</f>
        <v>25</v>
      </c>
      <c r="I4" s="38">
        <f>N4+T4+Z4+AF4+AL4</f>
        <v>393.02</v>
      </c>
      <c r="J4" s="39">
        <v>57.52</v>
      </c>
      <c r="K4" s="40">
        <v>5</v>
      </c>
      <c r="L4" s="41">
        <v>0</v>
      </c>
      <c r="M4" s="41">
        <v>0</v>
      </c>
      <c r="N4" s="42">
        <f>IF((OR(J4="",J4="DNF",J4="DQ",J4="DNC")),"",(J4+(5*K4)+(L4*10)-(M4*10)))</f>
        <v>82.52000000000001</v>
      </c>
      <c r="O4" s="37">
        <f>IF(N4="",Default_Rank_Score,RANK(N4,N$3:N$44,1))</f>
        <v>30</v>
      </c>
      <c r="P4" s="39">
        <v>41.34</v>
      </c>
      <c r="Q4" s="40">
        <v>6</v>
      </c>
      <c r="R4" s="41">
        <v>0</v>
      </c>
      <c r="S4" s="41">
        <v>0</v>
      </c>
      <c r="T4" s="43">
        <f>IF((OR(P4="",P4="DNF",P4="DQ",P4="DNC")),"",(P4+(5*Q4)+(R4*10)-(S4*10)))</f>
        <v>71.34</v>
      </c>
      <c r="U4" s="44">
        <f>IF(T4="",Default_Rank_Score,RANK(T4,T$3:T$44,1))</f>
        <v>16</v>
      </c>
      <c r="V4" s="39">
        <v>49.22</v>
      </c>
      <c r="W4" s="40">
        <v>8</v>
      </c>
      <c r="X4" s="41">
        <v>0</v>
      </c>
      <c r="Y4" s="41">
        <v>0</v>
      </c>
      <c r="Z4" s="43">
        <f>IF((OR(V4="",V4="DNF",V4="DQ",V4="DNC")),"",(V4+(5*W4)+(X4*10)-(Y4*10)))</f>
        <v>89.22</v>
      </c>
      <c r="AA4" s="44">
        <f>IF(Z4="",Default_Rank_Score,RANK(Z4,Z$3:Z$44,1))</f>
        <v>24</v>
      </c>
      <c r="AB4" s="39">
        <v>57.57</v>
      </c>
      <c r="AC4" s="123">
        <v>2</v>
      </c>
      <c r="AD4" s="41">
        <v>1</v>
      </c>
      <c r="AE4" s="41">
        <v>0</v>
      </c>
      <c r="AF4" s="43">
        <f>IF((OR(AB4="",AB4="DNF",AB4="DQ",AB4="DNC")),"",(AB4+(5*AC4)+(AD4*10)-(AE4*10)))</f>
        <v>77.57</v>
      </c>
      <c r="AG4" s="44">
        <f>IF(AF4="",Default_Rank_Score,RANK(AF4,AF$3:AF$44,1))</f>
        <v>28</v>
      </c>
      <c r="AH4" s="39">
        <v>52.37</v>
      </c>
      <c r="AI4" s="40">
        <v>4</v>
      </c>
      <c r="AJ4" s="41">
        <v>0</v>
      </c>
      <c r="AK4" s="41">
        <v>0</v>
      </c>
      <c r="AL4" s="43">
        <f>IF((OR(AH4="",AH4="DNF",AH4="DQ",AH4="DNC")),"",(AH4+(5*AI4)+(AJ4*10)-(AK4*10)))</f>
        <v>72.37</v>
      </c>
      <c r="AM4" s="44">
        <f>IF(AL4="",Default_Rank_Score,RANK(AL4,AL$3:AL$44,1))</f>
        <v>26</v>
      </c>
      <c r="AN4" s="45" t="s">
        <v>23</v>
      </c>
    </row>
    <row r="5" spans="1:40" s="45" customFormat="1" ht="15.75">
      <c r="A5" s="30" t="s">
        <v>24</v>
      </c>
      <c r="B5" s="31"/>
      <c r="C5" s="32"/>
      <c r="D5" s="33"/>
      <c r="E5" s="34">
        <f>RANK(F5,F$3:F$44,1)</f>
        <v>9</v>
      </c>
      <c r="F5" s="35">
        <f aca="true" t="shared" si="0" ref="F5:F43">O5+U5+AA5+AG5+AM5</f>
        <v>58</v>
      </c>
      <c r="G5" s="36">
        <f aca="true" t="shared" si="1" ref="G5:G43">IF(K5=0,1,0)+IF(Q5=0,1,0)+IF(W5=0,1,0)+IF(AC5=0,1,0)+IF(AI5=0,1,0)</f>
        <v>4</v>
      </c>
      <c r="H5" s="37">
        <f aca="true" t="shared" si="2" ref="H5:H43">K5+Q5+W5+AC5+AI5</f>
        <v>6</v>
      </c>
      <c r="I5" s="38">
        <f aca="true" t="shared" si="3" ref="I5:I43">N5+T5+Z5+AF5+AL5</f>
        <v>290.97</v>
      </c>
      <c r="J5" s="39">
        <v>76.15</v>
      </c>
      <c r="K5" s="123">
        <v>0</v>
      </c>
      <c r="L5" s="41">
        <v>0</v>
      </c>
      <c r="M5" s="41">
        <v>0</v>
      </c>
      <c r="N5" s="42">
        <f aca="true" t="shared" si="4" ref="N5:N43">IF((OR(J5="",J5="DNF",J5="DQ",J5="DNC")),"",(J5+(5*K5)+(L5*10)-(M5*10)))</f>
        <v>76.15</v>
      </c>
      <c r="O5" s="37">
        <f>IF(N5="",Default_Rank_Score,RANK(N5,N$3:N$44,1))</f>
        <v>24</v>
      </c>
      <c r="P5" s="39">
        <v>33.43</v>
      </c>
      <c r="Q5" s="40">
        <v>6</v>
      </c>
      <c r="R5" s="41">
        <v>0</v>
      </c>
      <c r="S5" s="41">
        <v>0</v>
      </c>
      <c r="T5" s="43">
        <f aca="true" t="shared" si="5" ref="T5:T43">IF((OR(P5="",P5="DNF",P5="DQ",P5="DNC")),"",(P5+(5*Q5)+(R5*10)-(S5*10)))</f>
        <v>63.43</v>
      </c>
      <c r="U5" s="44">
        <f>IF(T5="",Default_Rank_Score,RANK(T5,T$3:T$44,1))</f>
        <v>9</v>
      </c>
      <c r="V5" s="39">
        <v>56.69</v>
      </c>
      <c r="W5" s="40">
        <v>0</v>
      </c>
      <c r="X5" s="41">
        <v>0</v>
      </c>
      <c r="Y5" s="41">
        <v>0</v>
      </c>
      <c r="Z5" s="43">
        <f aca="true" t="shared" si="6" ref="Z5:Z43">IF((OR(V5="",V5="DNF",V5="DQ",V5="DNC")),"",(V5+(5*W5)+(X5*10)-(Y5*10)))</f>
        <v>56.69</v>
      </c>
      <c r="AA5" s="44">
        <f>IF(Z5="",Default_Rank_Score,RANK(Z5,Z$3:Z$44,1))</f>
        <v>5</v>
      </c>
      <c r="AB5" s="39">
        <v>53.53</v>
      </c>
      <c r="AC5" s="40">
        <v>0</v>
      </c>
      <c r="AD5" s="41">
        <v>0</v>
      </c>
      <c r="AE5" s="41">
        <v>0</v>
      </c>
      <c r="AF5" s="43">
        <f aca="true" t="shared" si="7" ref="AF5:AF43">IF((OR(AB5="",AB5="DNF",AB5="DQ",AB5="DNC")),"",(AB5+(5*AC5)+(AD5*10)-(AE5*10)))</f>
        <v>53.53</v>
      </c>
      <c r="AG5" s="44">
        <f>IF(AF5="",Default_Rank_Score,RANK(AF5,AF$3:AF$44,1))</f>
        <v>10</v>
      </c>
      <c r="AH5" s="39">
        <v>51.17</v>
      </c>
      <c r="AI5" s="40">
        <v>0</v>
      </c>
      <c r="AJ5" s="41">
        <v>0</v>
      </c>
      <c r="AK5" s="41">
        <v>1</v>
      </c>
      <c r="AL5" s="43">
        <f aca="true" t="shared" si="8" ref="AL5:AL43">IF((OR(AH5="",AH5="DNF",AH5="DQ",AH5="DNC")),"",(AH5+(5*AI5)+(AJ5*10)-(AK5*10)))</f>
        <v>41.17</v>
      </c>
      <c r="AM5" s="44">
        <f>IF(AL5="",Default_Rank_Score,RANK(AL5,AL$3:AL$44,1))</f>
        <v>10</v>
      </c>
      <c r="AN5" s="45" t="s">
        <v>25</v>
      </c>
    </row>
    <row r="6" spans="1:40" s="45" customFormat="1" ht="15.75">
      <c r="A6" s="30" t="s">
        <v>26</v>
      </c>
      <c r="B6" s="31"/>
      <c r="C6" s="32"/>
      <c r="D6" s="33"/>
      <c r="E6" s="34">
        <f>RANK(F6,F$3:F$44,1)</f>
        <v>25</v>
      </c>
      <c r="F6" s="35">
        <f t="shared" si="0"/>
        <v>108</v>
      </c>
      <c r="G6" s="36">
        <f t="shared" si="1"/>
        <v>2</v>
      </c>
      <c r="H6" s="37">
        <f t="shared" si="2"/>
        <v>17</v>
      </c>
      <c r="I6" s="38">
        <f t="shared" si="3"/>
        <v>362.23</v>
      </c>
      <c r="J6" s="39">
        <v>74.07</v>
      </c>
      <c r="K6" s="123">
        <v>0</v>
      </c>
      <c r="L6" s="41">
        <v>0</v>
      </c>
      <c r="M6" s="41">
        <v>0</v>
      </c>
      <c r="N6" s="42">
        <f t="shared" si="4"/>
        <v>74.07</v>
      </c>
      <c r="O6" s="37">
        <f>IF(N6="",Default_Rank_Score,RANK(N6,N$3:N$44,1))</f>
        <v>23</v>
      </c>
      <c r="P6" s="39">
        <v>47.83</v>
      </c>
      <c r="Q6" s="40">
        <v>6</v>
      </c>
      <c r="R6" s="41">
        <v>0</v>
      </c>
      <c r="S6" s="41">
        <v>0</v>
      </c>
      <c r="T6" s="43">
        <f t="shared" si="5"/>
        <v>77.83</v>
      </c>
      <c r="U6" s="44">
        <f>IF(T6="",Default_Rank_Score,RANK(T6,T$3:T$44,1))</f>
        <v>22</v>
      </c>
      <c r="V6" s="39">
        <v>56.62</v>
      </c>
      <c r="W6" s="40">
        <v>6</v>
      </c>
      <c r="X6" s="41">
        <v>0</v>
      </c>
      <c r="Y6" s="41">
        <v>0</v>
      </c>
      <c r="Z6" s="43">
        <f t="shared" si="6"/>
        <v>86.62</v>
      </c>
      <c r="AA6" s="44">
        <f>IF(Z6="",Default_Rank_Score,RANK(Z6,Z$3:Z$44,1))</f>
        <v>23</v>
      </c>
      <c r="AB6" s="39">
        <v>53.84</v>
      </c>
      <c r="AC6" s="40">
        <v>5</v>
      </c>
      <c r="AD6" s="41">
        <v>0</v>
      </c>
      <c r="AE6" s="41">
        <v>0</v>
      </c>
      <c r="AF6" s="43">
        <f t="shared" si="7"/>
        <v>78.84</v>
      </c>
      <c r="AG6" s="44">
        <f>IF(AF6="",Default_Rank_Score,RANK(AF6,AF$3:AF$44,1))</f>
        <v>29</v>
      </c>
      <c r="AH6" s="39">
        <v>54.87</v>
      </c>
      <c r="AI6" s="40">
        <v>0</v>
      </c>
      <c r="AJ6" s="41">
        <v>0</v>
      </c>
      <c r="AK6" s="41">
        <v>1</v>
      </c>
      <c r="AL6" s="43">
        <f t="shared" si="8"/>
        <v>44.87</v>
      </c>
      <c r="AM6" s="44">
        <f>IF(AL6="",Default_Rank_Score,RANK(AL6,AL$3:AL$44,1))</f>
        <v>11</v>
      </c>
      <c r="AN6" s="45" t="s">
        <v>27</v>
      </c>
    </row>
    <row r="7" spans="1:40" s="45" customFormat="1" ht="15.75">
      <c r="A7" s="30" t="s">
        <v>28</v>
      </c>
      <c r="B7" s="31"/>
      <c r="C7" s="32"/>
      <c r="D7" s="33"/>
      <c r="E7" s="34">
        <f>RANK(F7,F$3:F$44,1)</f>
        <v>19</v>
      </c>
      <c r="F7" s="35">
        <f t="shared" si="0"/>
        <v>93</v>
      </c>
      <c r="G7" s="36">
        <f t="shared" si="1"/>
        <v>1</v>
      </c>
      <c r="H7" s="37">
        <f t="shared" si="2"/>
        <v>18</v>
      </c>
      <c r="I7" s="38">
        <f t="shared" si="3"/>
        <v>347.9</v>
      </c>
      <c r="J7" s="39">
        <v>60.14</v>
      </c>
      <c r="K7" s="40">
        <v>2</v>
      </c>
      <c r="L7" s="41">
        <v>0</v>
      </c>
      <c r="M7" s="41">
        <v>0</v>
      </c>
      <c r="N7" s="42">
        <f t="shared" si="4"/>
        <v>70.14</v>
      </c>
      <c r="O7" s="37">
        <f>IF(N7="",Default_Rank_Score,RANK(N7,N$3:N$44,1))</f>
        <v>19</v>
      </c>
      <c r="P7" s="39">
        <v>33.1</v>
      </c>
      <c r="Q7" s="40">
        <v>8</v>
      </c>
      <c r="R7" s="41">
        <v>0</v>
      </c>
      <c r="S7" s="41">
        <v>0</v>
      </c>
      <c r="T7" s="43">
        <f t="shared" si="5"/>
        <v>73.1</v>
      </c>
      <c r="U7" s="44">
        <f>IF(T7="",Default_Rank_Score,RANK(T7,T$3:T$44,1))</f>
        <v>18</v>
      </c>
      <c r="V7" s="39">
        <v>65.19</v>
      </c>
      <c r="W7" s="40">
        <v>6</v>
      </c>
      <c r="X7" s="41">
        <v>0</v>
      </c>
      <c r="Y7" s="41">
        <v>0</v>
      </c>
      <c r="Z7" s="43">
        <f t="shared" si="6"/>
        <v>95.19</v>
      </c>
      <c r="AA7" s="44">
        <f>IF(Z7="",Default_Rank_Score,RANK(Z7,Z$3:Z$44,1))</f>
        <v>25</v>
      </c>
      <c r="AB7" s="39">
        <v>60.33</v>
      </c>
      <c r="AC7" s="40">
        <v>2</v>
      </c>
      <c r="AD7" s="41">
        <v>0</v>
      </c>
      <c r="AE7" s="41">
        <v>0</v>
      </c>
      <c r="AF7" s="43">
        <f t="shared" si="7"/>
        <v>70.33</v>
      </c>
      <c r="AG7" s="44">
        <f>IF(AF7="",Default_Rank_Score,RANK(AF7,AF$3:AF$44,1))</f>
        <v>25</v>
      </c>
      <c r="AH7" s="39">
        <v>39.14</v>
      </c>
      <c r="AI7" s="40">
        <v>0</v>
      </c>
      <c r="AJ7" s="41">
        <v>0</v>
      </c>
      <c r="AK7" s="41">
        <v>0</v>
      </c>
      <c r="AL7" s="43">
        <f t="shared" si="8"/>
        <v>39.14</v>
      </c>
      <c r="AM7" s="44">
        <f>IF(AL7="",Default_Rank_Score,RANK(AL7,AL$3:AL$44,1))</f>
        <v>6</v>
      </c>
      <c r="AN7" s="45" t="s">
        <v>29</v>
      </c>
    </row>
    <row r="8" spans="1:40" s="45" customFormat="1" ht="15.75">
      <c r="A8" s="30" t="s">
        <v>30</v>
      </c>
      <c r="B8" s="31"/>
      <c r="C8" s="32"/>
      <c r="D8" s="33"/>
      <c r="E8" s="34">
        <f>RANK(F8,F$3:F$44,1)</f>
        <v>36</v>
      </c>
      <c r="F8" s="35">
        <f t="shared" si="0"/>
        <v>170</v>
      </c>
      <c r="G8" s="36">
        <f t="shared" si="1"/>
        <v>0</v>
      </c>
      <c r="H8" s="37">
        <f t="shared" si="2"/>
        <v>34</v>
      </c>
      <c r="I8" s="38">
        <f t="shared" si="3"/>
        <v>592.8499999999999</v>
      </c>
      <c r="J8" s="39">
        <v>103.26</v>
      </c>
      <c r="K8" s="40">
        <v>6</v>
      </c>
      <c r="L8" s="41">
        <v>0</v>
      </c>
      <c r="M8" s="41">
        <v>0</v>
      </c>
      <c r="N8" s="42">
        <f t="shared" si="4"/>
        <v>133.26</v>
      </c>
      <c r="O8" s="37">
        <f>IF(N8="",Default_Rank_Score,RANK(N8,N$3:N$44,1))</f>
        <v>37</v>
      </c>
      <c r="P8" s="39">
        <v>42.06</v>
      </c>
      <c r="Q8" s="40">
        <v>8</v>
      </c>
      <c r="R8" s="41">
        <v>0</v>
      </c>
      <c r="S8" s="41">
        <v>0</v>
      </c>
      <c r="T8" s="43">
        <f t="shared" si="5"/>
        <v>82.06</v>
      </c>
      <c r="U8" s="44">
        <f>IF(T8="",Default_Rank_Score,RANK(T8,T$3:T$44,1))</f>
        <v>27</v>
      </c>
      <c r="V8" s="39">
        <v>106</v>
      </c>
      <c r="W8" s="40">
        <v>8</v>
      </c>
      <c r="X8" s="41">
        <v>0</v>
      </c>
      <c r="Y8" s="41">
        <v>0</v>
      </c>
      <c r="Z8" s="43">
        <f t="shared" si="6"/>
        <v>146</v>
      </c>
      <c r="AA8" s="44">
        <f>IF(Z8="",Default_Rank_Score,RANK(Z8,Z$3:Z$44,1))</f>
        <v>37</v>
      </c>
      <c r="AB8" s="39">
        <v>74.82</v>
      </c>
      <c r="AC8" s="40">
        <v>5</v>
      </c>
      <c r="AD8" s="41">
        <v>0</v>
      </c>
      <c r="AE8" s="41">
        <v>0</v>
      </c>
      <c r="AF8" s="43">
        <f t="shared" si="7"/>
        <v>99.82</v>
      </c>
      <c r="AG8" s="44">
        <f>IF(AF8="",Default_Rank_Score,RANK(AF8,AF$3:AF$44,1))</f>
        <v>32</v>
      </c>
      <c r="AH8" s="39">
        <v>96.71</v>
      </c>
      <c r="AI8" s="40">
        <v>7</v>
      </c>
      <c r="AJ8" s="41">
        <v>0</v>
      </c>
      <c r="AK8" s="41">
        <v>0</v>
      </c>
      <c r="AL8" s="43">
        <f t="shared" si="8"/>
        <v>131.70999999999998</v>
      </c>
      <c r="AM8" s="44">
        <f>IF(AL8="",Default_Rank_Score,RANK(AL8,AL$3:AL$44,1))</f>
        <v>37</v>
      </c>
      <c r="AN8" s="45" t="s">
        <v>31</v>
      </c>
    </row>
    <row r="9" spans="1:40" s="45" customFormat="1" ht="15.75">
      <c r="A9" s="30" t="s">
        <v>32</v>
      </c>
      <c r="B9" s="31"/>
      <c r="C9" s="32"/>
      <c r="D9" s="33"/>
      <c r="E9" s="34">
        <f>RANK(F9,F$3:F$44,1)</f>
        <v>11</v>
      </c>
      <c r="F9" s="35">
        <f t="shared" si="0"/>
        <v>66</v>
      </c>
      <c r="G9" s="36">
        <f t="shared" si="1"/>
        <v>1</v>
      </c>
      <c r="H9" s="37">
        <f t="shared" si="2"/>
        <v>15</v>
      </c>
      <c r="I9" s="38">
        <f t="shared" si="3"/>
        <v>304.77</v>
      </c>
      <c r="J9" s="39">
        <v>57.69</v>
      </c>
      <c r="K9" s="40">
        <v>2</v>
      </c>
      <c r="L9" s="41">
        <v>0</v>
      </c>
      <c r="M9" s="41">
        <v>0</v>
      </c>
      <c r="N9" s="42">
        <f t="shared" si="4"/>
        <v>67.69</v>
      </c>
      <c r="O9" s="37">
        <f>IF(N9="",Default_Rank_Score,RANK(N9,N$3:N$44,1))</f>
        <v>16</v>
      </c>
      <c r="P9" s="39">
        <v>32.39</v>
      </c>
      <c r="Q9" s="40">
        <v>8</v>
      </c>
      <c r="R9" s="41">
        <v>0</v>
      </c>
      <c r="S9" s="41">
        <v>0</v>
      </c>
      <c r="T9" s="43">
        <f t="shared" si="5"/>
        <v>72.39</v>
      </c>
      <c r="U9" s="44">
        <f>IF(T9="",Default_Rank_Score,RANK(T9,T$3:T$44,1))</f>
        <v>17</v>
      </c>
      <c r="V9" s="39">
        <v>48.6</v>
      </c>
      <c r="W9" s="123">
        <v>3</v>
      </c>
      <c r="X9" s="41">
        <v>0</v>
      </c>
      <c r="Y9" s="41">
        <v>0</v>
      </c>
      <c r="Z9" s="43">
        <f t="shared" si="6"/>
        <v>63.6</v>
      </c>
      <c r="AA9" s="44">
        <f>IF(Z9="",Default_Rank_Score,RANK(Z9,Z$3:Z$44,1))</f>
        <v>10</v>
      </c>
      <c r="AB9" s="39">
        <v>43.66</v>
      </c>
      <c r="AC9" s="40">
        <v>2</v>
      </c>
      <c r="AD9" s="41">
        <v>0</v>
      </c>
      <c r="AE9" s="41">
        <v>0</v>
      </c>
      <c r="AF9" s="43">
        <f t="shared" si="7"/>
        <v>53.66</v>
      </c>
      <c r="AG9" s="44">
        <f>IF(AF9="",Default_Rank_Score,RANK(AF9,AF$3:AF$44,1))</f>
        <v>11</v>
      </c>
      <c r="AH9" s="39">
        <v>47.43</v>
      </c>
      <c r="AI9" s="40">
        <v>0</v>
      </c>
      <c r="AJ9" s="41">
        <v>0</v>
      </c>
      <c r="AK9" s="41">
        <v>0</v>
      </c>
      <c r="AL9" s="43">
        <f t="shared" si="8"/>
        <v>47.43</v>
      </c>
      <c r="AM9" s="44">
        <f>IF(AL9="",Default_Rank_Score,RANK(AL9,AL$3:AL$44,1))</f>
        <v>12</v>
      </c>
      <c r="AN9" s="45" t="s">
        <v>33</v>
      </c>
    </row>
    <row r="10" spans="1:40" s="45" customFormat="1" ht="15.75">
      <c r="A10" s="30" t="s">
        <v>34</v>
      </c>
      <c r="B10" s="31"/>
      <c r="C10" s="32"/>
      <c r="D10" s="33"/>
      <c r="E10" s="34">
        <f>RANK(F10,F$3:F$44,1)</f>
        <v>29</v>
      </c>
      <c r="F10" s="35">
        <f t="shared" si="0"/>
        <v>140</v>
      </c>
      <c r="G10" s="36">
        <f t="shared" si="1"/>
        <v>2</v>
      </c>
      <c r="H10" s="37">
        <f t="shared" si="2"/>
        <v>11</v>
      </c>
      <c r="I10" s="38">
        <f t="shared" si="3"/>
        <v>465.63</v>
      </c>
      <c r="J10" s="39">
        <v>118.04</v>
      </c>
      <c r="K10" s="40">
        <v>0</v>
      </c>
      <c r="L10" s="41">
        <v>0</v>
      </c>
      <c r="M10" s="41">
        <v>0</v>
      </c>
      <c r="N10" s="42">
        <f t="shared" si="4"/>
        <v>118.04</v>
      </c>
      <c r="O10" s="37">
        <f>IF(N10="",Default_Rank_Score,RANK(N10,N$3:N$44,1))</f>
        <v>35</v>
      </c>
      <c r="P10" s="39">
        <v>39.05</v>
      </c>
      <c r="Q10" s="40">
        <v>7</v>
      </c>
      <c r="R10" s="41">
        <v>0</v>
      </c>
      <c r="S10" s="41">
        <v>0</v>
      </c>
      <c r="T10" s="43">
        <f t="shared" si="5"/>
        <v>74.05</v>
      </c>
      <c r="U10" s="44">
        <f>IF(T10="",Default_Rank_Score,RANK(T10,T$3:T$44,1))</f>
        <v>19</v>
      </c>
      <c r="V10" s="39">
        <v>84.35</v>
      </c>
      <c r="W10" s="40">
        <v>3</v>
      </c>
      <c r="X10" s="41">
        <v>0</v>
      </c>
      <c r="Y10" s="41">
        <v>0</v>
      </c>
      <c r="Z10" s="43">
        <f t="shared" si="6"/>
        <v>99.35</v>
      </c>
      <c r="AA10" s="44">
        <f>IF(Z10="",Default_Rank_Score,RANK(Z10,Z$3:Z$44,1))</f>
        <v>27</v>
      </c>
      <c r="AB10" s="39">
        <v>76.99</v>
      </c>
      <c r="AC10" s="40">
        <v>0</v>
      </c>
      <c r="AD10" s="41">
        <v>0</v>
      </c>
      <c r="AE10" s="41">
        <v>0</v>
      </c>
      <c r="AF10" s="43">
        <f t="shared" si="7"/>
        <v>76.99</v>
      </c>
      <c r="AG10" s="44">
        <f>IF(AF10="",Default_Rank_Score,RANK(AF10,AF$3:AF$44,1))</f>
        <v>27</v>
      </c>
      <c r="AH10" s="39">
        <v>102.2</v>
      </c>
      <c r="AI10" s="40">
        <v>1</v>
      </c>
      <c r="AJ10" s="41">
        <v>0</v>
      </c>
      <c r="AK10" s="41">
        <v>1</v>
      </c>
      <c r="AL10" s="43">
        <f t="shared" si="8"/>
        <v>97.2</v>
      </c>
      <c r="AM10" s="44">
        <f>IF(AL10="",Default_Rank_Score,RANK(AL10,AL$3:AL$44,1))</f>
        <v>32</v>
      </c>
      <c r="AN10" s="45" t="s">
        <v>35</v>
      </c>
    </row>
    <row r="11" spans="1:40" s="45" customFormat="1" ht="15.75">
      <c r="A11" s="30" t="s">
        <v>36</v>
      </c>
      <c r="B11" s="31"/>
      <c r="C11" s="32"/>
      <c r="D11" s="33"/>
      <c r="E11" s="34">
        <f>RANK(F11,F$3:F$44,1)</f>
        <v>26</v>
      </c>
      <c r="F11" s="35">
        <f t="shared" si="0"/>
        <v>120</v>
      </c>
      <c r="G11" s="36">
        <f t="shared" si="1"/>
        <v>1</v>
      </c>
      <c r="H11" s="37">
        <f t="shared" si="2"/>
        <v>22</v>
      </c>
      <c r="I11" s="38">
        <f t="shared" si="3"/>
        <v>393.08</v>
      </c>
      <c r="J11" s="39">
        <v>62.25</v>
      </c>
      <c r="K11" s="40">
        <v>4</v>
      </c>
      <c r="L11" s="41">
        <v>0</v>
      </c>
      <c r="M11" s="41">
        <v>0</v>
      </c>
      <c r="N11" s="42">
        <f t="shared" si="4"/>
        <v>82.25</v>
      </c>
      <c r="O11" s="37">
        <f>IF(N11="",Default_Rank_Score,RANK(N11,N$3:N$44,1))</f>
        <v>29</v>
      </c>
      <c r="P11" s="39">
        <v>31.06</v>
      </c>
      <c r="Q11" s="40">
        <v>8</v>
      </c>
      <c r="R11" s="41">
        <v>0</v>
      </c>
      <c r="S11" s="41">
        <v>0</v>
      </c>
      <c r="T11" s="43">
        <f t="shared" si="5"/>
        <v>71.06</v>
      </c>
      <c r="U11" s="44">
        <f>IF(T11="",Default_Rank_Score,RANK(T11,T$3:T$44,1))</f>
        <v>15</v>
      </c>
      <c r="V11" s="39">
        <v>63.97</v>
      </c>
      <c r="W11" s="40">
        <v>8</v>
      </c>
      <c r="X11" s="41">
        <v>0</v>
      </c>
      <c r="Y11" s="41">
        <v>0</v>
      </c>
      <c r="Z11" s="43">
        <f t="shared" si="6"/>
        <v>103.97</v>
      </c>
      <c r="AA11" s="44">
        <f>IF(Z11="",Default_Rank_Score,RANK(Z11,Z$3:Z$44,1))</f>
        <v>28</v>
      </c>
      <c r="AB11" s="39">
        <v>51.94</v>
      </c>
      <c r="AC11" s="40">
        <v>2</v>
      </c>
      <c r="AD11" s="41">
        <v>0</v>
      </c>
      <c r="AE11" s="41">
        <v>0</v>
      </c>
      <c r="AF11" s="43">
        <f t="shared" si="7"/>
        <v>61.94</v>
      </c>
      <c r="AG11" s="44">
        <f>IF(AF11="",Default_Rank_Score,RANK(AF11,AF$3:AF$44,1))</f>
        <v>20</v>
      </c>
      <c r="AH11" s="39">
        <v>73.86</v>
      </c>
      <c r="AI11" s="40">
        <v>0</v>
      </c>
      <c r="AJ11" s="41">
        <v>0</v>
      </c>
      <c r="AK11" s="41">
        <v>0</v>
      </c>
      <c r="AL11" s="43">
        <f t="shared" si="8"/>
        <v>73.86</v>
      </c>
      <c r="AM11" s="44">
        <f>IF(AL11="",Default_Rank_Score,RANK(AL11,AL$3:AL$44,1))</f>
        <v>28</v>
      </c>
      <c r="AN11" s="45" t="s">
        <v>37</v>
      </c>
    </row>
    <row r="12" spans="1:40" s="45" customFormat="1" ht="15.75">
      <c r="A12" s="30" t="s">
        <v>38</v>
      </c>
      <c r="B12" s="31"/>
      <c r="C12" s="32"/>
      <c r="D12" s="33"/>
      <c r="E12" s="34">
        <f>RANK(F12,F$3:F$44,1)</f>
        <v>37</v>
      </c>
      <c r="F12" s="35">
        <f t="shared" si="0"/>
        <v>171</v>
      </c>
      <c r="G12" s="36">
        <f t="shared" si="1"/>
        <v>0</v>
      </c>
      <c r="H12" s="37">
        <f t="shared" si="2"/>
        <v>33</v>
      </c>
      <c r="I12" s="38">
        <f t="shared" si="3"/>
        <v>4223.7</v>
      </c>
      <c r="J12" s="39">
        <v>62.7</v>
      </c>
      <c r="K12" s="40">
        <v>1</v>
      </c>
      <c r="L12" s="41">
        <v>0</v>
      </c>
      <c r="M12" s="41">
        <v>0</v>
      </c>
      <c r="N12" s="42">
        <f t="shared" si="4"/>
        <v>67.7</v>
      </c>
      <c r="O12" s="37">
        <f>IF(N12="",Default_Rank_Score,RANK(N12,N$3:N$44,1))</f>
        <v>17</v>
      </c>
      <c r="P12" s="39">
        <v>999</v>
      </c>
      <c r="Q12" s="40">
        <v>8</v>
      </c>
      <c r="R12" s="41">
        <v>0</v>
      </c>
      <c r="S12" s="41">
        <v>0</v>
      </c>
      <c r="T12" s="43">
        <f t="shared" si="5"/>
        <v>1039</v>
      </c>
      <c r="U12" s="44">
        <f>IF(T12="",Default_Rank_Score,RANK(T12,T$3:T$44,1))</f>
        <v>39</v>
      </c>
      <c r="V12" s="39">
        <v>999</v>
      </c>
      <c r="W12" s="40">
        <v>8</v>
      </c>
      <c r="X12" s="41">
        <v>0</v>
      </c>
      <c r="Y12" s="41">
        <v>0</v>
      </c>
      <c r="Z12" s="43">
        <f t="shared" si="6"/>
        <v>1039</v>
      </c>
      <c r="AA12" s="44">
        <f>IF(Z12="",Default_Rank_Score,RANK(Z12,Z$3:Z$44,1))</f>
        <v>38</v>
      </c>
      <c r="AB12" s="39">
        <v>999</v>
      </c>
      <c r="AC12" s="40">
        <v>8</v>
      </c>
      <c r="AD12" s="41">
        <v>0</v>
      </c>
      <c r="AE12" s="41">
        <v>0</v>
      </c>
      <c r="AF12" s="43">
        <f t="shared" si="7"/>
        <v>1039</v>
      </c>
      <c r="AG12" s="44">
        <f>IF(AF12="",Default_Rank_Score,RANK(AF12,AF$3:AF$44,1))</f>
        <v>38</v>
      </c>
      <c r="AH12" s="39">
        <v>999</v>
      </c>
      <c r="AI12" s="40">
        <v>8</v>
      </c>
      <c r="AJ12" s="41">
        <v>0</v>
      </c>
      <c r="AK12" s="41">
        <v>0</v>
      </c>
      <c r="AL12" s="43">
        <f t="shared" si="8"/>
        <v>1039</v>
      </c>
      <c r="AM12" s="44">
        <f>IF(AL12="",Default_Rank_Score,RANK(AL12,AL$3:AL$44,1))</f>
        <v>39</v>
      </c>
      <c r="AN12" s="45" t="s">
        <v>39</v>
      </c>
    </row>
    <row r="13" spans="1:40" s="45" customFormat="1" ht="15.75">
      <c r="A13" s="30" t="s">
        <v>40</v>
      </c>
      <c r="B13" s="31"/>
      <c r="C13" s="32"/>
      <c r="D13" s="33"/>
      <c r="E13" s="34">
        <f>RANK(F13,F$3:F$44,1)</f>
        <v>28</v>
      </c>
      <c r="F13" s="35">
        <f t="shared" si="0"/>
        <v>137</v>
      </c>
      <c r="G13" s="36">
        <f t="shared" si="1"/>
        <v>1</v>
      </c>
      <c r="H13" s="37">
        <f t="shared" si="2"/>
        <v>32</v>
      </c>
      <c r="I13" s="38">
        <f t="shared" si="3"/>
        <v>3235.59</v>
      </c>
      <c r="J13" s="39">
        <v>44.39</v>
      </c>
      <c r="K13" s="40">
        <v>0</v>
      </c>
      <c r="L13" s="41">
        <v>0</v>
      </c>
      <c r="M13" s="41">
        <v>0</v>
      </c>
      <c r="N13" s="42">
        <f t="shared" si="4"/>
        <v>44.39</v>
      </c>
      <c r="O13" s="37">
        <f>IF(N13="",Default_Rank_Score,RANK(N13,N$3:N$44,1))</f>
        <v>2</v>
      </c>
      <c r="P13" s="39">
        <v>34.2</v>
      </c>
      <c r="Q13" s="40">
        <v>8</v>
      </c>
      <c r="R13" s="41">
        <v>0</v>
      </c>
      <c r="S13" s="41">
        <v>0</v>
      </c>
      <c r="T13" s="43">
        <f t="shared" si="5"/>
        <v>74.2</v>
      </c>
      <c r="U13" s="44">
        <f>IF(T13="",Default_Rank_Score,RANK(T13,T$3:T$44,1))</f>
        <v>20</v>
      </c>
      <c r="V13" s="39">
        <v>999</v>
      </c>
      <c r="W13" s="40">
        <v>8</v>
      </c>
      <c r="X13" s="41">
        <v>0</v>
      </c>
      <c r="Y13" s="41">
        <v>0</v>
      </c>
      <c r="Z13" s="43">
        <f t="shared" si="6"/>
        <v>1039</v>
      </c>
      <c r="AA13" s="44">
        <f>IF(Z13="",Default_Rank_Score,RANK(Z13,Z$3:Z$44,1))</f>
        <v>38</v>
      </c>
      <c r="AB13" s="39">
        <v>999</v>
      </c>
      <c r="AC13" s="40">
        <v>8</v>
      </c>
      <c r="AD13" s="41">
        <v>0</v>
      </c>
      <c r="AE13" s="41">
        <v>0</v>
      </c>
      <c r="AF13" s="43">
        <f t="shared" si="7"/>
        <v>1039</v>
      </c>
      <c r="AG13" s="44">
        <f>IF(AF13="",Default_Rank_Score,RANK(AF13,AF$3:AF$44,1))</f>
        <v>38</v>
      </c>
      <c r="AH13" s="39">
        <v>999</v>
      </c>
      <c r="AI13" s="40">
        <v>8</v>
      </c>
      <c r="AJ13" s="41">
        <v>0</v>
      </c>
      <c r="AK13" s="41">
        <v>0</v>
      </c>
      <c r="AL13" s="43">
        <f t="shared" si="8"/>
        <v>1039</v>
      </c>
      <c r="AM13" s="44">
        <f>IF(AL13="",Default_Rank_Score,RANK(AL13,AL$3:AL$44,1))</f>
        <v>39</v>
      </c>
      <c r="AN13" s="45" t="s">
        <v>41</v>
      </c>
    </row>
    <row r="14" spans="1:40" s="45" customFormat="1" ht="15.75">
      <c r="A14" s="30" t="s">
        <v>42</v>
      </c>
      <c r="B14" s="31"/>
      <c r="C14" s="32"/>
      <c r="D14" s="33"/>
      <c r="E14" s="34">
        <f>RANK(F14,F$3:F$44,1)</f>
        <v>20</v>
      </c>
      <c r="F14" s="35">
        <f t="shared" si="0"/>
        <v>100</v>
      </c>
      <c r="G14" s="36">
        <f t="shared" si="1"/>
        <v>1</v>
      </c>
      <c r="H14" s="37">
        <f t="shared" si="2"/>
        <v>16</v>
      </c>
      <c r="I14" s="38">
        <f t="shared" si="3"/>
        <v>350.48</v>
      </c>
      <c r="J14" s="39">
        <v>61.63</v>
      </c>
      <c r="K14" s="40">
        <v>2</v>
      </c>
      <c r="L14" s="41">
        <v>1</v>
      </c>
      <c r="M14" s="41">
        <v>0</v>
      </c>
      <c r="N14" s="42">
        <f t="shared" si="4"/>
        <v>81.63</v>
      </c>
      <c r="O14" s="37">
        <f>IF(N14="",Default_Rank_Score,RANK(N14,N$3:N$44,1))</f>
        <v>28</v>
      </c>
      <c r="P14" s="39">
        <v>34.94</v>
      </c>
      <c r="Q14" s="40">
        <v>6</v>
      </c>
      <c r="R14" s="41">
        <v>0</v>
      </c>
      <c r="S14" s="41">
        <v>0</v>
      </c>
      <c r="T14" s="43">
        <f t="shared" si="5"/>
        <v>64.94</v>
      </c>
      <c r="U14" s="44">
        <f>IF(T14="",Default_Rank_Score,RANK(T14,T$3:T$44,1))</f>
        <v>11</v>
      </c>
      <c r="V14" s="39">
        <v>54.28</v>
      </c>
      <c r="W14" s="40">
        <v>5</v>
      </c>
      <c r="X14" s="41">
        <v>0</v>
      </c>
      <c r="Y14" s="41">
        <v>0</v>
      </c>
      <c r="Z14" s="43">
        <f t="shared" si="6"/>
        <v>79.28</v>
      </c>
      <c r="AA14" s="44">
        <f>IF(Z14="",Default_Rank_Score,RANK(Z14,Z$3:Z$44,1))</f>
        <v>19</v>
      </c>
      <c r="AB14" s="39">
        <v>53.13</v>
      </c>
      <c r="AC14" s="40">
        <v>3</v>
      </c>
      <c r="AD14" s="41">
        <v>0</v>
      </c>
      <c r="AE14" s="41">
        <v>0</v>
      </c>
      <c r="AF14" s="43">
        <f t="shared" si="7"/>
        <v>68.13</v>
      </c>
      <c r="AG14" s="44">
        <f>IF(AF14="",Default_Rank_Score,RANK(AF14,AF$3:AF$44,1))</f>
        <v>23</v>
      </c>
      <c r="AH14" s="39">
        <v>56.5</v>
      </c>
      <c r="AI14" s="40">
        <v>0</v>
      </c>
      <c r="AJ14" s="41">
        <v>0</v>
      </c>
      <c r="AK14" s="41">
        <v>0</v>
      </c>
      <c r="AL14" s="43">
        <f t="shared" si="8"/>
        <v>56.5</v>
      </c>
      <c r="AM14" s="44">
        <f>IF(AL14="",Default_Rank_Score,RANK(AL14,AL$3:AL$44,1))</f>
        <v>19</v>
      </c>
      <c r="AN14" s="45" t="s">
        <v>43</v>
      </c>
    </row>
    <row r="15" spans="1:40" s="45" customFormat="1" ht="15.75">
      <c r="A15" s="30" t="s">
        <v>44</v>
      </c>
      <c r="B15" s="31"/>
      <c r="C15" s="32"/>
      <c r="D15" s="33"/>
      <c r="E15" s="34">
        <f>RANK(F15,F$3:F$44,1)</f>
        <v>16</v>
      </c>
      <c r="F15" s="35">
        <f t="shared" si="0"/>
        <v>90</v>
      </c>
      <c r="G15" s="36">
        <f t="shared" si="1"/>
        <v>2</v>
      </c>
      <c r="H15" s="37">
        <f t="shared" si="2"/>
        <v>10</v>
      </c>
      <c r="I15" s="38">
        <f t="shared" si="3"/>
        <v>334.15</v>
      </c>
      <c r="J15" s="39">
        <v>61.48</v>
      </c>
      <c r="K15" s="40">
        <v>0</v>
      </c>
      <c r="L15" s="41">
        <v>1</v>
      </c>
      <c r="M15" s="41">
        <v>0</v>
      </c>
      <c r="N15" s="42">
        <f t="shared" si="4"/>
        <v>71.47999999999999</v>
      </c>
      <c r="O15" s="37">
        <f>IF(N15="",Default_Rank_Score,RANK(N15,N$3:N$44,1))</f>
        <v>21</v>
      </c>
      <c r="P15" s="39">
        <v>41.49</v>
      </c>
      <c r="Q15" s="40">
        <v>5</v>
      </c>
      <c r="R15" s="41">
        <v>0</v>
      </c>
      <c r="S15" s="41">
        <v>0</v>
      </c>
      <c r="T15" s="43">
        <f t="shared" si="5"/>
        <v>66.49000000000001</v>
      </c>
      <c r="U15" s="44">
        <f>IF(T15="",Default_Rank_Score,RANK(T15,T$3:T$44,1))</f>
        <v>12</v>
      </c>
      <c r="V15" s="39">
        <v>50.35</v>
      </c>
      <c r="W15" s="40">
        <v>4</v>
      </c>
      <c r="X15" s="41">
        <v>0</v>
      </c>
      <c r="Y15" s="41">
        <v>0</v>
      </c>
      <c r="Z15" s="43">
        <f t="shared" si="6"/>
        <v>70.35</v>
      </c>
      <c r="AA15" s="44">
        <f>IF(Z15="",Default_Rank_Score,RANK(Z15,Z$3:Z$44,1))</f>
        <v>14</v>
      </c>
      <c r="AB15" s="39">
        <v>67.68</v>
      </c>
      <c r="AC15" s="40">
        <v>0</v>
      </c>
      <c r="AD15" s="41">
        <v>0</v>
      </c>
      <c r="AE15" s="41">
        <v>0</v>
      </c>
      <c r="AF15" s="43">
        <f t="shared" si="7"/>
        <v>67.68</v>
      </c>
      <c r="AG15" s="44">
        <f>IF(AF15="",Default_Rank_Score,RANK(AF15,AF$3:AF$44,1))</f>
        <v>22</v>
      </c>
      <c r="AH15" s="39">
        <v>53.15</v>
      </c>
      <c r="AI15" s="40">
        <v>1</v>
      </c>
      <c r="AJ15" s="41">
        <v>0</v>
      </c>
      <c r="AK15" s="41">
        <v>0</v>
      </c>
      <c r="AL15" s="43">
        <f t="shared" si="8"/>
        <v>58.15</v>
      </c>
      <c r="AM15" s="44">
        <f>IF(AL15="",Default_Rank_Score,RANK(AL15,AL$3:AL$44,1))</f>
        <v>21</v>
      </c>
      <c r="AN15" s="45" t="s">
        <v>41</v>
      </c>
    </row>
    <row r="16" spans="1:40" s="45" customFormat="1" ht="15.75">
      <c r="A16" s="30" t="s">
        <v>45</v>
      </c>
      <c r="B16" s="31"/>
      <c r="C16" s="32"/>
      <c r="D16" s="33"/>
      <c r="E16" s="34">
        <f>RANK(F16,F$3:F$44,1)</f>
        <v>2</v>
      </c>
      <c r="F16" s="35">
        <f t="shared" si="0"/>
        <v>23</v>
      </c>
      <c r="G16" s="36">
        <f t="shared" si="1"/>
        <v>1</v>
      </c>
      <c r="H16" s="37">
        <f t="shared" si="2"/>
        <v>5</v>
      </c>
      <c r="I16" s="38">
        <f t="shared" si="3"/>
        <v>221.37</v>
      </c>
      <c r="J16" s="39">
        <v>45.6</v>
      </c>
      <c r="K16" s="123">
        <v>1</v>
      </c>
      <c r="L16" s="41">
        <v>0</v>
      </c>
      <c r="M16" s="41">
        <v>0</v>
      </c>
      <c r="N16" s="42">
        <f t="shared" si="4"/>
        <v>50.6</v>
      </c>
      <c r="O16" s="37">
        <f>IF(N16="",Default_Rank_Score,RANK(N16,N$3:N$44,1))</f>
        <v>3</v>
      </c>
      <c r="P16" s="39">
        <v>28.93</v>
      </c>
      <c r="Q16" s="40">
        <v>1</v>
      </c>
      <c r="R16" s="41">
        <v>0</v>
      </c>
      <c r="S16" s="41">
        <v>0</v>
      </c>
      <c r="T16" s="43">
        <f t="shared" si="5"/>
        <v>33.93</v>
      </c>
      <c r="U16" s="44">
        <f>IF(T16="",Default_Rank_Score,RANK(T16,T$3:T$44,1))</f>
        <v>2</v>
      </c>
      <c r="V16" s="39">
        <v>39.18</v>
      </c>
      <c r="W16" s="40">
        <v>1</v>
      </c>
      <c r="X16" s="41">
        <v>0</v>
      </c>
      <c r="Y16" s="41">
        <v>0</v>
      </c>
      <c r="Z16" s="43">
        <f t="shared" si="6"/>
        <v>44.18</v>
      </c>
      <c r="AA16" s="44">
        <f>IF(Z16="",Default_Rank_Score,RANK(Z16,Z$3:Z$44,1))</f>
        <v>2</v>
      </c>
      <c r="AB16" s="39">
        <v>42.88</v>
      </c>
      <c r="AC16" s="40">
        <v>2</v>
      </c>
      <c r="AD16" s="41">
        <v>0</v>
      </c>
      <c r="AE16" s="41">
        <v>0</v>
      </c>
      <c r="AF16" s="43">
        <f t="shared" si="7"/>
        <v>52.88</v>
      </c>
      <c r="AG16" s="44">
        <f>IF(AF16="",Default_Rank_Score,RANK(AF16,AF$3:AF$44,1))</f>
        <v>9</v>
      </c>
      <c r="AH16" s="39">
        <v>39.78</v>
      </c>
      <c r="AI16" s="123">
        <v>0</v>
      </c>
      <c r="AJ16" s="41">
        <v>0</v>
      </c>
      <c r="AK16" s="41">
        <v>0</v>
      </c>
      <c r="AL16" s="43">
        <f t="shared" si="8"/>
        <v>39.78</v>
      </c>
      <c r="AM16" s="44">
        <f>IF(AL16="",Default_Rank_Score,RANK(AL16,AL$3:AL$44,1))</f>
        <v>7</v>
      </c>
      <c r="AN16" s="45" t="s">
        <v>27</v>
      </c>
    </row>
    <row r="17" spans="1:40" s="45" customFormat="1" ht="15.75">
      <c r="A17" s="30" t="s">
        <v>46</v>
      </c>
      <c r="B17" s="31"/>
      <c r="C17" s="32"/>
      <c r="D17" s="33"/>
      <c r="E17" s="34">
        <f>RANK(F17,F$3:F$44,1)</f>
        <v>30</v>
      </c>
      <c r="F17" s="35">
        <f t="shared" si="0"/>
        <v>141</v>
      </c>
      <c r="G17" s="36">
        <f t="shared" si="1"/>
        <v>0</v>
      </c>
      <c r="H17" s="37">
        <f t="shared" si="2"/>
        <v>22</v>
      </c>
      <c r="I17" s="38">
        <f t="shared" si="3"/>
        <v>464.98</v>
      </c>
      <c r="J17" s="39">
        <v>90.51</v>
      </c>
      <c r="K17" s="123">
        <v>4</v>
      </c>
      <c r="L17" s="41">
        <v>0</v>
      </c>
      <c r="M17" s="41">
        <v>0</v>
      </c>
      <c r="N17" s="42">
        <f t="shared" si="4"/>
        <v>110.51</v>
      </c>
      <c r="O17" s="37">
        <f>IF(N17="",Default_Rank_Score,RANK(N17,N$3:N$44,1))</f>
        <v>33</v>
      </c>
      <c r="P17" s="39">
        <v>41.92</v>
      </c>
      <c r="Q17" s="40">
        <v>5</v>
      </c>
      <c r="R17" s="41">
        <v>0</v>
      </c>
      <c r="S17" s="41">
        <v>0</v>
      </c>
      <c r="T17" s="43">
        <f t="shared" si="5"/>
        <v>66.92</v>
      </c>
      <c r="U17" s="44">
        <f>IF(T17="",Default_Rank_Score,RANK(T17,T$3:T$44,1))</f>
        <v>14</v>
      </c>
      <c r="V17" s="39">
        <v>80.86</v>
      </c>
      <c r="W17" s="40">
        <v>7</v>
      </c>
      <c r="X17" s="41">
        <v>0</v>
      </c>
      <c r="Y17" s="41">
        <v>0</v>
      </c>
      <c r="Z17" s="43">
        <f t="shared" si="6"/>
        <v>115.86</v>
      </c>
      <c r="AA17" s="44">
        <f>IF(Z17="",Default_Rank_Score,RANK(Z17,Z$3:Z$44,1))</f>
        <v>33</v>
      </c>
      <c r="AB17" s="39">
        <v>71.8</v>
      </c>
      <c r="AC17" s="40">
        <v>2</v>
      </c>
      <c r="AD17" s="41">
        <v>0</v>
      </c>
      <c r="AE17" s="41">
        <v>0</v>
      </c>
      <c r="AF17" s="43">
        <f t="shared" si="7"/>
        <v>81.8</v>
      </c>
      <c r="AG17" s="44">
        <f>IF(AF17="",Default_Rank_Score,RANK(AF17,AF$3:AF$44,1))</f>
        <v>30</v>
      </c>
      <c r="AH17" s="39">
        <v>69.89</v>
      </c>
      <c r="AI17" s="40">
        <v>4</v>
      </c>
      <c r="AJ17" s="41">
        <v>0</v>
      </c>
      <c r="AK17" s="41">
        <v>0</v>
      </c>
      <c r="AL17" s="43">
        <f t="shared" si="8"/>
        <v>89.89</v>
      </c>
      <c r="AM17" s="44">
        <f>IF(AL17="",Default_Rank_Score,RANK(AL17,AL$3:AL$44,1))</f>
        <v>31</v>
      </c>
      <c r="AN17" s="45" t="s">
        <v>47</v>
      </c>
    </row>
    <row r="18" spans="1:40" s="45" customFormat="1" ht="15.75">
      <c r="A18" s="30" t="s">
        <v>48</v>
      </c>
      <c r="B18" s="31"/>
      <c r="C18" s="32"/>
      <c r="D18" s="33"/>
      <c r="E18" s="34">
        <f>RANK(F18,F$3:F$44,1)</f>
        <v>40</v>
      </c>
      <c r="F18" s="35">
        <f t="shared" si="0"/>
        <v>182</v>
      </c>
      <c r="G18" s="36">
        <f t="shared" si="1"/>
        <v>0</v>
      </c>
      <c r="H18" s="37">
        <f t="shared" si="2"/>
        <v>40</v>
      </c>
      <c r="I18" s="38">
        <f t="shared" si="3"/>
        <v>638.39</v>
      </c>
      <c r="J18" s="39">
        <v>98.08</v>
      </c>
      <c r="K18" s="40">
        <v>8</v>
      </c>
      <c r="L18" s="41">
        <v>0</v>
      </c>
      <c r="M18" s="41">
        <v>0</v>
      </c>
      <c r="N18" s="42">
        <f t="shared" si="4"/>
        <v>138.07999999999998</v>
      </c>
      <c r="O18" s="37">
        <f>IF(N18="",Default_Rank_Score,RANK(N18,N$3:N$44,1))</f>
        <v>39</v>
      </c>
      <c r="P18" s="39">
        <v>56.05</v>
      </c>
      <c r="Q18" s="40">
        <v>8</v>
      </c>
      <c r="R18" s="41">
        <v>0</v>
      </c>
      <c r="S18" s="41">
        <v>0</v>
      </c>
      <c r="T18" s="43">
        <f t="shared" si="5"/>
        <v>96.05</v>
      </c>
      <c r="U18" s="44">
        <f>IF(T18="",Default_Rank_Score,RANK(T18,T$3:T$44,1))</f>
        <v>36</v>
      </c>
      <c r="V18" s="39">
        <v>75.26</v>
      </c>
      <c r="W18" s="40">
        <v>8</v>
      </c>
      <c r="X18" s="41">
        <v>0</v>
      </c>
      <c r="Y18" s="41">
        <v>0</v>
      </c>
      <c r="Z18" s="43">
        <f t="shared" si="6"/>
        <v>115.26</v>
      </c>
      <c r="AA18" s="44">
        <f>IF(Z18="",Default_Rank_Score,RANK(Z18,Z$3:Z$44,1))</f>
        <v>32</v>
      </c>
      <c r="AB18" s="39">
        <v>78.78</v>
      </c>
      <c r="AC18" s="40">
        <v>8</v>
      </c>
      <c r="AD18" s="41">
        <v>0</v>
      </c>
      <c r="AE18" s="41">
        <v>0</v>
      </c>
      <c r="AF18" s="43">
        <f t="shared" si="7"/>
        <v>118.78</v>
      </c>
      <c r="AG18" s="44">
        <f>IF(AF18="",Default_Rank_Score,RANK(AF18,AF$3:AF$44,1))</f>
        <v>37</v>
      </c>
      <c r="AH18" s="39">
        <v>130.22</v>
      </c>
      <c r="AI18" s="40">
        <v>8</v>
      </c>
      <c r="AJ18" s="41">
        <v>0</v>
      </c>
      <c r="AK18" s="41">
        <v>0</v>
      </c>
      <c r="AL18" s="43">
        <f t="shared" si="8"/>
        <v>170.22</v>
      </c>
      <c r="AM18" s="44">
        <f>IF(AL18="",Default_Rank_Score,RANK(AL18,AL$3:AL$44,1))</f>
        <v>38</v>
      </c>
      <c r="AN18" s="45" t="s">
        <v>43</v>
      </c>
    </row>
    <row r="19" spans="1:40" s="45" customFormat="1" ht="15.75">
      <c r="A19" s="30" t="s">
        <v>49</v>
      </c>
      <c r="B19" s="31"/>
      <c r="C19" s="32"/>
      <c r="D19" s="33"/>
      <c r="E19" s="34">
        <f>RANK(F19,F$3:F$44,1)</f>
        <v>21</v>
      </c>
      <c r="F19" s="35">
        <f t="shared" si="0"/>
        <v>101</v>
      </c>
      <c r="G19" s="36">
        <f t="shared" si="1"/>
        <v>3</v>
      </c>
      <c r="H19" s="37">
        <f t="shared" si="2"/>
        <v>12</v>
      </c>
      <c r="I19" s="38">
        <f t="shared" si="3"/>
        <v>372.41999999999996</v>
      </c>
      <c r="J19" s="39">
        <v>67.2</v>
      </c>
      <c r="K19" s="123">
        <v>0</v>
      </c>
      <c r="L19" s="41">
        <v>0</v>
      </c>
      <c r="M19" s="41">
        <v>0</v>
      </c>
      <c r="N19" s="42">
        <f t="shared" si="4"/>
        <v>67.2</v>
      </c>
      <c r="O19" s="37">
        <f>IF(N19="",Default_Rank_Score,RANK(N19,N$3:N$44,1))</f>
        <v>15</v>
      </c>
      <c r="P19" s="39">
        <v>46.76</v>
      </c>
      <c r="Q19" s="40">
        <v>4</v>
      </c>
      <c r="R19" s="41">
        <v>0</v>
      </c>
      <c r="S19" s="41">
        <v>0</v>
      </c>
      <c r="T19" s="43">
        <f t="shared" si="5"/>
        <v>66.75999999999999</v>
      </c>
      <c r="U19" s="44">
        <f>IF(T19="",Default_Rank_Score,RANK(T19,T$3:T$44,1))</f>
        <v>13</v>
      </c>
      <c r="V19" s="39">
        <v>74.63</v>
      </c>
      <c r="W19" s="40">
        <v>8</v>
      </c>
      <c r="X19" s="41">
        <v>0</v>
      </c>
      <c r="Y19" s="41">
        <v>0</v>
      </c>
      <c r="Z19" s="43">
        <f t="shared" si="6"/>
        <v>114.63</v>
      </c>
      <c r="AA19" s="44">
        <f>IF(Z19="",Default_Rank_Score,RANK(Z19,Z$3:Z$44,1))</f>
        <v>31</v>
      </c>
      <c r="AB19" s="39">
        <v>68.64</v>
      </c>
      <c r="AC19" s="40">
        <v>0</v>
      </c>
      <c r="AD19" s="41">
        <v>0</v>
      </c>
      <c r="AE19" s="41">
        <v>0</v>
      </c>
      <c r="AF19" s="43">
        <f t="shared" si="7"/>
        <v>68.64</v>
      </c>
      <c r="AG19" s="44">
        <f>IF(AF19="",Default_Rank_Score,RANK(AF19,AF$3:AF$44,1))</f>
        <v>24</v>
      </c>
      <c r="AH19" s="39">
        <v>55.19</v>
      </c>
      <c r="AI19" s="40">
        <v>0</v>
      </c>
      <c r="AJ19" s="41">
        <v>0</v>
      </c>
      <c r="AK19" s="41">
        <v>0</v>
      </c>
      <c r="AL19" s="43">
        <f t="shared" si="8"/>
        <v>55.19</v>
      </c>
      <c r="AM19" s="44">
        <f>IF(AL19="",Default_Rank_Score,RANK(AL19,AL$3:AL$44,1))</f>
        <v>18</v>
      </c>
      <c r="AN19" s="45" t="s">
        <v>29</v>
      </c>
    </row>
    <row r="20" spans="1:40" s="45" customFormat="1" ht="15.75">
      <c r="A20" s="30" t="s">
        <v>50</v>
      </c>
      <c r="B20" s="31"/>
      <c r="C20" s="32"/>
      <c r="D20" s="33"/>
      <c r="E20" s="34">
        <f>RANK(F20,F$3:F$44,1)</f>
        <v>4</v>
      </c>
      <c r="F20" s="35">
        <f t="shared" si="0"/>
        <v>29</v>
      </c>
      <c r="G20" s="36">
        <f t="shared" si="1"/>
        <v>2</v>
      </c>
      <c r="H20" s="37">
        <f t="shared" si="2"/>
        <v>8</v>
      </c>
      <c r="I20" s="38">
        <f t="shared" si="3"/>
        <v>241.77999999999997</v>
      </c>
      <c r="J20" s="39">
        <v>50.96</v>
      </c>
      <c r="K20" s="40">
        <v>1</v>
      </c>
      <c r="L20" s="41">
        <v>0</v>
      </c>
      <c r="M20" s="41">
        <v>0</v>
      </c>
      <c r="N20" s="42">
        <f t="shared" si="4"/>
        <v>55.96</v>
      </c>
      <c r="O20" s="37">
        <f>IF(N20="",Default_Rank_Score,RANK(N20,N$3:N$44,1))</f>
        <v>5</v>
      </c>
      <c r="P20" s="39">
        <v>31.24</v>
      </c>
      <c r="Q20" s="40">
        <v>3</v>
      </c>
      <c r="R20" s="41">
        <v>0</v>
      </c>
      <c r="S20" s="41">
        <v>0</v>
      </c>
      <c r="T20" s="43">
        <f t="shared" si="5"/>
        <v>46.239999999999995</v>
      </c>
      <c r="U20" s="44">
        <f>IF(T20="",Default_Rank_Score,RANK(T20,T$3:T$44,1))</f>
        <v>4</v>
      </c>
      <c r="V20" s="39">
        <v>42.32</v>
      </c>
      <c r="W20" s="40">
        <v>4</v>
      </c>
      <c r="X20" s="41">
        <v>0</v>
      </c>
      <c r="Y20" s="41">
        <v>0</v>
      </c>
      <c r="Z20" s="43">
        <f t="shared" si="6"/>
        <v>62.32</v>
      </c>
      <c r="AA20" s="44">
        <f>IF(Z20="",Default_Rank_Score,RANK(Z20,Z$3:Z$44,1))</f>
        <v>9</v>
      </c>
      <c r="AB20" s="39">
        <v>36.89</v>
      </c>
      <c r="AC20" s="40">
        <v>0</v>
      </c>
      <c r="AD20" s="41">
        <v>0</v>
      </c>
      <c r="AE20" s="41">
        <v>0</v>
      </c>
      <c r="AF20" s="43">
        <f t="shared" si="7"/>
        <v>36.89</v>
      </c>
      <c r="AG20" s="44">
        <f>IF(AF20="",Default_Rank_Score,RANK(AF20,AF$3:AF$44,1))</f>
        <v>3</v>
      </c>
      <c r="AH20" s="39">
        <v>40.37</v>
      </c>
      <c r="AI20" s="40">
        <v>0</v>
      </c>
      <c r="AJ20" s="41">
        <v>0</v>
      </c>
      <c r="AK20" s="41">
        <v>0</v>
      </c>
      <c r="AL20" s="43">
        <f t="shared" si="8"/>
        <v>40.37</v>
      </c>
      <c r="AM20" s="44">
        <f>IF(AL20="",Default_Rank_Score,RANK(AL20,AL$3:AL$44,1))</f>
        <v>8</v>
      </c>
      <c r="AN20" s="45" t="s">
        <v>33</v>
      </c>
    </row>
    <row r="21" spans="1:40" s="45" customFormat="1" ht="15.75">
      <c r="A21" s="30" t="s">
        <v>51</v>
      </c>
      <c r="B21" s="31"/>
      <c r="C21" s="32"/>
      <c r="D21" s="33"/>
      <c r="E21" s="34">
        <f>RANK(F21,F$3:F$44,1)</f>
        <v>9</v>
      </c>
      <c r="F21" s="35">
        <f t="shared" si="0"/>
        <v>58</v>
      </c>
      <c r="G21" s="36">
        <f t="shared" si="1"/>
        <v>1</v>
      </c>
      <c r="H21" s="37">
        <f t="shared" si="2"/>
        <v>11</v>
      </c>
      <c r="I21" s="38">
        <f t="shared" si="3"/>
        <v>276.15</v>
      </c>
      <c r="J21" s="39">
        <v>55.16</v>
      </c>
      <c r="K21" s="40">
        <v>3</v>
      </c>
      <c r="L21" s="41">
        <v>0</v>
      </c>
      <c r="M21" s="41">
        <v>0</v>
      </c>
      <c r="N21" s="42">
        <f t="shared" si="4"/>
        <v>70.16</v>
      </c>
      <c r="O21" s="37">
        <f>IF(N21="",Default_Rank_Score,RANK(N21,N$3:N$44,1))</f>
        <v>20</v>
      </c>
      <c r="P21" s="39">
        <v>28.91</v>
      </c>
      <c r="Q21" s="40">
        <v>1</v>
      </c>
      <c r="R21" s="41">
        <v>0</v>
      </c>
      <c r="S21" s="41">
        <v>0</v>
      </c>
      <c r="T21" s="43">
        <f t="shared" si="5"/>
        <v>33.91</v>
      </c>
      <c r="U21" s="44">
        <f>IF(T21="",Default_Rank_Score,RANK(T21,T$3:T$44,1))</f>
        <v>1</v>
      </c>
      <c r="V21" s="39">
        <v>44.14</v>
      </c>
      <c r="W21" s="40">
        <v>5</v>
      </c>
      <c r="X21" s="41">
        <v>0</v>
      </c>
      <c r="Y21" s="41">
        <v>0</v>
      </c>
      <c r="Z21" s="43">
        <f t="shared" si="6"/>
        <v>69.14</v>
      </c>
      <c r="AA21" s="44">
        <f>IF(Z21="",Default_Rank_Score,RANK(Z21,Z$3:Z$44,1))</f>
        <v>13</v>
      </c>
      <c r="AB21" s="39">
        <v>42.01</v>
      </c>
      <c r="AC21" s="40">
        <v>2</v>
      </c>
      <c r="AD21" s="41">
        <v>0</v>
      </c>
      <c r="AE21" s="41">
        <v>0</v>
      </c>
      <c r="AF21" s="43">
        <f t="shared" si="7"/>
        <v>52.01</v>
      </c>
      <c r="AG21" s="44">
        <f>IF(AF21="",Default_Rank_Score,RANK(AF21,AF$3:AF$44,1))</f>
        <v>8</v>
      </c>
      <c r="AH21" s="39">
        <v>50.93</v>
      </c>
      <c r="AI21" s="123">
        <v>0</v>
      </c>
      <c r="AJ21" s="41">
        <v>0</v>
      </c>
      <c r="AK21" s="41">
        <v>0</v>
      </c>
      <c r="AL21" s="43">
        <f t="shared" si="8"/>
        <v>50.93</v>
      </c>
      <c r="AM21" s="44">
        <f>IF(AL21="",Default_Rank_Score,RANK(AL21,AL$3:AL$44,1))</f>
        <v>16</v>
      </c>
      <c r="AN21" s="45" t="s">
        <v>27</v>
      </c>
    </row>
    <row r="22" spans="1:40" s="45" customFormat="1" ht="15.75">
      <c r="A22" s="30" t="s">
        <v>52</v>
      </c>
      <c r="B22" s="31"/>
      <c r="C22" s="32"/>
      <c r="D22" s="33"/>
      <c r="E22" s="34">
        <f>RANK(F22,F$3:F$44,1)</f>
        <v>14</v>
      </c>
      <c r="F22" s="35">
        <f t="shared" si="0"/>
        <v>76</v>
      </c>
      <c r="G22" s="36">
        <f t="shared" si="1"/>
        <v>1</v>
      </c>
      <c r="H22" s="37">
        <f t="shared" si="2"/>
        <v>7</v>
      </c>
      <c r="I22" s="38">
        <f t="shared" si="3"/>
        <v>324.25</v>
      </c>
      <c r="J22" s="39">
        <v>60.02</v>
      </c>
      <c r="K22" s="40">
        <v>1</v>
      </c>
      <c r="L22" s="41">
        <v>0</v>
      </c>
      <c r="M22" s="41">
        <v>0</v>
      </c>
      <c r="N22" s="42">
        <f t="shared" si="4"/>
        <v>65.02000000000001</v>
      </c>
      <c r="O22" s="37">
        <f>IF(N22="",Default_Rank_Score,RANK(N22,N$3:N$44,1))</f>
        <v>11</v>
      </c>
      <c r="P22" s="39">
        <v>38.97</v>
      </c>
      <c r="Q22" s="40">
        <v>2</v>
      </c>
      <c r="R22" s="41">
        <v>1</v>
      </c>
      <c r="S22" s="41">
        <v>0</v>
      </c>
      <c r="T22" s="43">
        <f t="shared" si="5"/>
        <v>58.97</v>
      </c>
      <c r="U22" s="44">
        <f>IF(T22="",Default_Rank_Score,RANK(T22,T$3:T$44,1))</f>
        <v>7</v>
      </c>
      <c r="V22" s="39">
        <v>52.82</v>
      </c>
      <c r="W22" s="40">
        <v>3</v>
      </c>
      <c r="X22" s="41">
        <v>0</v>
      </c>
      <c r="Y22" s="41">
        <v>0</v>
      </c>
      <c r="Z22" s="43">
        <f t="shared" si="6"/>
        <v>67.82</v>
      </c>
      <c r="AA22" s="44">
        <f>IF(Z22="",Default_Rank_Score,RANK(Z22,Z$3:Z$44,1))</f>
        <v>12</v>
      </c>
      <c r="AB22" s="39">
        <v>54.16</v>
      </c>
      <c r="AC22" s="40">
        <v>1</v>
      </c>
      <c r="AD22" s="41">
        <v>0</v>
      </c>
      <c r="AE22" s="41">
        <v>0</v>
      </c>
      <c r="AF22" s="43">
        <f t="shared" si="7"/>
        <v>59.16</v>
      </c>
      <c r="AG22" s="44">
        <f>IF(AF22="",Default_Rank_Score,RANK(AF22,AF$3:AF$44,1))</f>
        <v>19</v>
      </c>
      <c r="AH22" s="39">
        <v>73.28</v>
      </c>
      <c r="AI22" s="40">
        <v>0</v>
      </c>
      <c r="AJ22" s="41">
        <v>0</v>
      </c>
      <c r="AK22" s="41">
        <v>0</v>
      </c>
      <c r="AL22" s="43">
        <f t="shared" si="8"/>
        <v>73.28</v>
      </c>
      <c r="AM22" s="44">
        <f>IF(AL22="",Default_Rank_Score,RANK(AL22,AL$3:AL$44,1))</f>
        <v>27</v>
      </c>
      <c r="AN22" s="45" t="s">
        <v>41</v>
      </c>
    </row>
    <row r="23" spans="1:40" s="45" customFormat="1" ht="15.75">
      <c r="A23" s="30" t="s">
        <v>53</v>
      </c>
      <c r="B23" s="31"/>
      <c r="C23" s="32"/>
      <c r="D23" s="33"/>
      <c r="E23" s="34">
        <f>RANK(F23,F$3:F$44,1)</f>
        <v>7</v>
      </c>
      <c r="F23" s="35">
        <f t="shared" si="0"/>
        <v>53</v>
      </c>
      <c r="G23" s="36">
        <f t="shared" si="1"/>
        <v>1</v>
      </c>
      <c r="H23" s="37">
        <f t="shared" si="2"/>
        <v>14</v>
      </c>
      <c r="I23" s="38">
        <f t="shared" si="3"/>
        <v>284.39</v>
      </c>
      <c r="J23" s="39">
        <v>52.28</v>
      </c>
      <c r="K23" s="123">
        <v>2</v>
      </c>
      <c r="L23" s="41">
        <v>0</v>
      </c>
      <c r="M23" s="41">
        <v>0</v>
      </c>
      <c r="N23" s="42">
        <f t="shared" si="4"/>
        <v>62.28</v>
      </c>
      <c r="O23" s="37">
        <f>IF(N23="",Default_Rank_Score,RANK(N23,N$3:N$44,1))</f>
        <v>10</v>
      </c>
      <c r="P23" s="39">
        <v>38.19</v>
      </c>
      <c r="Q23" s="40">
        <v>8</v>
      </c>
      <c r="R23" s="41">
        <v>0</v>
      </c>
      <c r="S23" s="41">
        <v>0</v>
      </c>
      <c r="T23" s="43">
        <f t="shared" si="5"/>
        <v>78.19</v>
      </c>
      <c r="U23" s="44">
        <f>IF(T23="",Default_Rank_Score,RANK(T23,T$3:T$44,1))</f>
        <v>24</v>
      </c>
      <c r="V23" s="39">
        <v>37.68</v>
      </c>
      <c r="W23" s="40">
        <v>3</v>
      </c>
      <c r="X23" s="41">
        <v>0</v>
      </c>
      <c r="Y23" s="41">
        <v>0</v>
      </c>
      <c r="Z23" s="43">
        <f t="shared" si="6"/>
        <v>52.68</v>
      </c>
      <c r="AA23" s="44">
        <f>IF(Z23="",Default_Rank_Score,RANK(Z23,Z$3:Z$44,1))</f>
        <v>3</v>
      </c>
      <c r="AB23" s="39">
        <v>45.27</v>
      </c>
      <c r="AC23" s="40">
        <v>1</v>
      </c>
      <c r="AD23" s="41">
        <v>0</v>
      </c>
      <c r="AE23" s="41">
        <v>0</v>
      </c>
      <c r="AF23" s="43">
        <f t="shared" si="7"/>
        <v>50.27</v>
      </c>
      <c r="AG23" s="44">
        <f>IF(AF23="",Default_Rank_Score,RANK(AF23,AF$3:AF$44,1))</f>
        <v>7</v>
      </c>
      <c r="AH23" s="39">
        <v>40.97</v>
      </c>
      <c r="AI23" s="40">
        <v>0</v>
      </c>
      <c r="AJ23" s="41">
        <v>0</v>
      </c>
      <c r="AK23" s="41">
        <v>0</v>
      </c>
      <c r="AL23" s="43">
        <f t="shared" si="8"/>
        <v>40.97</v>
      </c>
      <c r="AM23" s="44">
        <f>IF(AL23="",Default_Rank_Score,RANK(AL23,AL$3:AL$44,1))</f>
        <v>9</v>
      </c>
      <c r="AN23" s="45" t="s">
        <v>43</v>
      </c>
    </row>
    <row r="24" spans="1:40" s="45" customFormat="1" ht="15.75">
      <c r="A24" s="30" t="s">
        <v>54</v>
      </c>
      <c r="B24" s="31"/>
      <c r="C24" s="32"/>
      <c r="D24" s="33"/>
      <c r="E24" s="34">
        <f>RANK(F24,F$3:F$44,1)</f>
        <v>15</v>
      </c>
      <c r="F24" s="35">
        <f t="shared" si="0"/>
        <v>88</v>
      </c>
      <c r="G24" s="36">
        <f t="shared" si="1"/>
        <v>2</v>
      </c>
      <c r="H24" s="37">
        <f t="shared" si="2"/>
        <v>13</v>
      </c>
      <c r="I24" s="38">
        <f t="shared" si="3"/>
        <v>337.21000000000004</v>
      </c>
      <c r="J24" s="39">
        <v>67.03</v>
      </c>
      <c r="K24" s="123">
        <v>1</v>
      </c>
      <c r="L24" s="41">
        <v>0</v>
      </c>
      <c r="M24" s="41">
        <v>0</v>
      </c>
      <c r="N24" s="42">
        <f t="shared" si="4"/>
        <v>72.03</v>
      </c>
      <c r="O24" s="37">
        <f>IF(N24="",Default_Rank_Score,RANK(N24,N$3:N$44,1))</f>
        <v>22</v>
      </c>
      <c r="P24" s="39">
        <v>53.23</v>
      </c>
      <c r="Q24" s="40">
        <v>7</v>
      </c>
      <c r="R24" s="41">
        <v>0</v>
      </c>
      <c r="S24" s="41">
        <v>0</v>
      </c>
      <c r="T24" s="43">
        <f t="shared" si="5"/>
        <v>88.22999999999999</v>
      </c>
      <c r="U24" s="44">
        <f>IF(T24="",Default_Rank_Score,RANK(T24,T$3:T$44,1))</f>
        <v>29</v>
      </c>
      <c r="V24" s="39">
        <v>53.15</v>
      </c>
      <c r="W24" s="40">
        <v>5</v>
      </c>
      <c r="X24" s="41">
        <v>0</v>
      </c>
      <c r="Y24" s="41">
        <v>0</v>
      </c>
      <c r="Z24" s="43">
        <f t="shared" si="6"/>
        <v>78.15</v>
      </c>
      <c r="AA24" s="44">
        <f>IF(Z24="",Default_Rank_Score,RANK(Z24,Z$3:Z$44,1))</f>
        <v>17</v>
      </c>
      <c r="AB24" s="39">
        <v>49.83</v>
      </c>
      <c r="AC24" s="40">
        <v>0</v>
      </c>
      <c r="AD24" s="41">
        <v>0</v>
      </c>
      <c r="AE24" s="41">
        <v>0</v>
      </c>
      <c r="AF24" s="43">
        <f t="shared" si="7"/>
        <v>49.83</v>
      </c>
      <c r="AG24" s="44">
        <f>IF(AF24="",Default_Rank_Score,RANK(AF24,AF$3:AF$44,1))</f>
        <v>6</v>
      </c>
      <c r="AH24" s="39">
        <v>48.97</v>
      </c>
      <c r="AI24" s="40">
        <v>0</v>
      </c>
      <c r="AJ24" s="41">
        <v>0</v>
      </c>
      <c r="AK24" s="41">
        <v>0</v>
      </c>
      <c r="AL24" s="43">
        <f t="shared" si="8"/>
        <v>48.97</v>
      </c>
      <c r="AM24" s="44">
        <f>IF(AL24="",Default_Rank_Score,RANK(AL24,AL$3:AL$44,1))</f>
        <v>14</v>
      </c>
      <c r="AN24" s="45" t="s">
        <v>55</v>
      </c>
    </row>
    <row r="25" spans="1:40" s="45" customFormat="1" ht="15.75">
      <c r="A25" s="30" t="s">
        <v>56</v>
      </c>
      <c r="B25" s="31"/>
      <c r="C25" s="32"/>
      <c r="D25" s="33"/>
      <c r="E25" s="34">
        <f>RANK(F25,F$3:F$44,1)</f>
        <v>16</v>
      </c>
      <c r="F25" s="35">
        <f t="shared" si="0"/>
        <v>90</v>
      </c>
      <c r="G25" s="36">
        <f t="shared" si="1"/>
        <v>2</v>
      </c>
      <c r="H25" s="37">
        <f t="shared" si="2"/>
        <v>13</v>
      </c>
      <c r="I25" s="38">
        <f t="shared" si="3"/>
        <v>338.5</v>
      </c>
      <c r="J25" s="39">
        <v>58.21</v>
      </c>
      <c r="K25" s="123">
        <v>0</v>
      </c>
      <c r="L25" s="41">
        <v>0</v>
      </c>
      <c r="M25" s="41">
        <v>0</v>
      </c>
      <c r="N25" s="42">
        <f t="shared" si="4"/>
        <v>58.21</v>
      </c>
      <c r="O25" s="37">
        <f>IF(N25="",Default_Rank_Score,RANK(N25,N$3:N$44,1))</f>
        <v>7</v>
      </c>
      <c r="P25" s="39">
        <v>53.56</v>
      </c>
      <c r="Q25" s="40">
        <v>8</v>
      </c>
      <c r="R25" s="41">
        <v>0</v>
      </c>
      <c r="S25" s="41">
        <v>0</v>
      </c>
      <c r="T25" s="43">
        <f t="shared" si="5"/>
        <v>93.56</v>
      </c>
      <c r="U25" s="44">
        <f>IF(T25="",Default_Rank_Score,RANK(T25,T$3:T$44,1))</f>
        <v>33</v>
      </c>
      <c r="V25" s="39">
        <v>56.92</v>
      </c>
      <c r="W25" s="40">
        <v>4</v>
      </c>
      <c r="X25" s="41">
        <v>0</v>
      </c>
      <c r="Y25" s="41">
        <v>0</v>
      </c>
      <c r="Z25" s="43">
        <f t="shared" si="6"/>
        <v>76.92</v>
      </c>
      <c r="AA25" s="44">
        <f>IF(Z25="",Default_Rank_Score,RANK(Z25,Z$3:Z$44,1))</f>
        <v>16</v>
      </c>
      <c r="AB25" s="39">
        <v>51.57</v>
      </c>
      <c r="AC25" s="40">
        <v>1</v>
      </c>
      <c r="AD25" s="41">
        <v>0</v>
      </c>
      <c r="AE25" s="41">
        <v>0</v>
      </c>
      <c r="AF25" s="43">
        <f t="shared" si="7"/>
        <v>56.57</v>
      </c>
      <c r="AG25" s="44">
        <f>IF(AF25="",Default_Rank_Score,RANK(AF25,AF$3:AF$44,1))</f>
        <v>17</v>
      </c>
      <c r="AH25" s="39">
        <v>53.24</v>
      </c>
      <c r="AI25" s="123">
        <v>0</v>
      </c>
      <c r="AJ25" s="41">
        <v>0</v>
      </c>
      <c r="AK25" s="41">
        <v>0</v>
      </c>
      <c r="AL25" s="43">
        <f t="shared" si="8"/>
        <v>53.24</v>
      </c>
      <c r="AM25" s="44">
        <f>IF(AL25="",Default_Rank_Score,RANK(AL25,AL$3:AL$44,1))</f>
        <v>17</v>
      </c>
      <c r="AN25" s="45" t="s">
        <v>57</v>
      </c>
    </row>
    <row r="26" spans="1:40" s="45" customFormat="1" ht="15.75">
      <c r="A26" s="30" t="s">
        <v>58</v>
      </c>
      <c r="B26" s="31"/>
      <c r="C26" s="32"/>
      <c r="D26" s="33"/>
      <c r="E26" s="34">
        <f>RANK(F26,F$3:F$44,1)</f>
        <v>39</v>
      </c>
      <c r="F26" s="35">
        <f t="shared" si="0"/>
        <v>179</v>
      </c>
      <c r="G26" s="36">
        <f t="shared" si="1"/>
        <v>0</v>
      </c>
      <c r="H26" s="37">
        <f t="shared" si="2"/>
        <v>25</v>
      </c>
      <c r="I26" s="38">
        <f t="shared" si="3"/>
        <v>613.63</v>
      </c>
      <c r="J26" s="39">
        <v>117.51</v>
      </c>
      <c r="K26" s="40">
        <v>7</v>
      </c>
      <c r="L26" s="41">
        <v>0</v>
      </c>
      <c r="M26" s="41">
        <v>0</v>
      </c>
      <c r="N26" s="42">
        <f t="shared" si="4"/>
        <v>152.51</v>
      </c>
      <c r="O26" s="37">
        <f>IF(N26="",Default_Rank_Score,RANK(N26,N$3:N$44,1))</f>
        <v>40</v>
      </c>
      <c r="P26" s="39">
        <v>55.81</v>
      </c>
      <c r="Q26" s="40">
        <v>8</v>
      </c>
      <c r="R26" s="41">
        <v>0</v>
      </c>
      <c r="S26" s="41">
        <v>0</v>
      </c>
      <c r="T26" s="43">
        <f t="shared" si="5"/>
        <v>95.81</v>
      </c>
      <c r="U26" s="44">
        <f>IF(T26="",Default_Rank_Score,RANK(T26,T$3:T$44,1))</f>
        <v>35</v>
      </c>
      <c r="V26" s="39">
        <v>109.97</v>
      </c>
      <c r="W26" s="40">
        <v>7</v>
      </c>
      <c r="X26" s="41">
        <v>0</v>
      </c>
      <c r="Y26" s="41">
        <v>0</v>
      </c>
      <c r="Z26" s="43">
        <f t="shared" si="6"/>
        <v>144.97</v>
      </c>
      <c r="AA26" s="44">
        <f>IF(Z26="",Default_Rank_Score,RANK(Z26,Z$3:Z$44,1))</f>
        <v>36</v>
      </c>
      <c r="AB26" s="39">
        <v>95.37</v>
      </c>
      <c r="AC26" s="40">
        <v>2</v>
      </c>
      <c r="AD26" s="41">
        <v>0</v>
      </c>
      <c r="AE26" s="41">
        <v>0</v>
      </c>
      <c r="AF26" s="43">
        <f t="shared" si="7"/>
        <v>105.37</v>
      </c>
      <c r="AG26" s="44">
        <f>IF(AF26="",Default_Rank_Score,RANK(AF26,AF$3:AF$44,1))</f>
        <v>33</v>
      </c>
      <c r="AH26" s="39">
        <v>109.97</v>
      </c>
      <c r="AI26" s="40">
        <v>1</v>
      </c>
      <c r="AJ26" s="41">
        <v>0</v>
      </c>
      <c r="AK26" s="41">
        <v>0</v>
      </c>
      <c r="AL26" s="43">
        <f t="shared" si="8"/>
        <v>114.97</v>
      </c>
      <c r="AM26" s="44">
        <f>IF(AL26="",Default_Rank_Score,RANK(AL26,AL$3:AL$44,1))</f>
        <v>35</v>
      </c>
      <c r="AN26" s="45" t="s">
        <v>43</v>
      </c>
    </row>
    <row r="27" spans="1:40" s="45" customFormat="1" ht="15.75">
      <c r="A27" s="30" t="s">
        <v>59</v>
      </c>
      <c r="B27" s="31"/>
      <c r="C27" s="32"/>
      <c r="D27" s="33"/>
      <c r="E27" s="34">
        <f>RANK(F27,F$3:F$44,1)</f>
        <v>38</v>
      </c>
      <c r="F27" s="35">
        <f aca="true" t="shared" si="9" ref="F27:F38">O27+U27+AA27+AG27+AM27</f>
        <v>178</v>
      </c>
      <c r="G27" s="36">
        <f aca="true" t="shared" si="10" ref="G27:G38">IF(K27=0,1,0)+IF(Q27=0,1,0)+IF(W27=0,1,0)+IF(AC27=0,1,0)+IF(AI27=0,1,0)</f>
        <v>1</v>
      </c>
      <c r="H27" s="37">
        <f aca="true" t="shared" si="11" ref="H27:H38">K27+Q27+W27+AC27+AI27</f>
        <v>16</v>
      </c>
      <c r="I27" s="38">
        <f aca="true" t="shared" si="12" ref="I27:I38">N27+T27+Z27+AF27+AL27</f>
        <v>598.3299999999999</v>
      </c>
      <c r="J27" s="39">
        <v>123.63</v>
      </c>
      <c r="K27" s="40">
        <v>2</v>
      </c>
      <c r="L27" s="41">
        <v>0</v>
      </c>
      <c r="M27" s="41">
        <v>0</v>
      </c>
      <c r="N27" s="42">
        <f aca="true" t="shared" si="13" ref="N27:N38">IF((OR(J27="",J27="DNF",J27="DQ",J27="DNC")),"",(J27+(5*K27)+(L27*10)-(M27*10)))</f>
        <v>133.63</v>
      </c>
      <c r="O27" s="37">
        <f>IF(N27="",Default_Rank_Score,RANK(N27,N$3:N$44,1))</f>
        <v>38</v>
      </c>
      <c r="P27" s="39">
        <v>78.41</v>
      </c>
      <c r="Q27" s="40">
        <v>7</v>
      </c>
      <c r="R27" s="41">
        <v>0</v>
      </c>
      <c r="S27" s="41">
        <v>0</v>
      </c>
      <c r="T27" s="43">
        <f aca="true" t="shared" si="14" ref="T27:T38">IF((OR(P27="",P27="DNF",P27="DQ",P27="DNC")),"",(P27+(5*Q27)+(R27*10)-(S27*10)))</f>
        <v>113.41</v>
      </c>
      <c r="U27" s="44">
        <f>IF(T27="",Default_Rank_Score,RANK(T27,T$3:T$44,1))</f>
        <v>37</v>
      </c>
      <c r="V27" s="39">
        <v>107.72</v>
      </c>
      <c r="W27" s="40">
        <v>6</v>
      </c>
      <c r="X27" s="41">
        <v>0</v>
      </c>
      <c r="Y27" s="41">
        <v>0</v>
      </c>
      <c r="Z27" s="43">
        <f aca="true" t="shared" si="15" ref="Z27:Z38">IF((OR(V27="",V27="DNF",V27="DQ",V27="DNC")),"",(V27+(5*W27)+(X27*10)-(Y27*10)))</f>
        <v>137.72</v>
      </c>
      <c r="AA27" s="44">
        <f>IF(Z27="",Default_Rank_Score,RANK(Z27,Z$3:Z$44,1))</f>
        <v>34</v>
      </c>
      <c r="AB27" s="39">
        <v>103.94</v>
      </c>
      <c r="AC27" s="40">
        <v>1</v>
      </c>
      <c r="AD27" s="41">
        <v>0</v>
      </c>
      <c r="AE27" s="41">
        <v>0</v>
      </c>
      <c r="AF27" s="43">
        <f aca="true" t="shared" si="16" ref="AF27:AF38">IF((OR(AB27="",AB27="DNF",AB27="DQ",AB27="DNC")),"",(AB27+(5*AC27)+(AD27*10)-(AE27*10)))</f>
        <v>108.94</v>
      </c>
      <c r="AG27" s="44">
        <f>IF(AF27="",Default_Rank_Score,RANK(AF27,AF$3:AF$44,1))</f>
        <v>35</v>
      </c>
      <c r="AH27" s="39">
        <v>104.63</v>
      </c>
      <c r="AI27" s="40">
        <v>0</v>
      </c>
      <c r="AJ27" s="41">
        <v>0</v>
      </c>
      <c r="AK27" s="41">
        <v>0</v>
      </c>
      <c r="AL27" s="43">
        <f aca="true" t="shared" si="17" ref="AL27:AL38">IF((OR(AH27="",AH27="DNF",AH27="DQ",AH27="DNC")),"",(AH27+(5*AI27)+(AJ27*10)-(AK27*10)))</f>
        <v>104.63</v>
      </c>
      <c r="AM27" s="44">
        <f>IF(AL27="",Default_Rank_Score,RANK(AL27,AL$3:AL$44,1))</f>
        <v>34</v>
      </c>
      <c r="AN27" s="45" t="s">
        <v>41</v>
      </c>
    </row>
    <row r="28" spans="1:40" s="45" customFormat="1" ht="15.75">
      <c r="A28" s="30" t="s">
        <v>60</v>
      </c>
      <c r="B28" s="31"/>
      <c r="C28" s="32"/>
      <c r="D28" s="33"/>
      <c r="E28" s="34">
        <f>RANK(F28,F$3:F$44,1)</f>
        <v>6</v>
      </c>
      <c r="F28" s="35">
        <f t="shared" si="9"/>
        <v>43</v>
      </c>
      <c r="G28" s="36">
        <f t="shared" si="10"/>
        <v>1</v>
      </c>
      <c r="H28" s="37">
        <f t="shared" si="11"/>
        <v>16</v>
      </c>
      <c r="I28" s="38">
        <f t="shared" si="12"/>
        <v>276.86</v>
      </c>
      <c r="J28" s="39">
        <v>51.38</v>
      </c>
      <c r="K28" s="40">
        <v>3</v>
      </c>
      <c r="L28" s="41">
        <v>0</v>
      </c>
      <c r="M28" s="41">
        <v>0</v>
      </c>
      <c r="N28" s="42">
        <f t="shared" si="13"/>
        <v>66.38</v>
      </c>
      <c r="O28" s="37">
        <f>IF(N28="",Default_Rank_Score,RANK(N28,N$3:N$44,1))</f>
        <v>13</v>
      </c>
      <c r="P28" s="39">
        <v>24.28</v>
      </c>
      <c r="Q28" s="40">
        <v>8</v>
      </c>
      <c r="R28" s="41">
        <v>0</v>
      </c>
      <c r="S28" s="41">
        <v>0</v>
      </c>
      <c r="T28" s="43">
        <f t="shared" si="14"/>
        <v>64.28</v>
      </c>
      <c r="U28" s="44">
        <f>IF(T28="",Default_Rank_Score,RANK(T28,T$3:T$44,1))</f>
        <v>10</v>
      </c>
      <c r="V28" s="39">
        <v>45.02</v>
      </c>
      <c r="W28" s="123">
        <v>2</v>
      </c>
      <c r="X28" s="41">
        <v>0</v>
      </c>
      <c r="Y28" s="41">
        <v>0</v>
      </c>
      <c r="Z28" s="43">
        <f t="shared" si="15"/>
        <v>55.02</v>
      </c>
      <c r="AA28" s="44">
        <f>IF(Z28="",Default_Rank_Score,RANK(Z28,Z$3:Z$44,1))</f>
        <v>4</v>
      </c>
      <c r="AB28" s="39">
        <v>38.95</v>
      </c>
      <c r="AC28" s="40">
        <v>3</v>
      </c>
      <c r="AD28" s="41">
        <v>0</v>
      </c>
      <c r="AE28" s="41">
        <v>0</v>
      </c>
      <c r="AF28" s="43">
        <f t="shared" si="16"/>
        <v>53.95</v>
      </c>
      <c r="AG28" s="44">
        <f>IF(AF28="",Default_Rank_Score,RANK(AF28,AF$3:AF$44,1))</f>
        <v>12</v>
      </c>
      <c r="AH28" s="39">
        <v>37.23</v>
      </c>
      <c r="AI28" s="40">
        <v>0</v>
      </c>
      <c r="AJ28" s="41">
        <v>0</v>
      </c>
      <c r="AK28" s="41">
        <v>0</v>
      </c>
      <c r="AL28" s="43">
        <f t="shared" si="17"/>
        <v>37.23</v>
      </c>
      <c r="AM28" s="44">
        <f>IF(AL28="",Default_Rank_Score,RANK(AL28,AL$3:AL$44,1))</f>
        <v>4</v>
      </c>
      <c r="AN28" s="45" t="s">
        <v>55</v>
      </c>
    </row>
    <row r="29" spans="1:40" s="45" customFormat="1" ht="15.75">
      <c r="A29" s="30" t="s">
        <v>61</v>
      </c>
      <c r="B29" s="31"/>
      <c r="C29" s="32"/>
      <c r="D29" s="33"/>
      <c r="E29" s="34">
        <f>RANK(F29,F$3:F$44,1)</f>
        <v>5</v>
      </c>
      <c r="F29" s="35">
        <f t="shared" si="9"/>
        <v>38</v>
      </c>
      <c r="G29" s="36">
        <f t="shared" si="10"/>
        <v>1</v>
      </c>
      <c r="H29" s="37">
        <f t="shared" si="11"/>
        <v>20</v>
      </c>
      <c r="I29" s="38">
        <f t="shared" si="12"/>
        <v>268.73</v>
      </c>
      <c r="J29" s="39">
        <v>36.69</v>
      </c>
      <c r="K29" s="40">
        <v>4</v>
      </c>
      <c r="L29" s="41">
        <v>0</v>
      </c>
      <c r="M29" s="41">
        <v>0</v>
      </c>
      <c r="N29" s="42">
        <f t="shared" si="13"/>
        <v>56.69</v>
      </c>
      <c r="O29" s="37">
        <f>IF(N29="",Default_Rank_Score,RANK(N29,N$3:N$44,1))</f>
        <v>6</v>
      </c>
      <c r="P29" s="39">
        <v>16.3</v>
      </c>
      <c r="Q29" s="40">
        <v>8</v>
      </c>
      <c r="R29" s="41">
        <v>0</v>
      </c>
      <c r="S29" s="41">
        <v>0</v>
      </c>
      <c r="T29" s="43">
        <f t="shared" si="14"/>
        <v>56.3</v>
      </c>
      <c r="U29" s="44">
        <f>IF(T29="",Default_Rank_Score,RANK(T29,T$3:T$44,1))</f>
        <v>5</v>
      </c>
      <c r="V29" s="39">
        <v>46.25</v>
      </c>
      <c r="W29" s="40">
        <v>7</v>
      </c>
      <c r="X29" s="41">
        <v>0</v>
      </c>
      <c r="Y29" s="41">
        <v>0</v>
      </c>
      <c r="Z29" s="43">
        <f t="shared" si="15"/>
        <v>81.25</v>
      </c>
      <c r="AA29" s="44">
        <f>IF(Z29="",Default_Rank_Score,RANK(Z29,Z$3:Z$44,1))</f>
        <v>20</v>
      </c>
      <c r="AB29" s="39">
        <v>31.25</v>
      </c>
      <c r="AC29" s="40">
        <v>1</v>
      </c>
      <c r="AD29" s="41">
        <v>0</v>
      </c>
      <c r="AE29" s="41">
        <v>0</v>
      </c>
      <c r="AF29" s="43">
        <f t="shared" si="16"/>
        <v>36.25</v>
      </c>
      <c r="AG29" s="44">
        <f>IF(AF29="",Default_Rank_Score,RANK(AF29,AF$3:AF$44,1))</f>
        <v>2</v>
      </c>
      <c r="AH29" s="39">
        <v>38.24</v>
      </c>
      <c r="AI29" s="40">
        <v>0</v>
      </c>
      <c r="AJ29" s="41">
        <v>0</v>
      </c>
      <c r="AK29" s="41">
        <v>0</v>
      </c>
      <c r="AL29" s="43">
        <f t="shared" si="17"/>
        <v>38.24</v>
      </c>
      <c r="AM29" s="44">
        <f>IF(AL29="",Default_Rank_Score,RANK(AL29,AL$3:AL$44,1))</f>
        <v>5</v>
      </c>
      <c r="AN29" s="45" t="s">
        <v>27</v>
      </c>
    </row>
    <row r="30" spans="1:40" s="45" customFormat="1" ht="15.75">
      <c r="A30" s="30" t="s">
        <v>62</v>
      </c>
      <c r="B30" s="31"/>
      <c r="C30" s="32"/>
      <c r="D30" s="33"/>
      <c r="E30" s="34">
        <f>RANK(F30,F$3:F$44,1)</f>
        <v>3</v>
      </c>
      <c r="F30" s="35">
        <f t="shared" si="9"/>
        <v>28</v>
      </c>
      <c r="G30" s="36">
        <f t="shared" si="10"/>
        <v>1</v>
      </c>
      <c r="H30" s="37">
        <f t="shared" si="11"/>
        <v>9</v>
      </c>
      <c r="I30" s="38">
        <f t="shared" si="12"/>
        <v>246.44</v>
      </c>
      <c r="J30" s="39">
        <v>51.44</v>
      </c>
      <c r="K30" s="40">
        <v>3</v>
      </c>
      <c r="L30" s="41">
        <v>0</v>
      </c>
      <c r="M30" s="41">
        <v>0</v>
      </c>
      <c r="N30" s="42">
        <f t="shared" si="13"/>
        <v>66.44</v>
      </c>
      <c r="O30" s="37">
        <f>IF(N30="",Default_Rank_Score,RANK(N30,N$3:N$44,1))</f>
        <v>14</v>
      </c>
      <c r="P30" s="39">
        <v>37.19</v>
      </c>
      <c r="Q30" s="40">
        <v>4</v>
      </c>
      <c r="R30" s="41">
        <v>0</v>
      </c>
      <c r="S30" s="41">
        <v>0</v>
      </c>
      <c r="T30" s="43">
        <f t="shared" si="14"/>
        <v>57.19</v>
      </c>
      <c r="U30" s="44">
        <f>IF(T30="",Default_Rank_Score,RANK(T30,T$3:T$44,1))</f>
        <v>6</v>
      </c>
      <c r="V30" s="39">
        <v>43.38</v>
      </c>
      <c r="W30" s="123">
        <v>0</v>
      </c>
      <c r="X30" s="41">
        <v>0</v>
      </c>
      <c r="Y30" s="41">
        <v>0</v>
      </c>
      <c r="Z30" s="43">
        <f t="shared" si="15"/>
        <v>43.38</v>
      </c>
      <c r="AA30" s="44">
        <f>IF(Z30="",Default_Rank_Score,RANK(Z30,Z$3:Z$44,1))</f>
        <v>1</v>
      </c>
      <c r="AB30" s="39">
        <v>38.24</v>
      </c>
      <c r="AC30" s="40">
        <v>1</v>
      </c>
      <c r="AD30" s="41">
        <v>0</v>
      </c>
      <c r="AE30" s="41">
        <v>0</v>
      </c>
      <c r="AF30" s="43">
        <f t="shared" si="16"/>
        <v>43.24</v>
      </c>
      <c r="AG30" s="44">
        <f>IF(AF30="",Default_Rank_Score,RANK(AF30,AF$3:AF$44,1))</f>
        <v>4</v>
      </c>
      <c r="AH30" s="39">
        <v>31.19</v>
      </c>
      <c r="AI30" s="40">
        <v>1</v>
      </c>
      <c r="AJ30" s="41">
        <v>0</v>
      </c>
      <c r="AK30" s="41">
        <v>0</v>
      </c>
      <c r="AL30" s="43">
        <f t="shared" si="17"/>
        <v>36.19</v>
      </c>
      <c r="AM30" s="44">
        <f>IF(AL30="",Default_Rank_Score,RANK(AL30,AL$3:AL$44,1))</f>
        <v>3</v>
      </c>
      <c r="AN30" s="45" t="s">
        <v>55</v>
      </c>
    </row>
    <row r="31" spans="1:40" s="45" customFormat="1" ht="15.75">
      <c r="A31" s="30" t="s">
        <v>63</v>
      </c>
      <c r="B31" s="31"/>
      <c r="C31" s="32"/>
      <c r="D31" s="33"/>
      <c r="E31" s="34">
        <f>RANK(F31,F$3:F$44,1)</f>
        <v>23</v>
      </c>
      <c r="F31" s="35">
        <f t="shared" si="9"/>
        <v>105</v>
      </c>
      <c r="G31" s="36">
        <f t="shared" si="10"/>
        <v>3</v>
      </c>
      <c r="H31" s="37">
        <f t="shared" si="11"/>
        <v>11</v>
      </c>
      <c r="I31" s="38">
        <f t="shared" si="12"/>
        <v>1294.0000000000002</v>
      </c>
      <c r="J31" s="39">
        <v>66.07</v>
      </c>
      <c r="K31" s="40">
        <v>0</v>
      </c>
      <c r="L31" s="41">
        <v>0</v>
      </c>
      <c r="M31" s="41">
        <v>0</v>
      </c>
      <c r="N31" s="42">
        <f t="shared" si="13"/>
        <v>66.07</v>
      </c>
      <c r="O31" s="37">
        <f>IF(N31="",Default_Rank_Score,RANK(N31,N$3:N$44,1))</f>
        <v>12</v>
      </c>
      <c r="P31" s="39">
        <v>999</v>
      </c>
      <c r="Q31" s="40">
        <v>8</v>
      </c>
      <c r="R31" s="41">
        <v>0</v>
      </c>
      <c r="S31" s="41">
        <v>0</v>
      </c>
      <c r="T31" s="43">
        <f t="shared" si="14"/>
        <v>1039</v>
      </c>
      <c r="U31" s="44">
        <f>IF(T31="",Default_Rank_Score,RANK(T31,T$3:T$44,1))</f>
        <v>39</v>
      </c>
      <c r="V31" s="39">
        <v>55.87</v>
      </c>
      <c r="W31" s="40">
        <v>3</v>
      </c>
      <c r="X31" s="41">
        <v>0</v>
      </c>
      <c r="Y31" s="41">
        <v>0</v>
      </c>
      <c r="Z31" s="43">
        <f t="shared" si="15"/>
        <v>70.87</v>
      </c>
      <c r="AA31" s="44">
        <f>IF(Z31="",Default_Rank_Score,RANK(Z31,Z$3:Z$44,1))</f>
        <v>15</v>
      </c>
      <c r="AB31" s="39">
        <v>56.18</v>
      </c>
      <c r="AC31" s="40">
        <v>0</v>
      </c>
      <c r="AD31" s="41">
        <v>0</v>
      </c>
      <c r="AE31" s="41">
        <v>0</v>
      </c>
      <c r="AF31" s="43">
        <f t="shared" si="16"/>
        <v>56.18</v>
      </c>
      <c r="AG31" s="44">
        <f>IF(AF31="",Default_Rank_Score,RANK(AF31,AF$3:AF$44,1))</f>
        <v>15</v>
      </c>
      <c r="AH31" s="39">
        <v>51.88</v>
      </c>
      <c r="AI31" s="40">
        <v>0</v>
      </c>
      <c r="AJ31" s="41">
        <v>1</v>
      </c>
      <c r="AK31" s="41">
        <v>0</v>
      </c>
      <c r="AL31" s="43">
        <f t="shared" si="17"/>
        <v>61.88</v>
      </c>
      <c r="AM31" s="44">
        <f>IF(AL31="",Default_Rank_Score,RANK(AL31,AL$3:AL$44,1))</f>
        <v>24</v>
      </c>
      <c r="AN31" s="45" t="s">
        <v>55</v>
      </c>
    </row>
    <row r="32" spans="1:40" s="45" customFormat="1" ht="15.75">
      <c r="A32" s="30" t="s">
        <v>64</v>
      </c>
      <c r="B32" s="31"/>
      <c r="C32" s="32"/>
      <c r="D32" s="33"/>
      <c r="E32" s="34">
        <f>RANK(F32,F$3:F$44,1)</f>
        <v>35</v>
      </c>
      <c r="F32" s="35">
        <f t="shared" si="9"/>
        <v>168</v>
      </c>
      <c r="G32" s="36">
        <f t="shared" si="10"/>
        <v>1</v>
      </c>
      <c r="H32" s="37">
        <f t="shared" si="11"/>
        <v>27</v>
      </c>
      <c r="I32" s="38">
        <f t="shared" si="12"/>
        <v>547.81</v>
      </c>
      <c r="J32" s="39">
        <v>97.5</v>
      </c>
      <c r="K32" s="40">
        <v>4</v>
      </c>
      <c r="L32" s="41">
        <v>0</v>
      </c>
      <c r="M32" s="41">
        <v>0</v>
      </c>
      <c r="N32" s="42">
        <f t="shared" si="13"/>
        <v>117.5</v>
      </c>
      <c r="O32" s="37">
        <f>IF(N32="",Default_Rank_Score,RANK(N32,N$3:N$44,1))</f>
        <v>34</v>
      </c>
      <c r="P32" s="39">
        <v>54.35</v>
      </c>
      <c r="Q32" s="40">
        <v>8</v>
      </c>
      <c r="R32" s="41">
        <v>0</v>
      </c>
      <c r="S32" s="41">
        <v>0</v>
      </c>
      <c r="T32" s="43">
        <f t="shared" si="14"/>
        <v>94.35</v>
      </c>
      <c r="U32" s="44">
        <f>IF(T32="",Default_Rank_Score,RANK(T32,T$3:T$44,1))</f>
        <v>34</v>
      </c>
      <c r="V32" s="39">
        <v>103.31</v>
      </c>
      <c r="W32" s="123">
        <v>7</v>
      </c>
      <c r="X32" s="41">
        <v>0</v>
      </c>
      <c r="Y32" s="41">
        <v>0</v>
      </c>
      <c r="Z32" s="43">
        <f t="shared" si="15"/>
        <v>138.31</v>
      </c>
      <c r="AA32" s="44">
        <f>IF(Z32="",Default_Rank_Score,RANK(Z32,Z$3:Z$44,1))</f>
        <v>35</v>
      </c>
      <c r="AB32" s="39">
        <v>76.56</v>
      </c>
      <c r="AC32" s="40">
        <v>8</v>
      </c>
      <c r="AD32" s="41">
        <v>0</v>
      </c>
      <c r="AE32" s="41">
        <v>0</v>
      </c>
      <c r="AF32" s="43">
        <f t="shared" si="16"/>
        <v>116.56</v>
      </c>
      <c r="AG32" s="44">
        <f>IF(AF32="",Default_Rank_Score,RANK(AF32,AF$3:AF$44,1))</f>
        <v>36</v>
      </c>
      <c r="AH32" s="39">
        <v>81.09</v>
      </c>
      <c r="AI32" s="40">
        <v>0</v>
      </c>
      <c r="AJ32" s="41">
        <v>0</v>
      </c>
      <c r="AK32" s="41">
        <v>0</v>
      </c>
      <c r="AL32" s="43">
        <f t="shared" si="17"/>
        <v>81.09</v>
      </c>
      <c r="AM32" s="44">
        <f>IF(AL32="",Default_Rank_Score,RANK(AL32,AL$3:AL$44,1))</f>
        <v>29</v>
      </c>
      <c r="AN32" s="45" t="s">
        <v>41</v>
      </c>
    </row>
    <row r="33" spans="1:40" s="45" customFormat="1" ht="15.75">
      <c r="A33" s="30" t="s">
        <v>65</v>
      </c>
      <c r="B33" s="31"/>
      <c r="C33" s="32"/>
      <c r="D33" s="33"/>
      <c r="E33" s="34">
        <f>RANK(F33,F$3:F$44,1)</f>
        <v>33</v>
      </c>
      <c r="F33" s="35">
        <f t="shared" si="9"/>
        <v>157</v>
      </c>
      <c r="G33" s="36">
        <f t="shared" si="10"/>
        <v>1</v>
      </c>
      <c r="H33" s="37">
        <f t="shared" si="11"/>
        <v>17</v>
      </c>
      <c r="I33" s="38">
        <f t="shared" si="12"/>
        <v>530.31</v>
      </c>
      <c r="J33" s="39">
        <v>106.51</v>
      </c>
      <c r="K33" s="40">
        <v>5</v>
      </c>
      <c r="L33" s="41">
        <v>0</v>
      </c>
      <c r="M33" s="41">
        <v>0</v>
      </c>
      <c r="N33" s="42">
        <f t="shared" si="13"/>
        <v>131.51</v>
      </c>
      <c r="O33" s="37">
        <f>IF(N33="",Default_Rank_Score,RANK(N33,N$3:N$44,1))</f>
        <v>36</v>
      </c>
      <c r="P33" s="39">
        <v>101.49</v>
      </c>
      <c r="Q33" s="40">
        <v>7</v>
      </c>
      <c r="R33" s="41">
        <v>0</v>
      </c>
      <c r="S33" s="41">
        <v>0</v>
      </c>
      <c r="T33" s="43">
        <f t="shared" si="14"/>
        <v>136.49</v>
      </c>
      <c r="U33" s="44">
        <f>IF(T33="",Default_Rank_Score,RANK(T33,T$3:T$44,1))</f>
        <v>38</v>
      </c>
      <c r="V33" s="39">
        <v>100.65</v>
      </c>
      <c r="W33" s="40">
        <v>2</v>
      </c>
      <c r="X33" s="41">
        <v>0</v>
      </c>
      <c r="Y33" s="41">
        <v>0</v>
      </c>
      <c r="Z33" s="43">
        <f t="shared" si="15"/>
        <v>110.65</v>
      </c>
      <c r="AA33" s="44">
        <f>IF(Z33="",Default_Rank_Score,RANK(Z33,Z$3:Z$44,1))</f>
        <v>30</v>
      </c>
      <c r="AB33" s="39">
        <v>77.24</v>
      </c>
      <c r="AC33" s="40">
        <v>3</v>
      </c>
      <c r="AD33" s="41">
        <v>0</v>
      </c>
      <c r="AE33" s="41">
        <v>0</v>
      </c>
      <c r="AF33" s="43">
        <f t="shared" si="16"/>
        <v>92.24</v>
      </c>
      <c r="AG33" s="44">
        <f>IF(AF33="",Default_Rank_Score,RANK(AF33,AF$3:AF$44,1))</f>
        <v>31</v>
      </c>
      <c r="AH33" s="39">
        <v>69.42</v>
      </c>
      <c r="AI33" s="123">
        <v>0</v>
      </c>
      <c r="AJ33" s="41">
        <v>0</v>
      </c>
      <c r="AK33" s="41">
        <v>1</v>
      </c>
      <c r="AL33" s="43">
        <f t="shared" si="17"/>
        <v>59.42</v>
      </c>
      <c r="AM33" s="44">
        <f>IF(AL33="",Default_Rank_Score,RANK(AL33,AL$3:AL$44,1))</f>
        <v>22</v>
      </c>
      <c r="AN33" s="45" t="s">
        <v>66</v>
      </c>
    </row>
    <row r="34" spans="1:40" s="45" customFormat="1" ht="15.75">
      <c r="A34" s="30" t="s">
        <v>67</v>
      </c>
      <c r="B34" s="31"/>
      <c r="C34" s="32"/>
      <c r="D34" s="33"/>
      <c r="E34" s="34">
        <f>RANK(F34,F$3:F$44,1)</f>
        <v>31</v>
      </c>
      <c r="F34" s="35">
        <f t="shared" si="9"/>
        <v>147</v>
      </c>
      <c r="G34" s="36">
        <f t="shared" si="10"/>
        <v>2</v>
      </c>
      <c r="H34" s="37">
        <f t="shared" si="11"/>
        <v>13</v>
      </c>
      <c r="I34" s="38">
        <f t="shared" si="12"/>
        <v>464.86</v>
      </c>
      <c r="J34" s="39">
        <v>78.65</v>
      </c>
      <c r="K34" s="40">
        <v>0</v>
      </c>
      <c r="L34" s="41">
        <v>0</v>
      </c>
      <c r="M34" s="41">
        <v>0</v>
      </c>
      <c r="N34" s="42">
        <f t="shared" si="13"/>
        <v>78.65</v>
      </c>
      <c r="O34" s="37">
        <f>IF(N34="",Default_Rank_Score,RANK(N34,N$3:N$44,1))</f>
        <v>26</v>
      </c>
      <c r="P34" s="39">
        <v>63.19</v>
      </c>
      <c r="Q34" s="40">
        <v>6</v>
      </c>
      <c r="R34" s="41">
        <v>0</v>
      </c>
      <c r="S34" s="41">
        <v>0</v>
      </c>
      <c r="T34" s="43">
        <f t="shared" si="14"/>
        <v>93.19</v>
      </c>
      <c r="U34" s="44">
        <f>IF(T34="",Default_Rank_Score,RANK(T34,T$3:T$44,1))</f>
        <v>32</v>
      </c>
      <c r="V34" s="39">
        <v>75.64</v>
      </c>
      <c r="W34" s="40">
        <v>2</v>
      </c>
      <c r="X34" s="41">
        <v>0</v>
      </c>
      <c r="Y34" s="41">
        <v>0</v>
      </c>
      <c r="Z34" s="43">
        <f t="shared" si="15"/>
        <v>85.64</v>
      </c>
      <c r="AA34" s="44">
        <f>IF(Z34="",Default_Rank_Score,RANK(Z34,Z$3:Z$44,1))</f>
        <v>22</v>
      </c>
      <c r="AB34" s="39">
        <v>82.26</v>
      </c>
      <c r="AC34" s="40">
        <v>5</v>
      </c>
      <c r="AD34" s="41">
        <v>0</v>
      </c>
      <c r="AE34" s="41">
        <v>0</v>
      </c>
      <c r="AF34" s="43">
        <f t="shared" si="16"/>
        <v>107.26</v>
      </c>
      <c r="AG34" s="44">
        <f>IF(AF34="",Default_Rank_Score,RANK(AF34,AF$3:AF$44,1))</f>
        <v>34</v>
      </c>
      <c r="AH34" s="39">
        <v>100.12</v>
      </c>
      <c r="AI34" s="123">
        <v>0</v>
      </c>
      <c r="AJ34" s="41">
        <v>0</v>
      </c>
      <c r="AK34" s="41">
        <v>0</v>
      </c>
      <c r="AL34" s="43">
        <f t="shared" si="17"/>
        <v>100.12</v>
      </c>
      <c r="AM34" s="44">
        <f>IF(AL34="",Default_Rank_Score,RANK(AL34,AL$3:AL$44,1))</f>
        <v>33</v>
      </c>
      <c r="AN34" s="45" t="s">
        <v>66</v>
      </c>
    </row>
    <row r="35" spans="1:40" s="45" customFormat="1" ht="15.75">
      <c r="A35" s="30" t="s">
        <v>68</v>
      </c>
      <c r="B35" s="31"/>
      <c r="C35" s="32"/>
      <c r="D35" s="33"/>
      <c r="E35" s="34">
        <f>RANK(F35,F$3:F$44,1)</f>
        <v>32</v>
      </c>
      <c r="F35" s="35">
        <f t="shared" si="9"/>
        <v>154</v>
      </c>
      <c r="G35" s="36">
        <f t="shared" si="10"/>
        <v>2</v>
      </c>
      <c r="H35" s="37">
        <f t="shared" si="11"/>
        <v>20</v>
      </c>
      <c r="I35" s="38">
        <f t="shared" si="12"/>
        <v>506.9100000000001</v>
      </c>
      <c r="J35" s="39">
        <v>82.81</v>
      </c>
      <c r="K35" s="40">
        <v>4</v>
      </c>
      <c r="L35" s="41">
        <v>0</v>
      </c>
      <c r="M35" s="41">
        <v>0</v>
      </c>
      <c r="N35" s="42">
        <f t="shared" si="13"/>
        <v>102.81</v>
      </c>
      <c r="O35" s="37">
        <f>IF(N35="",Default_Rank_Score,RANK(N35,N$3:N$44,1))</f>
        <v>32</v>
      </c>
      <c r="P35" s="39">
        <v>51.02</v>
      </c>
      <c r="Q35" s="40">
        <v>8</v>
      </c>
      <c r="R35" s="41">
        <v>0</v>
      </c>
      <c r="S35" s="41">
        <v>0</v>
      </c>
      <c r="T35" s="43">
        <f t="shared" si="14"/>
        <v>91.02000000000001</v>
      </c>
      <c r="U35" s="44">
        <f>IF(T35="",Default_Rank_Score,RANK(T35,T$3:T$44,1))</f>
        <v>31</v>
      </c>
      <c r="V35" s="39">
        <v>69.62</v>
      </c>
      <c r="W35" s="40">
        <v>8</v>
      </c>
      <c r="X35" s="41">
        <v>0</v>
      </c>
      <c r="Y35" s="41">
        <v>0</v>
      </c>
      <c r="Z35" s="43">
        <f t="shared" si="15"/>
        <v>109.62</v>
      </c>
      <c r="AA35" s="44">
        <f>IF(Z35="",Default_Rank_Score,RANK(Z35,Z$3:Z$44,1))</f>
        <v>29</v>
      </c>
      <c r="AB35" s="39">
        <v>75.04</v>
      </c>
      <c r="AC35" s="123">
        <v>0</v>
      </c>
      <c r="AD35" s="41">
        <v>0</v>
      </c>
      <c r="AE35" s="41">
        <v>0</v>
      </c>
      <c r="AF35" s="43">
        <f t="shared" si="16"/>
        <v>75.04</v>
      </c>
      <c r="AG35" s="44">
        <f>IF(AF35="",Default_Rank_Score,RANK(AF35,AF$3:AF$44,1))</f>
        <v>26</v>
      </c>
      <c r="AH35" s="39">
        <v>118.42</v>
      </c>
      <c r="AI35" s="40">
        <v>0</v>
      </c>
      <c r="AJ35" s="41">
        <v>1</v>
      </c>
      <c r="AK35" s="41">
        <v>0</v>
      </c>
      <c r="AL35" s="43">
        <f t="shared" si="17"/>
        <v>128.42000000000002</v>
      </c>
      <c r="AM35" s="44">
        <f>IF(AL35="",Default_Rank_Score,RANK(AL35,AL$3:AL$44,1))</f>
        <v>36</v>
      </c>
      <c r="AN35" s="45" t="s">
        <v>31</v>
      </c>
    </row>
    <row r="36" spans="1:40" s="45" customFormat="1" ht="15.75">
      <c r="A36" s="30" t="s">
        <v>69</v>
      </c>
      <c r="B36" s="31"/>
      <c r="C36" s="32"/>
      <c r="D36" s="33"/>
      <c r="E36" s="34">
        <f>RANK(F36,F$3:F$44,1)</f>
        <v>8</v>
      </c>
      <c r="F36" s="35">
        <f t="shared" si="9"/>
        <v>56</v>
      </c>
      <c r="G36" s="36">
        <f t="shared" si="10"/>
        <v>3</v>
      </c>
      <c r="H36" s="37">
        <f t="shared" si="11"/>
        <v>8</v>
      </c>
      <c r="I36" s="38">
        <f t="shared" si="12"/>
        <v>290.56</v>
      </c>
      <c r="J36" s="39">
        <v>55.95</v>
      </c>
      <c r="K36" s="40">
        <v>0</v>
      </c>
      <c r="L36" s="41">
        <v>0</v>
      </c>
      <c r="M36" s="41">
        <v>0</v>
      </c>
      <c r="N36" s="42">
        <f t="shared" si="13"/>
        <v>55.95</v>
      </c>
      <c r="O36" s="37">
        <f>IF(N36="",Default_Rank_Score,RANK(N36,N$3:N$44,1))</f>
        <v>4</v>
      </c>
      <c r="P36" s="39">
        <v>45.97</v>
      </c>
      <c r="Q36" s="40">
        <v>7</v>
      </c>
      <c r="R36" s="41">
        <v>0</v>
      </c>
      <c r="S36" s="41">
        <v>0</v>
      </c>
      <c r="T36" s="43">
        <f t="shared" si="14"/>
        <v>80.97</v>
      </c>
      <c r="U36" s="44">
        <f>IF(T36="",Default_Rank_Score,RANK(T36,T$3:T$44,1))</f>
        <v>25</v>
      </c>
      <c r="V36" s="39">
        <v>57.54</v>
      </c>
      <c r="W36" s="40">
        <v>0</v>
      </c>
      <c r="X36" s="41">
        <v>0</v>
      </c>
      <c r="Y36" s="41">
        <v>0</v>
      </c>
      <c r="Z36" s="43">
        <f t="shared" si="15"/>
        <v>57.54</v>
      </c>
      <c r="AA36" s="44">
        <f>IF(Z36="",Default_Rank_Score,RANK(Z36,Z$3:Z$44,1))</f>
        <v>7</v>
      </c>
      <c r="AB36" s="39">
        <v>41.36</v>
      </c>
      <c r="AC36" s="40">
        <v>1</v>
      </c>
      <c r="AD36" s="41">
        <v>0</v>
      </c>
      <c r="AE36" s="41">
        <v>0</v>
      </c>
      <c r="AF36" s="43">
        <f t="shared" si="16"/>
        <v>46.36</v>
      </c>
      <c r="AG36" s="44">
        <f>IF(AF36="",Default_Rank_Score,RANK(AF36,AF$3:AF$44,1))</f>
        <v>5</v>
      </c>
      <c r="AH36" s="39">
        <v>49.74</v>
      </c>
      <c r="AI36" s="40">
        <v>0</v>
      </c>
      <c r="AJ36" s="41">
        <v>0</v>
      </c>
      <c r="AK36" s="41">
        <v>0</v>
      </c>
      <c r="AL36" s="43">
        <f t="shared" si="17"/>
        <v>49.74</v>
      </c>
      <c r="AM36" s="44">
        <f>IF(AL36="",Default_Rank_Score,RANK(AL36,AL$3:AL$44,1))</f>
        <v>15</v>
      </c>
      <c r="AN36" s="45" t="s">
        <v>33</v>
      </c>
    </row>
    <row r="37" spans="1:40" s="45" customFormat="1" ht="15.75">
      <c r="A37" s="30" t="s">
        <v>70</v>
      </c>
      <c r="B37" s="31"/>
      <c r="C37" s="32"/>
      <c r="D37" s="33"/>
      <c r="E37" s="34">
        <f>RANK(F37,F$3:F$44,1)</f>
        <v>22</v>
      </c>
      <c r="F37" s="35">
        <f t="shared" si="9"/>
        <v>104</v>
      </c>
      <c r="G37" s="36">
        <f t="shared" si="10"/>
        <v>3</v>
      </c>
      <c r="H37" s="37">
        <f t="shared" si="11"/>
        <v>16</v>
      </c>
      <c r="I37" s="38">
        <f t="shared" si="12"/>
        <v>361.65000000000003</v>
      </c>
      <c r="J37" s="39">
        <v>77.76</v>
      </c>
      <c r="K37" s="40">
        <v>0</v>
      </c>
      <c r="L37" s="41">
        <v>0</v>
      </c>
      <c r="M37" s="41">
        <v>0</v>
      </c>
      <c r="N37" s="42">
        <f t="shared" si="13"/>
        <v>77.76</v>
      </c>
      <c r="O37" s="37">
        <f>IF(N37="",Default_Rank_Score,RANK(N37,N$3:N$44,1))</f>
        <v>25</v>
      </c>
      <c r="P37" s="39">
        <v>41.59</v>
      </c>
      <c r="Q37" s="40">
        <v>8</v>
      </c>
      <c r="R37" s="41">
        <v>0</v>
      </c>
      <c r="S37" s="41">
        <v>0</v>
      </c>
      <c r="T37" s="43">
        <f t="shared" si="14"/>
        <v>81.59</v>
      </c>
      <c r="U37" s="44">
        <f>IF(T37="",Default_Rank_Score,RANK(T37,T$3:T$44,1))</f>
        <v>26</v>
      </c>
      <c r="V37" s="39">
        <v>58.91</v>
      </c>
      <c r="W37" s="40">
        <v>8</v>
      </c>
      <c r="X37" s="41">
        <v>0</v>
      </c>
      <c r="Y37" s="41">
        <v>0</v>
      </c>
      <c r="Z37" s="43">
        <f t="shared" si="15"/>
        <v>98.91</v>
      </c>
      <c r="AA37" s="44">
        <f>IF(Z37="",Default_Rank_Score,RANK(Z37,Z$3:Z$44,1))</f>
        <v>26</v>
      </c>
      <c r="AB37" s="39">
        <v>54.54</v>
      </c>
      <c r="AC37" s="123">
        <v>0</v>
      </c>
      <c r="AD37" s="41">
        <v>0</v>
      </c>
      <c r="AE37" s="41">
        <v>0</v>
      </c>
      <c r="AF37" s="43">
        <f t="shared" si="16"/>
        <v>54.54</v>
      </c>
      <c r="AG37" s="44">
        <f>IF(AF37="",Default_Rank_Score,RANK(AF37,AF$3:AF$44,1))</f>
        <v>14</v>
      </c>
      <c r="AH37" s="39">
        <v>58.85</v>
      </c>
      <c r="AI37" s="40">
        <v>0</v>
      </c>
      <c r="AJ37" s="41">
        <v>0</v>
      </c>
      <c r="AK37" s="41">
        <v>1</v>
      </c>
      <c r="AL37" s="43">
        <f t="shared" si="17"/>
        <v>48.85</v>
      </c>
      <c r="AM37" s="44">
        <f>IF(AL37="",Default_Rank_Score,RANK(AL37,AL$3:AL$44,1))</f>
        <v>13</v>
      </c>
      <c r="AN37" s="45" t="s">
        <v>33</v>
      </c>
    </row>
    <row r="38" spans="1:40" s="45" customFormat="1" ht="15.75">
      <c r="A38" s="30" t="s">
        <v>71</v>
      </c>
      <c r="B38" s="31"/>
      <c r="C38" s="32"/>
      <c r="D38" s="33"/>
      <c r="E38" s="34">
        <f>RANK(F38,F$3:F$44,1)</f>
        <v>13</v>
      </c>
      <c r="F38" s="35">
        <f t="shared" si="9"/>
        <v>72</v>
      </c>
      <c r="G38" s="36">
        <f t="shared" si="10"/>
        <v>2</v>
      </c>
      <c r="H38" s="37">
        <f t="shared" si="11"/>
        <v>10</v>
      </c>
      <c r="I38" s="38">
        <f t="shared" si="12"/>
        <v>306.55</v>
      </c>
      <c r="J38" s="39">
        <v>56.73</v>
      </c>
      <c r="K38" s="40">
        <v>1</v>
      </c>
      <c r="L38" s="41">
        <v>0</v>
      </c>
      <c r="M38" s="41">
        <v>0</v>
      </c>
      <c r="N38" s="42">
        <f t="shared" si="13"/>
        <v>61.73</v>
      </c>
      <c r="O38" s="37">
        <f>IF(N38="",Default_Rank_Score,RANK(N38,N$3:N$44,1))</f>
        <v>9</v>
      </c>
      <c r="P38" s="39">
        <v>39.65</v>
      </c>
      <c r="Q38" s="40">
        <v>7</v>
      </c>
      <c r="R38" s="41">
        <v>0</v>
      </c>
      <c r="S38" s="41">
        <v>0</v>
      </c>
      <c r="T38" s="43">
        <f t="shared" si="14"/>
        <v>74.65</v>
      </c>
      <c r="U38" s="44">
        <f>IF(T38="",Default_Rank_Score,RANK(T38,T$3:T$44,1))</f>
        <v>21</v>
      </c>
      <c r="V38" s="39">
        <v>46.8</v>
      </c>
      <c r="W38" s="40">
        <v>2</v>
      </c>
      <c r="X38" s="41">
        <v>0</v>
      </c>
      <c r="Y38" s="41">
        <v>0</v>
      </c>
      <c r="Z38" s="43">
        <f t="shared" si="15"/>
        <v>56.8</v>
      </c>
      <c r="AA38" s="44">
        <f>IF(Z38="",Default_Rank_Score,RANK(Z38,Z$3:Z$44,1))</f>
        <v>6</v>
      </c>
      <c r="AB38" s="39">
        <v>56.46</v>
      </c>
      <c r="AC38" s="123">
        <v>0</v>
      </c>
      <c r="AD38" s="41">
        <v>0</v>
      </c>
      <c r="AE38" s="41">
        <v>0</v>
      </c>
      <c r="AF38" s="43">
        <f t="shared" si="16"/>
        <v>56.46</v>
      </c>
      <c r="AG38" s="44">
        <f>IF(AF38="",Default_Rank_Score,RANK(AF38,AF$3:AF$44,1))</f>
        <v>16</v>
      </c>
      <c r="AH38" s="39">
        <v>56.91</v>
      </c>
      <c r="AI38" s="40">
        <v>0</v>
      </c>
      <c r="AJ38" s="41">
        <v>0</v>
      </c>
      <c r="AK38" s="41">
        <v>0</v>
      </c>
      <c r="AL38" s="43">
        <f t="shared" si="17"/>
        <v>56.91</v>
      </c>
      <c r="AM38" s="44">
        <f>IF(AL38="",Default_Rank_Score,RANK(AL38,AL$3:AL$44,1))</f>
        <v>20</v>
      </c>
      <c r="AN38" s="45" t="s">
        <v>29</v>
      </c>
    </row>
    <row r="39" spans="1:40" s="45" customFormat="1" ht="15.75">
      <c r="A39" s="30" t="s">
        <v>72</v>
      </c>
      <c r="B39" s="31"/>
      <c r="C39" s="32"/>
      <c r="D39" s="33"/>
      <c r="E39" s="34">
        <f>RANK(F39,F$3:F$44,1)</f>
        <v>12</v>
      </c>
      <c r="F39" s="35">
        <f t="shared" si="0"/>
        <v>67</v>
      </c>
      <c r="G39" s="36">
        <f t="shared" si="1"/>
        <v>1</v>
      </c>
      <c r="H39" s="37">
        <f t="shared" si="2"/>
        <v>21</v>
      </c>
      <c r="I39" s="38">
        <f t="shared" si="3"/>
        <v>291.93</v>
      </c>
      <c r="J39" s="39">
        <v>53.93</v>
      </c>
      <c r="K39" s="40">
        <v>6</v>
      </c>
      <c r="L39" s="41">
        <v>0</v>
      </c>
      <c r="M39" s="41">
        <v>0</v>
      </c>
      <c r="N39" s="42">
        <f t="shared" si="4"/>
        <v>83.93</v>
      </c>
      <c r="O39" s="37">
        <f>IF(N39="",Default_Rank_Score,RANK(N39,N$3:N$44,1))</f>
        <v>31</v>
      </c>
      <c r="P39" s="39">
        <v>21.85</v>
      </c>
      <c r="Q39" s="40">
        <v>8</v>
      </c>
      <c r="R39" s="41">
        <v>0</v>
      </c>
      <c r="S39" s="41">
        <v>0</v>
      </c>
      <c r="T39" s="43">
        <f t="shared" si="5"/>
        <v>61.85</v>
      </c>
      <c r="U39" s="44">
        <f>IF(T39="",Default_Rank_Score,RANK(T39,T$3:T$44,1))</f>
        <v>8</v>
      </c>
      <c r="V39" s="39">
        <v>35.11</v>
      </c>
      <c r="W39" s="40">
        <v>5</v>
      </c>
      <c r="X39" s="41">
        <v>0</v>
      </c>
      <c r="Y39" s="41">
        <v>0</v>
      </c>
      <c r="Z39" s="43">
        <f t="shared" si="6"/>
        <v>60.11</v>
      </c>
      <c r="AA39" s="44">
        <f>IF(Z39="",Default_Rank_Score,RANK(Z39,Z$3:Z$44,1))</f>
        <v>8</v>
      </c>
      <c r="AB39" s="39">
        <v>47.54</v>
      </c>
      <c r="AC39" s="40">
        <v>2</v>
      </c>
      <c r="AD39" s="41">
        <v>0</v>
      </c>
      <c r="AE39" s="41">
        <v>0</v>
      </c>
      <c r="AF39" s="43">
        <f t="shared" si="7"/>
        <v>57.54</v>
      </c>
      <c r="AG39" s="44">
        <f>IF(AF39="",Default_Rank_Score,RANK(AF39,AF$3:AF$44,1))</f>
        <v>18</v>
      </c>
      <c r="AH39" s="39">
        <v>38.5</v>
      </c>
      <c r="AI39" s="123">
        <v>0</v>
      </c>
      <c r="AJ39" s="41">
        <v>0</v>
      </c>
      <c r="AK39" s="41">
        <v>1</v>
      </c>
      <c r="AL39" s="43">
        <f t="shared" si="8"/>
        <v>28.5</v>
      </c>
      <c r="AM39" s="44">
        <f>IF(AL39="",Default_Rank_Score,RANK(AL39,AL$3:AL$44,1))</f>
        <v>2</v>
      </c>
      <c r="AN39" s="45" t="s">
        <v>23</v>
      </c>
    </row>
    <row r="40" spans="1:40" s="45" customFormat="1" ht="15.75">
      <c r="A40" s="30" t="s">
        <v>73</v>
      </c>
      <c r="B40" s="31"/>
      <c r="C40" s="32"/>
      <c r="D40" s="33"/>
      <c r="E40" s="34">
        <f>RANK(F40,F$3:F$44,1)</f>
        <v>24</v>
      </c>
      <c r="F40" s="35">
        <f t="shared" si="0"/>
        <v>106</v>
      </c>
      <c r="G40" s="36">
        <f t="shared" si="1"/>
        <v>1</v>
      </c>
      <c r="H40" s="37">
        <f t="shared" si="2"/>
        <v>16</v>
      </c>
      <c r="I40" s="38">
        <f t="shared" si="3"/>
        <v>354.21000000000004</v>
      </c>
      <c r="J40" s="39">
        <v>58.52</v>
      </c>
      <c r="K40" s="40">
        <v>2</v>
      </c>
      <c r="L40" s="41">
        <v>0</v>
      </c>
      <c r="M40" s="41">
        <v>0</v>
      </c>
      <c r="N40" s="42">
        <f t="shared" si="4"/>
        <v>68.52000000000001</v>
      </c>
      <c r="O40" s="37">
        <f>IF(N40="",Default_Rank_Score,RANK(N40,N$3:N$44,1))</f>
        <v>18</v>
      </c>
      <c r="P40" s="39">
        <v>43.01</v>
      </c>
      <c r="Q40" s="40">
        <v>7</v>
      </c>
      <c r="R40" s="41">
        <v>0</v>
      </c>
      <c r="S40" s="41">
        <v>0</v>
      </c>
      <c r="T40" s="43">
        <f t="shared" si="5"/>
        <v>78.00999999999999</v>
      </c>
      <c r="U40" s="44">
        <f>IF(T40="",Default_Rank_Score,RANK(T40,T$3:T$44,1))</f>
        <v>23</v>
      </c>
      <c r="V40" s="39">
        <v>56.58</v>
      </c>
      <c r="W40" s="40">
        <v>5</v>
      </c>
      <c r="X40" s="41">
        <v>0</v>
      </c>
      <c r="Y40" s="41">
        <v>0</v>
      </c>
      <c r="Z40" s="43">
        <f t="shared" si="6"/>
        <v>81.58</v>
      </c>
      <c r="AA40" s="44">
        <f>IF(Z40="",Default_Rank_Score,RANK(Z40,Z$3:Z$44,1))</f>
        <v>21</v>
      </c>
      <c r="AB40" s="39">
        <v>55.49</v>
      </c>
      <c r="AC40" s="40">
        <v>2</v>
      </c>
      <c r="AD40" s="41">
        <v>0</v>
      </c>
      <c r="AE40" s="41">
        <v>0</v>
      </c>
      <c r="AF40" s="43">
        <f t="shared" si="7"/>
        <v>65.49000000000001</v>
      </c>
      <c r="AG40" s="44">
        <f>IF(AF40="",Default_Rank_Score,RANK(AF40,AF$3:AF$44,1))</f>
        <v>21</v>
      </c>
      <c r="AH40" s="39">
        <v>60.61</v>
      </c>
      <c r="AI40" s="40">
        <v>0</v>
      </c>
      <c r="AJ40" s="41">
        <v>0</v>
      </c>
      <c r="AK40" s="41">
        <v>0</v>
      </c>
      <c r="AL40" s="43">
        <f t="shared" si="8"/>
        <v>60.61</v>
      </c>
      <c r="AM40" s="44">
        <f>IF(AL40="",Default_Rank_Score,RANK(AL40,AL$3:AL$44,1))</f>
        <v>23</v>
      </c>
      <c r="AN40" s="45" t="s">
        <v>43</v>
      </c>
    </row>
    <row r="41" spans="1:40" s="45" customFormat="1" ht="15.75">
      <c r="A41" s="30" t="s">
        <v>74</v>
      </c>
      <c r="B41" s="31"/>
      <c r="C41" s="32"/>
      <c r="D41" s="33"/>
      <c r="E41" s="34">
        <f>RANK(F41,F$3:F$44,1)</f>
        <v>18</v>
      </c>
      <c r="F41" s="35">
        <f t="shared" si="0"/>
        <v>92</v>
      </c>
      <c r="G41" s="36">
        <f t="shared" si="1"/>
        <v>4</v>
      </c>
      <c r="H41" s="37">
        <f t="shared" si="2"/>
        <v>1</v>
      </c>
      <c r="I41" s="38">
        <f t="shared" si="3"/>
        <v>348.88</v>
      </c>
      <c r="J41" s="39">
        <v>61.52</v>
      </c>
      <c r="K41" s="40">
        <v>0</v>
      </c>
      <c r="L41" s="41">
        <v>0</v>
      </c>
      <c r="M41" s="41">
        <v>0</v>
      </c>
      <c r="N41" s="42">
        <f t="shared" si="4"/>
        <v>61.52</v>
      </c>
      <c r="O41" s="37">
        <f>IF(N41="",Default_Rank_Score,RANK(N41,N$3:N$44,1))</f>
        <v>8</v>
      </c>
      <c r="P41" s="39">
        <v>79.34</v>
      </c>
      <c r="Q41" s="40">
        <v>1</v>
      </c>
      <c r="R41" s="41">
        <v>0</v>
      </c>
      <c r="S41" s="41">
        <v>0</v>
      </c>
      <c r="T41" s="43">
        <f t="shared" si="5"/>
        <v>84.34</v>
      </c>
      <c r="U41" s="44">
        <f>IF(T41="",Default_Rank_Score,RANK(T41,T$3:T$44,1))</f>
        <v>28</v>
      </c>
      <c r="V41" s="39">
        <v>78.51</v>
      </c>
      <c r="W41" s="123">
        <v>0</v>
      </c>
      <c r="X41" s="41">
        <v>0</v>
      </c>
      <c r="Y41" s="41">
        <v>0</v>
      </c>
      <c r="Z41" s="43">
        <f t="shared" si="6"/>
        <v>78.51</v>
      </c>
      <c r="AA41" s="44">
        <f>IF(Z41="",Default_Rank_Score,RANK(Z41,Z$3:Z$44,1))</f>
        <v>18</v>
      </c>
      <c r="AB41" s="39">
        <v>54.08</v>
      </c>
      <c r="AC41" s="40">
        <v>0</v>
      </c>
      <c r="AD41" s="41">
        <v>0</v>
      </c>
      <c r="AE41" s="41">
        <v>0</v>
      </c>
      <c r="AF41" s="43">
        <f t="shared" si="7"/>
        <v>54.08</v>
      </c>
      <c r="AG41" s="44">
        <f>IF(AF41="",Default_Rank_Score,RANK(AF41,AF$3:AF$44,1))</f>
        <v>13</v>
      </c>
      <c r="AH41" s="39">
        <v>60.43</v>
      </c>
      <c r="AI41" s="40">
        <v>0</v>
      </c>
      <c r="AJ41" s="41">
        <v>1</v>
      </c>
      <c r="AK41" s="41">
        <v>0</v>
      </c>
      <c r="AL41" s="43">
        <f t="shared" si="8"/>
        <v>70.43</v>
      </c>
      <c r="AM41" s="44">
        <f>IF(AL41="",Default_Rank_Score,RANK(AL41,AL$3:AL$44,1))</f>
        <v>25</v>
      </c>
      <c r="AN41" s="45" t="s">
        <v>41</v>
      </c>
    </row>
    <row r="42" spans="1:40" s="45" customFormat="1" ht="15.75">
      <c r="A42" s="30" t="s">
        <v>75</v>
      </c>
      <c r="B42" s="31"/>
      <c r="C42" s="32"/>
      <c r="D42" s="33"/>
      <c r="E42" s="34">
        <f>RANK(F42,F$3:F$44,1)</f>
        <v>1</v>
      </c>
      <c r="F42" s="35">
        <f t="shared" si="0"/>
        <v>17</v>
      </c>
      <c r="G42" s="36">
        <f t="shared" si="1"/>
        <v>3</v>
      </c>
      <c r="H42" s="37">
        <f t="shared" si="2"/>
        <v>9</v>
      </c>
      <c r="I42" s="38">
        <f t="shared" si="3"/>
        <v>210.13</v>
      </c>
      <c r="J42" s="39">
        <v>43.22</v>
      </c>
      <c r="K42" s="40">
        <v>0</v>
      </c>
      <c r="L42" s="41">
        <v>0</v>
      </c>
      <c r="M42" s="41">
        <v>0</v>
      </c>
      <c r="N42" s="42">
        <f t="shared" si="4"/>
        <v>43.22</v>
      </c>
      <c r="O42" s="37">
        <f>IF(N42="",Default_Rank_Score,RANK(N42,N$3:N$44,1))</f>
        <v>1</v>
      </c>
      <c r="P42" s="39">
        <v>24.25</v>
      </c>
      <c r="Q42" s="40">
        <v>4</v>
      </c>
      <c r="R42" s="41">
        <v>0</v>
      </c>
      <c r="S42" s="41">
        <v>0</v>
      </c>
      <c r="T42" s="43">
        <f t="shared" si="5"/>
        <v>44.25</v>
      </c>
      <c r="U42" s="44">
        <f>IF(T42="",Default_Rank_Score,RANK(T42,T$3:T$44,1))</f>
        <v>3</v>
      </c>
      <c r="V42" s="39">
        <v>39.22</v>
      </c>
      <c r="W42" s="40">
        <v>5</v>
      </c>
      <c r="X42" s="41">
        <v>0</v>
      </c>
      <c r="Y42" s="41">
        <v>0</v>
      </c>
      <c r="Z42" s="43">
        <f t="shared" si="6"/>
        <v>64.22</v>
      </c>
      <c r="AA42" s="44">
        <f>IF(Z42="",Default_Rank_Score,RANK(Z42,Z$3:Z$44,1))</f>
        <v>11</v>
      </c>
      <c r="AB42" s="39">
        <v>34.72</v>
      </c>
      <c r="AC42" s="40">
        <v>0</v>
      </c>
      <c r="AD42" s="41">
        <v>0</v>
      </c>
      <c r="AE42" s="41">
        <v>0</v>
      </c>
      <c r="AF42" s="43">
        <f t="shared" si="7"/>
        <v>34.72</v>
      </c>
      <c r="AG42" s="44">
        <f>IF(AF42="",Default_Rank_Score,RANK(AF42,AF$3:AF$44,1))</f>
        <v>1</v>
      </c>
      <c r="AH42" s="39">
        <v>33.72</v>
      </c>
      <c r="AI42" s="40">
        <v>0</v>
      </c>
      <c r="AJ42" s="41">
        <v>0</v>
      </c>
      <c r="AK42" s="41">
        <v>1</v>
      </c>
      <c r="AL42" s="43">
        <f t="shared" si="8"/>
        <v>23.72</v>
      </c>
      <c r="AM42" s="44">
        <f>IF(AL42="",Default_Rank_Score,RANK(AL42,AL$3:AL$44,1))</f>
        <v>1</v>
      </c>
      <c r="AN42" s="45" t="s">
        <v>33</v>
      </c>
    </row>
    <row r="43" spans="1:40" s="45" customFormat="1" ht="15.75">
      <c r="A43" s="30" t="s">
        <v>76</v>
      </c>
      <c r="B43" s="31"/>
      <c r="C43" s="32"/>
      <c r="D43" s="33"/>
      <c r="E43" s="34">
        <f>RANK(F43,F$3:F$44,1)</f>
        <v>34</v>
      </c>
      <c r="F43" s="35">
        <f t="shared" si="0"/>
        <v>163</v>
      </c>
      <c r="G43" s="36">
        <f t="shared" si="1"/>
        <v>1</v>
      </c>
      <c r="H43" s="37">
        <f t="shared" si="2"/>
        <v>25</v>
      </c>
      <c r="I43" s="38">
        <f t="shared" si="3"/>
        <v>2331.47</v>
      </c>
      <c r="J43" s="39">
        <v>79.13</v>
      </c>
      <c r="K43" s="40">
        <v>0</v>
      </c>
      <c r="L43" s="41">
        <v>0</v>
      </c>
      <c r="M43" s="41">
        <v>0</v>
      </c>
      <c r="N43" s="42">
        <f t="shared" si="4"/>
        <v>79.13</v>
      </c>
      <c r="O43" s="37">
        <f>IF(N43="",Default_Rank_Score,RANK(N43,N$3:N$44,1))</f>
        <v>27</v>
      </c>
      <c r="P43" s="39">
        <v>59.35</v>
      </c>
      <c r="Q43" s="40">
        <v>6</v>
      </c>
      <c r="R43" s="41">
        <v>0</v>
      </c>
      <c r="S43" s="41">
        <v>0</v>
      </c>
      <c r="T43" s="43">
        <f t="shared" si="5"/>
        <v>89.35</v>
      </c>
      <c r="U43" s="44">
        <f>IF(T43="",Default_Rank_Score,RANK(T43,T$3:T$44,1))</f>
        <v>30</v>
      </c>
      <c r="V43" s="39">
        <v>999</v>
      </c>
      <c r="W43" s="40">
        <v>8</v>
      </c>
      <c r="X43" s="41">
        <v>0</v>
      </c>
      <c r="Y43" s="41">
        <v>0</v>
      </c>
      <c r="Z43" s="43">
        <f t="shared" si="6"/>
        <v>1039</v>
      </c>
      <c r="AA43" s="44">
        <f>IF(Z43="",Default_Rank_Score,RANK(Z43,Z$3:Z$44,1))</f>
        <v>38</v>
      </c>
      <c r="AB43" s="39">
        <v>999</v>
      </c>
      <c r="AC43" s="40">
        <v>8</v>
      </c>
      <c r="AD43" s="41">
        <v>0</v>
      </c>
      <c r="AE43" s="41">
        <v>0</v>
      </c>
      <c r="AF43" s="43">
        <f t="shared" si="7"/>
        <v>1039</v>
      </c>
      <c r="AG43" s="44">
        <f>IF(AF43="",Default_Rank_Score,RANK(AF43,AF$3:AF$44,1))</f>
        <v>38</v>
      </c>
      <c r="AH43" s="39">
        <v>69.99</v>
      </c>
      <c r="AI43" s="40">
        <v>3</v>
      </c>
      <c r="AJ43" s="41">
        <v>0</v>
      </c>
      <c r="AK43" s="41">
        <v>0</v>
      </c>
      <c r="AL43" s="43">
        <f t="shared" si="8"/>
        <v>84.99</v>
      </c>
      <c r="AM43" s="44">
        <f>IF(AL43="",Default_Rank_Score,RANK(AL43,AL$3:AL$44,1))</f>
        <v>30</v>
      </c>
      <c r="AN43" s="45" t="s">
        <v>43</v>
      </c>
    </row>
    <row r="44" spans="1:39" s="54" customFormat="1" ht="16.5" thickBot="1">
      <c r="A44" s="46" t="s">
        <v>17</v>
      </c>
      <c r="B44" s="46"/>
      <c r="C44" s="46"/>
      <c r="D44" s="46"/>
      <c r="E44" s="47"/>
      <c r="F44" s="48"/>
      <c r="G44" s="49"/>
      <c r="H44" s="50"/>
      <c r="I44" s="51"/>
      <c r="J44" s="52"/>
      <c r="K44" s="48"/>
      <c r="L44" s="48"/>
      <c r="M44" s="48"/>
      <c r="N44" s="53"/>
      <c r="O44" s="50"/>
      <c r="P44" s="52"/>
      <c r="Q44" s="48"/>
      <c r="R44" s="48"/>
      <c r="S44" s="48"/>
      <c r="T44" s="53"/>
      <c r="U44" s="50"/>
      <c r="V44" s="52"/>
      <c r="W44" s="48"/>
      <c r="X44" s="48"/>
      <c r="Y44" s="48"/>
      <c r="Z44" s="53"/>
      <c r="AA44" s="50"/>
      <c r="AB44" s="52"/>
      <c r="AC44" s="48"/>
      <c r="AD44" s="48"/>
      <c r="AE44" s="48"/>
      <c r="AF44" s="53"/>
      <c r="AG44" s="50"/>
      <c r="AH44" s="52"/>
      <c r="AI44" s="48"/>
      <c r="AJ44" s="48"/>
      <c r="AK44" s="48"/>
      <c r="AL44" s="53"/>
      <c r="AM44" s="5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43 R4:S43 AD4:AE43 L4:M43 X4:Y43">
      <formula1>0</formula1>
      <formula2>1</formula2>
    </dataValidation>
    <dataValidation errorStyle="warning" type="decimal" allowBlank="1" showErrorMessage="1" errorTitle="That's a lot of misses" error="It's unusual to miss more than 10" sqref="AI4:AI43 AC4:AC43 W4:W43 Q4:Q43 K4:K43">
      <formula1>0</formula1>
      <formula2>10</formula2>
    </dataValidation>
    <dataValidation errorStyle="warning" type="decimal" allowBlank="1" errorTitle="New Max or Min" error="Please verify your data" sqref="P4:P43 AB4:AB43 V4:V43">
      <formula1>#REF!</formula1>
      <formula2>#REF!</formula2>
    </dataValidation>
    <dataValidation allowBlank="1" showInputMessage="1" sqref="J4:J43"/>
    <dataValidation errorStyle="warning" type="decimal" allowBlank="1" errorTitle="New Max or Min" error="Please verify your data" sqref="AH4:AH43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 </cp:lastModifiedBy>
  <cp:lastPrinted>2015-12-22T15:54:26Z</cp:lastPrinted>
  <dcterms:created xsi:type="dcterms:W3CDTF">2001-01-20T20:19:50Z</dcterms:created>
  <dcterms:modified xsi:type="dcterms:W3CDTF">2015-12-22T15:57:49Z</dcterms:modified>
  <cp:category/>
  <cp:version/>
  <cp:contentType/>
  <cp:contentStatus/>
</cp:coreProperties>
</file>